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C:\Users\14463\Desktop\"/>
    </mc:Choice>
  </mc:AlternateContent>
  <xr:revisionPtr revIDLastSave="0" documentId="13_ncr:1_{A82EB9FA-E456-4A8E-87B4-1E409BE2CBC1}" xr6:coauthVersionLast="36" xr6:coauthVersionMax="36" xr10:uidLastSave="{00000000-0000-0000-0000-000000000000}"/>
  <workbookProtection workbookAlgorithmName="SHA-512" workbookHashValue="rjwi+2hP1qadKf2od06ib8zLbMwkk7Pmwhj8n/1tPZ/FN6Qacn7dMudf02tu9fQ7hJs/4LI65wPyCeHK6a+J4w==" workbookSaltValue="kzKucr0jBixLwjJ0DqMJqw==" workbookSpinCount="100000" lockStructure="1"/>
  <bookViews>
    <workbookView xWindow="0" yWindow="0" windowWidth="28800" windowHeight="11970" tabRatio="904" xr2:uid="{181B2B45-D127-40AF-8722-3B5A69220C48}"/>
  </bookViews>
  <sheets>
    <sheet name="P30徴税費" sheetId="45" r:id="rId1"/>
    <sheet name="P31税務機構及び事務分掌" sheetId="46" r:id="rId2"/>
    <sheet name="P32税務職員の年齢及び経験年数等に関する調" sheetId="47" r:id="rId3"/>
    <sheet name="P33 固定資産評価審査委員会委員" sheetId="48" r:id="rId4"/>
    <sheet name="P34税務証明に関する調" sheetId="49" r:id="rId5"/>
    <sheet name="P35手数料収入額に関する調　" sheetId="50" r:id="rId6"/>
    <sheet name="P36 市民税歴S24～36" sheetId="1" r:id="rId7"/>
    <sheet name="P37市民税歴S37～40" sheetId="2" r:id="rId8"/>
    <sheet name="P38市民税歴S41～43" sheetId="3" r:id="rId9"/>
    <sheet name="P39市民税歴S44～47" sheetId="4" r:id="rId10"/>
    <sheet name="P40 市民税歴S48～51" sheetId="5" r:id="rId11"/>
    <sheet name="P41市民税歴S52～55" sheetId="6" r:id="rId12"/>
    <sheet name="P42市民税歴S56～59" sheetId="7" r:id="rId13"/>
    <sheet name="P43市民税歴S60～62" sheetId="8" r:id="rId14"/>
    <sheet name="P44市民税歴S63～H2" sheetId="9" r:id="rId15"/>
    <sheet name="P45市民税歴H3～6" sheetId="10" r:id="rId16"/>
    <sheet name="P46市民税歴H7～9" sheetId="11" r:id="rId17"/>
    <sheet name="P47市民税歴H10～11" sheetId="12" r:id="rId18"/>
    <sheet name="P48市民税歴H12～14" sheetId="13" r:id="rId19"/>
    <sheet name="P49市民税歴H15～17" sheetId="14" r:id="rId20"/>
    <sheet name="P50市民税歴H18～19" sheetId="15" r:id="rId21"/>
    <sheet name="P51市民税歴H20～H22" sheetId="16" r:id="rId22"/>
    <sheet name="P52市民税歴H23～H24" sheetId="17" r:id="rId23"/>
    <sheet name="P53市民税歴H25～26" sheetId="18" r:id="rId24"/>
    <sheet name="P54市民税歴H27～" sheetId="19" r:id="rId25"/>
    <sheet name="P55市民税歴H29～" sheetId="20" r:id="rId26"/>
    <sheet name="P56市民税歴H31～ " sheetId="21" r:id="rId27"/>
    <sheet name="P57市民税歴R3～" sheetId="38" r:id="rId28"/>
    <sheet name="P57諸税歴S36～40" sheetId="22" r:id="rId29"/>
    <sheet name="P58諸税歴S41～49" sheetId="23" r:id="rId30"/>
    <sheet name="P59諸税歴S50～53" sheetId="24" r:id="rId31"/>
    <sheet name="P60諸税歴S54～60" sheetId="25" r:id="rId32"/>
    <sheet name="P61諸税歴S61～H5" sheetId="26" r:id="rId33"/>
    <sheet name="P62諸税歴H6～15" sheetId="27" r:id="rId34"/>
    <sheet name="P63諸税歴H16～22" sheetId="28" r:id="rId35"/>
    <sheet name="P64諸税歴H23～" sheetId="29" r:id="rId36"/>
    <sheet name="P65諸税歴H28～" sheetId="39" r:id="rId37"/>
    <sheet name="P66諸税歴H29～" sheetId="40" r:id="rId38"/>
    <sheet name="P67諸税歴H30～" sheetId="41" r:id="rId39"/>
    <sheet name="P68諸税歴H31～" sheetId="42" r:id="rId40"/>
    <sheet name="P69諸税歴R2～" sheetId="43" r:id="rId41"/>
    <sheet name="P70諸税歴R3～" sheetId="44" r:id="rId42"/>
    <sheet name="P71主な税制改正（個人・軽自・固定）" sheetId="36" r:id="rId43"/>
  </sheets>
  <definedNames>
    <definedName name="OLE_LINK1" localSheetId="39">'P68諸税歴H31～'!$G$33</definedName>
    <definedName name="OLE_LINK1" localSheetId="40">'P69諸税歴R2～'!$G$33</definedName>
    <definedName name="OLE_LINK1" localSheetId="41">'P70諸税歴R3～'!#REF!</definedName>
    <definedName name="_xlnm.Print_Area" localSheetId="0">P30徴税費!$A$1:$M$31</definedName>
    <definedName name="_xlnm.Print_Area" localSheetId="1">P31税務機構及び事務分掌!$A$1:$H$46</definedName>
    <definedName name="_xlnm.Print_Area" localSheetId="2">P32税務職員の年齢及び経験年数等に関する調!$A$1:$N$47</definedName>
    <definedName name="_xlnm.Print_Area" localSheetId="3">'P33 固定資産評価審査委員会委員'!$A$1:$E$24</definedName>
    <definedName name="_xlnm.Print_Area" localSheetId="4">P34税務証明に関する調!$A$1:$F$39</definedName>
    <definedName name="_xlnm.Print_Area" localSheetId="5">'P35手数料収入額に関する調　'!$B$1:$J$21</definedName>
    <definedName name="_xlnm.Print_Area" localSheetId="6">'P36 市民税歴S24～36'!$A$1:$N$33</definedName>
    <definedName name="_xlnm.Print_Area" localSheetId="7">'P37市民税歴S37～40'!$A$1:$J$67</definedName>
    <definedName name="_xlnm.Print_Area" localSheetId="8">'P38市民税歴S41～43'!$A$1:$I$70</definedName>
    <definedName name="_xlnm.Print_Area" localSheetId="9">'P39市民税歴S44～47'!$A$1:$J$63</definedName>
    <definedName name="_xlnm.Print_Area" localSheetId="10">'P40 市民税歴S48～51'!$A$1:$J$67</definedName>
    <definedName name="_xlnm.Print_Area" localSheetId="11">'P41市民税歴S52～55'!$A$1:$J$70</definedName>
    <definedName name="_xlnm.Print_Area" localSheetId="12">'P42市民税歴S56～59'!$A$1:$J$69</definedName>
    <definedName name="_xlnm.Print_Area" localSheetId="13">'P43市民税歴S60～62'!$A$1:$H$69</definedName>
    <definedName name="_xlnm.Print_Area" localSheetId="15">'P45市民税歴H3～6'!$A$1:$J$71</definedName>
    <definedName name="_xlnm.Print_Area" localSheetId="16">'P46市民税歴H7～9'!$A$1:$H$73</definedName>
    <definedName name="_xlnm.Print_Area" localSheetId="17">'P47市民税歴H10～11'!$A$1:$F$72</definedName>
    <definedName name="_xlnm.Print_Area" localSheetId="18">'P48市民税歴H12～14'!$A$1:$H$73</definedName>
    <definedName name="_xlnm.Print_Area" localSheetId="19">'P49市民税歴H15～17'!$A$1:$H$80</definedName>
    <definedName name="_xlnm.Print_Area" localSheetId="20">'P50市民税歴H18～19'!$A$1:$F$78</definedName>
    <definedName name="_xlnm.Print_Area" localSheetId="21">'P51市民税歴H20～H22'!$A$1:$H$87</definedName>
    <definedName name="_xlnm.Print_Area" localSheetId="22">'P52市民税歴H23～H24'!$A$1:$F$78</definedName>
    <definedName name="_xlnm.Print_Area" localSheetId="23">'P53市民税歴H25～26'!$A$1:$G$78</definedName>
    <definedName name="_xlnm.Print_Area" localSheetId="24">'P54市民税歴H27～'!$A$1:$F$77</definedName>
    <definedName name="_xlnm.Print_Area" localSheetId="25">'P55市民税歴H29～'!$A$1:$F$77</definedName>
    <definedName name="_xlnm.Print_Area" localSheetId="26">'P56市民税歴H31～ '!$A$1:$F$77</definedName>
    <definedName name="_xlnm.Print_Area" localSheetId="27">'P57市民税歴R3～'!$A$1:$D$77</definedName>
    <definedName name="_xlnm.Print_Area" localSheetId="28">'P57諸税歴S36～40'!$A$1:$G$27</definedName>
    <definedName name="_xlnm.Print_Area" localSheetId="29">'P58諸税歴S41～49'!$A$1:$G$24</definedName>
    <definedName name="_xlnm.Print_Area" localSheetId="30">'P59諸税歴S50～53'!$A$1:$G$47</definedName>
    <definedName name="_xlnm.Print_Area" localSheetId="31">'P60諸税歴S54～60'!$A$1:$G$43</definedName>
    <definedName name="_xlnm.Print_Area" localSheetId="32">'P61諸税歴S61～H5'!$A$1:$H$45</definedName>
    <definedName name="_xlnm.Print_Area" localSheetId="34">'P63諸税歴H16～22'!$A$1:$G$48</definedName>
    <definedName name="_xlnm.Print_Area" localSheetId="35">'P64諸税歴H23～'!$A$1:$F$54</definedName>
    <definedName name="_xlnm.Print_Area" localSheetId="36">'P65諸税歴H28～'!$A$1:$E$55</definedName>
    <definedName name="_xlnm.Print_Area" localSheetId="37">'P66諸税歴H29～'!$A$1:$E$55</definedName>
    <definedName name="_xlnm.Print_Area" localSheetId="38">'P67諸税歴H30～'!$A$1:$E$54</definedName>
    <definedName name="_xlnm.Print_Area" localSheetId="39">'P68諸税歴H31～'!$A$1:$E$58</definedName>
    <definedName name="_xlnm.Print_Area" localSheetId="40">'P69諸税歴R2～'!$A$1:$E$59</definedName>
    <definedName name="_xlnm.Print_Area" localSheetId="41">'P70諸税歴R3～'!$A$1:$E$60</definedName>
    <definedName name="_xlnm.Print_Area" localSheetId="42">'P71主な税制改正（個人・軽自・固定）'!$A$1:$M$35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50" l="1"/>
  <c r="F19" i="50"/>
  <c r="G19" i="50" s="1"/>
  <c r="I19" i="50" s="1"/>
  <c r="E19" i="50"/>
  <c r="I18" i="50"/>
  <c r="H18" i="50"/>
  <c r="G18" i="50"/>
  <c r="E18" i="50"/>
  <c r="F17" i="50"/>
  <c r="H17" i="50" s="1"/>
  <c r="E17" i="50"/>
  <c r="E14" i="50" s="1"/>
  <c r="F16" i="50"/>
  <c r="H16" i="50" s="1"/>
  <c r="E16" i="50"/>
  <c r="G15" i="50"/>
  <c r="F15" i="50"/>
  <c r="F14" i="50" s="1"/>
  <c r="H14" i="50" s="1"/>
  <c r="E15" i="50"/>
  <c r="D14" i="50"/>
  <c r="H13" i="50"/>
  <c r="G13" i="50"/>
  <c r="E13" i="50"/>
  <c r="E8" i="50" s="1"/>
  <c r="I11" i="50"/>
  <c r="H11" i="50"/>
  <c r="I10" i="50"/>
  <c r="H10" i="50"/>
  <c r="I9" i="50"/>
  <c r="H9" i="50"/>
  <c r="G8" i="50"/>
  <c r="F8" i="50"/>
  <c r="D8" i="50"/>
  <c r="H8" i="50" s="1"/>
  <c r="H7" i="50"/>
  <c r="G7" i="50"/>
  <c r="E7" i="50"/>
  <c r="I7" i="50" s="1"/>
  <c r="G6" i="50"/>
  <c r="F6" i="50"/>
  <c r="H6" i="50" s="1"/>
  <c r="D6" i="50"/>
  <c r="D20" i="50" s="1"/>
  <c r="J23" i="47"/>
  <c r="I23" i="47"/>
  <c r="H23" i="47"/>
  <c r="G23" i="47"/>
  <c r="F23" i="47"/>
  <c r="E23" i="47"/>
  <c r="D23" i="47"/>
  <c r="K22" i="47"/>
  <c r="K21" i="47"/>
  <c r="K20" i="47"/>
  <c r="K19" i="47"/>
  <c r="K23" i="47" s="1"/>
  <c r="M15" i="47"/>
  <c r="J12" i="47"/>
  <c r="I12" i="47"/>
  <c r="H12" i="47"/>
  <c r="G12" i="47"/>
  <c r="F12" i="47"/>
  <c r="E12" i="47"/>
  <c r="D12" i="47"/>
  <c r="K11" i="47"/>
  <c r="K12" i="47" s="1"/>
  <c r="K10" i="47"/>
  <c r="K9" i="47"/>
  <c r="K8" i="47"/>
  <c r="G10" i="46"/>
  <c r="F10" i="46"/>
  <c r="E10" i="46"/>
  <c r="D10" i="46"/>
  <c r="H10" i="46" s="1"/>
  <c r="C10" i="46"/>
  <c r="B10" i="46"/>
  <c r="H9" i="46"/>
  <c r="H8" i="46"/>
  <c r="H7" i="46"/>
  <c r="H6" i="46"/>
  <c r="E25" i="45"/>
  <c r="E24" i="45"/>
  <c r="L22" i="45"/>
  <c r="I22" i="45"/>
  <c r="K20" i="45"/>
  <c r="L20" i="45" s="1"/>
  <c r="H20" i="45"/>
  <c r="I20" i="45" s="1"/>
  <c r="L19" i="45"/>
  <c r="I19" i="45"/>
  <c r="L18" i="45"/>
  <c r="I18" i="45"/>
  <c r="L17" i="45"/>
  <c r="I17" i="45"/>
  <c r="L15" i="45"/>
  <c r="K15" i="45"/>
  <c r="H15" i="45"/>
  <c r="I15" i="45" s="1"/>
  <c r="L14" i="45"/>
  <c r="I14" i="45"/>
  <c r="L13" i="45"/>
  <c r="I13" i="45"/>
  <c r="L12" i="45"/>
  <c r="I12" i="45"/>
  <c r="K11" i="45"/>
  <c r="K16" i="45" s="1"/>
  <c r="H11" i="45"/>
  <c r="H16" i="45" s="1"/>
  <c r="L10" i="45"/>
  <c r="I10" i="45"/>
  <c r="K9" i="45"/>
  <c r="L9" i="45" s="1"/>
  <c r="H9" i="45"/>
  <c r="I9" i="45" s="1"/>
  <c r="L8" i="45"/>
  <c r="I8" i="45"/>
  <c r="L7" i="45"/>
  <c r="I7" i="45"/>
  <c r="K21" i="45" l="1"/>
  <c r="L16" i="45"/>
  <c r="I16" i="45"/>
  <c r="H21" i="45"/>
  <c r="I8" i="50"/>
  <c r="L11" i="45"/>
  <c r="G16" i="50"/>
  <c r="I16" i="50" s="1"/>
  <c r="E6" i="50"/>
  <c r="E20" i="50" s="1"/>
  <c r="I13" i="50"/>
  <c r="F20" i="50"/>
  <c r="H20" i="50" s="1"/>
  <c r="I11" i="45"/>
  <c r="H15" i="50"/>
  <c r="I15" i="50"/>
  <c r="G17" i="50"/>
  <c r="I17" i="50" s="1"/>
  <c r="G14" i="50" l="1"/>
  <c r="J18" i="45"/>
  <c r="J13" i="45"/>
  <c r="H23" i="45"/>
  <c r="I21" i="45"/>
  <c r="J19" i="45"/>
  <c r="J17" i="45"/>
  <c r="J14" i="45"/>
  <c r="J12" i="45"/>
  <c r="J15" i="45"/>
  <c r="H24" i="45"/>
  <c r="J10" i="45"/>
  <c r="I6" i="50"/>
  <c r="K23" i="45"/>
  <c r="M19" i="45"/>
  <c r="M17" i="45"/>
  <c r="M20" i="45" s="1"/>
  <c r="M14" i="45"/>
  <c r="M12" i="45"/>
  <c r="M11" i="45" s="1"/>
  <c r="M15" i="45"/>
  <c r="M10" i="45"/>
  <c r="K24" i="45"/>
  <c r="M18" i="45"/>
  <c r="M13" i="45"/>
  <c r="L21" i="45"/>
  <c r="J20" i="45" l="1"/>
  <c r="L23" i="45"/>
  <c r="K25" i="45"/>
  <c r="M16" i="45"/>
  <c r="M21" i="45" s="1"/>
  <c r="I23" i="45"/>
  <c r="H25" i="45"/>
  <c r="J11" i="45"/>
  <c r="J16" i="45" s="1"/>
  <c r="J21" i="45" s="1"/>
  <c r="I14" i="50"/>
  <c r="G20" i="50"/>
  <c r="I20" i="50" s="1"/>
</calcChain>
</file>

<file path=xl/sharedStrings.xml><?xml version="1.0" encoding="utf-8"?>
<sst xmlns="http://schemas.openxmlformats.org/spreadsheetml/2006/main" count="4662" uniqueCount="1998">
  <si>
    <t xml:space="preserve"> 年度より実施される。</t>
  </si>
  <si>
    <t xml:space="preserve"> 民税) 改正、昭和37</t>
  </si>
  <si>
    <t xml:space="preserve"> により 地方税( 特に住</t>
  </si>
  <si>
    <t xml:space="preserve">  9.7/100</t>
  </si>
  <si>
    <t xml:space="preserve"> 1,200 円</t>
  </si>
  <si>
    <t xml:space="preserve">  6月 8月10月 1月</t>
  </si>
  <si>
    <t xml:space="preserve">  8/100</t>
  </si>
  <si>
    <t xml:space="preserve"> 100 円</t>
  </si>
  <si>
    <t xml:space="preserve"> 20/100</t>
  </si>
  <si>
    <t xml:space="preserve"> 400 円</t>
  </si>
  <si>
    <t xml:space="preserve">   〃</t>
  </si>
  <si>
    <t xml:space="preserve"> 36. 3.31</t>
  </si>
  <si>
    <t xml:space="preserve"> 36. 1. 1</t>
  </si>
  <si>
    <t xml:space="preserve"> S36.4.30法律第74号</t>
  </si>
  <si>
    <t xml:space="preserve"> 治省に昇格</t>
  </si>
  <si>
    <t xml:space="preserve"> S35.7.1 自治庁が自</t>
  </si>
  <si>
    <t xml:space="preserve"> 35. 3.31</t>
  </si>
  <si>
    <t xml:space="preserve"> 35. 1. 1</t>
  </si>
  <si>
    <t xml:space="preserve"> 34. 3.31</t>
  </si>
  <si>
    <t xml:space="preserve"> 34. 1. 1</t>
  </si>
  <si>
    <t xml:space="preserve">  / 100</t>
  </si>
  <si>
    <t xml:space="preserve"> 33. 3.31</t>
  </si>
  <si>
    <t xml:space="preserve"> 33. 1. 1</t>
  </si>
  <si>
    <t xml:space="preserve">  6/100</t>
  </si>
  <si>
    <t xml:space="preserve"> 15/100</t>
  </si>
  <si>
    <t xml:space="preserve"> 32. 3.31</t>
  </si>
  <si>
    <t xml:space="preserve"> 32. 1. 1</t>
  </si>
  <si>
    <t xml:space="preserve"> 31. 3.31</t>
  </si>
  <si>
    <t xml:space="preserve"> 31. 1. 1</t>
  </si>
  <si>
    <t xml:space="preserve">  5/100</t>
  </si>
  <si>
    <t xml:space="preserve"> 13/100</t>
  </si>
  <si>
    <t xml:space="preserve"> 30. 3.31</t>
  </si>
  <si>
    <t xml:space="preserve"> 30. 1. 1</t>
  </si>
  <si>
    <t xml:space="preserve"> 県民税が創設される。</t>
    <phoneticPr fontId="5"/>
  </si>
  <si>
    <t xml:space="preserve"> 道府県に委譲し道府</t>
  </si>
  <si>
    <t xml:space="preserve"> 29. 3.31</t>
  </si>
  <si>
    <t xml:space="preserve"> 29. 1. 1</t>
  </si>
  <si>
    <t xml:space="preserve"> 市町村民税の一部を</t>
  </si>
  <si>
    <t xml:space="preserve"> 18/100</t>
  </si>
  <si>
    <t xml:space="preserve"> 500 円</t>
  </si>
  <si>
    <t xml:space="preserve"> 28. 4.30</t>
  </si>
  <si>
    <t xml:space="preserve"> 28. 4. 1</t>
  </si>
  <si>
    <t xml:space="preserve"> 27. 4.30</t>
  </si>
  <si>
    <t xml:space="preserve"> 27. 4. 1</t>
  </si>
  <si>
    <t xml:space="preserve"> 別徴収制度の創設</t>
  </si>
  <si>
    <t xml:space="preserve"> 給与所得者に対する特</t>
  </si>
  <si>
    <t xml:space="preserve">  7月 8月10月 1月</t>
  </si>
  <si>
    <t xml:space="preserve"> 26. 6.10</t>
  </si>
  <si>
    <t xml:space="preserve"> 26. 4. 1</t>
  </si>
  <si>
    <t xml:space="preserve"> 勧告に基づく税制改正</t>
  </si>
  <si>
    <t xml:space="preserve"> 10月12月 2月</t>
  </si>
  <si>
    <t xml:space="preserve"> 600 円</t>
  </si>
  <si>
    <t xml:space="preserve"> 所得税額</t>
  </si>
  <si>
    <t xml:space="preserve"> 25. 6.10</t>
  </si>
  <si>
    <t xml:space="preserve"> 25. 8. 1</t>
  </si>
  <si>
    <t xml:space="preserve"> 配当及び利子所得　100 円につき 　2 個　       56 銭</t>
    <phoneticPr fontId="5"/>
  </si>
  <si>
    <t xml:space="preserve"> 　発表( シャウプ勧告)</t>
  </si>
  <si>
    <t>資本額   100円につき 30個　7 円 20 銭</t>
  </si>
  <si>
    <t xml:space="preserve"> 所用家屋賃貸価格　100 円につき 100 個　 28 円</t>
  </si>
  <si>
    <t xml:space="preserve"> 　日本税制報告書</t>
  </si>
  <si>
    <t xml:space="preserve"> 所用土地賃貸価格　100 円につき 120 個　 33 円 60 銭</t>
  </si>
  <si>
    <t xml:space="preserve"> 　シャウプ使節団</t>
  </si>
  <si>
    <t xml:space="preserve"> 　その他所得　　　100 円につき 　5 個　  1 円 40 銭　法人</t>
    <phoneticPr fontId="5"/>
  </si>
  <si>
    <t xml:space="preserve"> 個人</t>
  </si>
  <si>
    <t xml:space="preserve"> 　営業所得　　　　100 円につき 　2 個　       56 銭</t>
  </si>
  <si>
    <t>昭和</t>
    <rPh sb="0" eb="2">
      <t>ショウワ</t>
    </rPh>
    <phoneticPr fontId="6"/>
  </si>
  <si>
    <t>所得金額 100円につき 16個　3 円 84 銭</t>
  </si>
  <si>
    <t xml:space="preserve"> 　給与所得　　　　100 円につき 　2 個　       56 銭</t>
  </si>
  <si>
    <t>　均等割　　　　　　　　　　　　　　100 円</t>
  </si>
  <si>
    <t>摘　　　要</t>
  </si>
  <si>
    <t xml:space="preserve">  所得割</t>
  </si>
  <si>
    <t xml:space="preserve">  均等割</t>
  </si>
  <si>
    <t xml:space="preserve"> 　　納　　期　</t>
  </si>
  <si>
    <t xml:space="preserve"> 所得割</t>
  </si>
  <si>
    <t xml:space="preserve"> 均等割</t>
  </si>
  <si>
    <t xml:space="preserve"> 課税標準</t>
  </si>
  <si>
    <t xml:space="preserve"> 申告期日</t>
  </si>
  <si>
    <t xml:space="preserve"> 賦課期日</t>
  </si>
  <si>
    <t xml:space="preserve"> 年　度</t>
  </si>
  <si>
    <t xml:space="preserve"> 　法人市民税税率　</t>
  </si>
  <si>
    <t xml:space="preserve">  道府県税税率</t>
  </si>
  <si>
    <t xml:space="preserve">  市町村税税率</t>
  </si>
  <si>
    <t xml:space="preserve"> 白色専従者控除　　50,000円</t>
  </si>
  <si>
    <t xml:space="preserve"> 青色専従者控除　　80,000円</t>
  </si>
  <si>
    <t xml:space="preserve"> 乗じた税率が制限税率となる。</t>
  </si>
  <si>
    <t xml:space="preserve"> た。従って標準税率に1.5/100 を</t>
  </si>
  <si>
    <t>同　　　　　左</t>
  </si>
  <si>
    <t xml:space="preserve"> 　　　同　　　　　左</t>
    <phoneticPr fontId="5"/>
  </si>
  <si>
    <t xml:space="preserve"> 　摘　　　　要</t>
    <phoneticPr fontId="5"/>
  </si>
  <si>
    <t xml:space="preserve"> ら標準税率を制限税率に改められ</t>
  </si>
  <si>
    <t xml:space="preserve"> 市民税所得割の税率が準拠税率か</t>
  </si>
  <si>
    <t xml:space="preserve"> 記の率の 1/2で控除する。</t>
  </si>
  <si>
    <t xml:space="preserve"> 託の収益の分配金によるものは上</t>
  </si>
  <si>
    <t xml:space="preserve"> る部分の配当所得及び証券投資信</t>
  </si>
  <si>
    <t xml:space="preserve"> 課税所得金額が 1,000万円を超え</t>
  </si>
  <si>
    <t xml:space="preserve"> 府民税の所得割から配当所得の</t>
  </si>
  <si>
    <t xml:space="preserve"> 市民税の所得割から配当所得の</t>
  </si>
  <si>
    <t xml:space="preserve"> 　配　　　当</t>
  </si>
  <si>
    <t xml:space="preserve"> 　府民税の所得割から　1,000 円</t>
  </si>
  <si>
    <t xml:space="preserve"> 　市民税の所得割から　1,000 円</t>
  </si>
  <si>
    <t xml:space="preserve"> れかであるとき、</t>
  </si>
  <si>
    <t xml:space="preserve"> 年者か、寡婦か、勤労学生のいず</t>
  </si>
  <si>
    <t xml:space="preserve"> 害者１人について、又納税者が老</t>
  </si>
  <si>
    <t xml:space="preserve"> 扶養親族中に障害者がいるとき障</t>
    <phoneticPr fontId="5"/>
  </si>
  <si>
    <t xml:space="preserve"> 納税者が障害者であるか又はその</t>
  </si>
  <si>
    <t xml:space="preserve"> 　障害者等　　</t>
  </si>
  <si>
    <t>税　　額　　控　　除</t>
    <rPh sb="3" eb="4">
      <t>ガク</t>
    </rPh>
    <rPh sb="6" eb="7">
      <t>ヒカエ</t>
    </rPh>
    <rPh sb="9" eb="10">
      <t>ジョ</t>
    </rPh>
    <phoneticPr fontId="5"/>
  </si>
  <si>
    <t xml:space="preserve">  480円の特別控除を行う)</t>
    <phoneticPr fontId="5"/>
  </si>
  <si>
    <t xml:space="preserve"> のみについて 240円青色専従者1人</t>
    <rPh sb="18" eb="19">
      <t>ニン</t>
    </rPh>
    <phoneticPr fontId="5"/>
  </si>
  <si>
    <t xml:space="preserve"> が15歳未満であるときそのうち1人</t>
    <rPh sb="4" eb="5">
      <t>サイ</t>
    </rPh>
    <phoneticPr fontId="5"/>
  </si>
  <si>
    <t xml:space="preserve"> が 5万円を超え扶養親族のすべて</t>
    <phoneticPr fontId="5"/>
  </si>
  <si>
    <t xml:space="preserve"> 白色専従者、前年中配偶者の所得</t>
  </si>
  <si>
    <t xml:space="preserve"> ( 配偶者、15歳以上の扶養親族、</t>
    <rPh sb="9" eb="10">
      <t>サイ</t>
    </rPh>
    <phoneticPr fontId="5"/>
  </si>
  <si>
    <t xml:space="preserve"> 　　150 万円を超える金額　4 %</t>
  </si>
  <si>
    <t xml:space="preserve"> 　　150 万円以下の金額　  2 %</t>
    <phoneticPr fontId="5"/>
  </si>
  <si>
    <t xml:space="preserve"> 　所得割  　　</t>
  </si>
  <si>
    <t xml:space="preserve"> 　　　　　     100円</t>
  </si>
  <si>
    <t xml:space="preserve"> 　均等割  　　</t>
  </si>
  <si>
    <t>府　民　税</t>
    <rPh sb="2" eb="3">
      <t>ミン</t>
    </rPh>
    <rPh sb="4" eb="5">
      <t>ゼイ</t>
    </rPh>
    <phoneticPr fontId="5"/>
  </si>
  <si>
    <t xml:space="preserve"> 　5,000 万円    〃          14 %</t>
    <phoneticPr fontId="5"/>
  </si>
  <si>
    <t xml:space="preserve"> 　3,000 万円    〃          13 %</t>
    <phoneticPr fontId="5"/>
  </si>
  <si>
    <t xml:space="preserve"> 　5,000 万円    〃          13 %</t>
    <phoneticPr fontId="5"/>
  </si>
  <si>
    <t xml:space="preserve"> 　2,000 万円    〃          12 %</t>
    <phoneticPr fontId="5"/>
  </si>
  <si>
    <t xml:space="preserve"> 　3,000 万円    〃          12 %</t>
    <phoneticPr fontId="5"/>
  </si>
  <si>
    <t xml:space="preserve"> 　1,000 万円    〃          11 %</t>
    <phoneticPr fontId="5"/>
  </si>
  <si>
    <t xml:space="preserve"> 　2,000 万円    〃          11 %</t>
    <phoneticPr fontId="5"/>
  </si>
  <si>
    <t xml:space="preserve"> 　  600 万円    〃           10 %</t>
    <phoneticPr fontId="5"/>
  </si>
  <si>
    <t xml:space="preserve"> 　1,000 万円    〃          10 %</t>
    <phoneticPr fontId="5"/>
  </si>
  <si>
    <t xml:space="preserve"> 　　400 万円    〃            9 %</t>
    <phoneticPr fontId="5"/>
  </si>
  <si>
    <t xml:space="preserve"> 　　600 万円    〃            9 %</t>
    <phoneticPr fontId="5"/>
  </si>
  <si>
    <t xml:space="preserve"> 　　250 万円    〃            8 %</t>
    <phoneticPr fontId="5"/>
  </si>
  <si>
    <t xml:space="preserve"> 　　400 万円    〃            8 %</t>
    <phoneticPr fontId="5"/>
  </si>
  <si>
    <t xml:space="preserve"> 　　150 万円    〃            7 %</t>
    <phoneticPr fontId="5"/>
  </si>
  <si>
    <t xml:space="preserve"> 　　250 万円    〃            7 %</t>
    <phoneticPr fontId="5"/>
  </si>
  <si>
    <t xml:space="preserve"> 　　100 万円    〃            6 %</t>
    <phoneticPr fontId="5"/>
  </si>
  <si>
    <t xml:space="preserve"> 　　 70 万円    〃             5 %</t>
    <phoneticPr fontId="5"/>
  </si>
  <si>
    <t xml:space="preserve"> 　　 50 万円    〃             5 %</t>
    <phoneticPr fontId="5"/>
  </si>
  <si>
    <t xml:space="preserve"> 　　 40 万円    〃             4 %</t>
    <phoneticPr fontId="5"/>
  </si>
  <si>
    <t xml:space="preserve"> 　　 20 万円    〃             4 %</t>
    <phoneticPr fontId="5"/>
  </si>
  <si>
    <t xml:space="preserve"> 　　 15 万円を超える金額　3 %</t>
    <phoneticPr fontId="5"/>
  </si>
  <si>
    <t xml:space="preserve"> 　　 10 万円を超える金額　3 %</t>
  </si>
  <si>
    <t xml:space="preserve"> 　　 15 万円以下の金額　  2 %</t>
    <phoneticPr fontId="5"/>
  </si>
  <si>
    <t xml:space="preserve"> 　　 10 万円以下の金額　  2 %</t>
    <phoneticPr fontId="5"/>
  </si>
  <si>
    <t xml:space="preserve"> 　　　　　     400円</t>
  </si>
  <si>
    <t>市　　民　　税</t>
    <rPh sb="3" eb="4">
      <t>ミン</t>
    </rPh>
    <rPh sb="6" eb="7">
      <t>ゼイ</t>
    </rPh>
    <phoneticPr fontId="5"/>
  </si>
  <si>
    <t xml:space="preserve"> 　　　　　  90,000円</t>
  </si>
  <si>
    <t xml:space="preserve"> 　基礎控除　　</t>
  </si>
  <si>
    <t xml:space="preserve"> （限度額は 150,000円）</t>
  </si>
  <si>
    <t xml:space="preserve"> 総所得金額の５％を超える金額</t>
  </si>
  <si>
    <t xml:space="preserve"> 　医療費　　　</t>
  </si>
  <si>
    <t xml:space="preserve"> 総所得金額の１０％を超える金額</t>
  </si>
  <si>
    <t xml:space="preserve">   雑　　　損</t>
  </si>
  <si>
    <t xml:space="preserve"> １年間の支払い金額の全額</t>
  </si>
  <si>
    <t xml:space="preserve"> 　社会保険料　</t>
  </si>
  <si>
    <t xml:space="preserve"> 加えた金額 (限度額は 22,500 円)</t>
  </si>
  <si>
    <t xml:space="preserve"> 支払金額の1/2 の額に7,500 円を</t>
  </si>
  <si>
    <t xml:space="preserve"> 15,000円を超え30,000円以下のときは</t>
  </si>
  <si>
    <t xml:space="preserve"> 15,000円以下のときは、全額</t>
  </si>
  <si>
    <t xml:space="preserve"> １年間の支払い金額が</t>
  </si>
  <si>
    <t xml:space="preserve"> 　生命保険料　</t>
  </si>
  <si>
    <t xml:space="preserve"> ２人目から１人につき   　30,000円</t>
  </si>
  <si>
    <t xml:space="preserve"> 　　　　　　１人  　50,000円</t>
  </si>
  <si>
    <t xml:space="preserve"> 配偶者に５万円を超える所得があるとき</t>
  </si>
  <si>
    <t xml:space="preserve"> 普通の場合　１人  　70,000円</t>
  </si>
  <si>
    <t xml:space="preserve"> 　扶　　　養</t>
  </si>
  <si>
    <t>所　　　　得　　　　控　　　　除</t>
    <rPh sb="0" eb="1">
      <t>トコロ</t>
    </rPh>
    <rPh sb="5" eb="6">
      <t>トク</t>
    </rPh>
    <rPh sb="10" eb="11">
      <t>ヒカエ</t>
    </rPh>
    <rPh sb="15" eb="16">
      <t>ジョ</t>
    </rPh>
    <phoneticPr fontId="5"/>
  </si>
  <si>
    <t>４０．３．２０</t>
    <phoneticPr fontId="6"/>
  </si>
  <si>
    <t>４０．１．１</t>
    <phoneticPr fontId="6"/>
  </si>
  <si>
    <t>３９．３．２０</t>
    <phoneticPr fontId="6"/>
  </si>
  <si>
    <t>３９．１．１</t>
    <phoneticPr fontId="6"/>
  </si>
  <si>
    <t>３８．３．２０</t>
    <phoneticPr fontId="6"/>
  </si>
  <si>
    <t>３８．１．１</t>
    <phoneticPr fontId="6"/>
  </si>
  <si>
    <t>３７．３．２０</t>
    <phoneticPr fontId="6"/>
  </si>
  <si>
    <t>３７．１．１</t>
    <phoneticPr fontId="6"/>
  </si>
  <si>
    <t xml:space="preserve"> 賦課期日・申告期限</t>
  </si>
  <si>
    <t>昭和４０年度</t>
    <phoneticPr fontId="5"/>
  </si>
  <si>
    <t>昭和３９年度</t>
    <phoneticPr fontId="5"/>
  </si>
  <si>
    <t>昭和３８年度</t>
    <phoneticPr fontId="5"/>
  </si>
  <si>
    <t>昭和３７年度</t>
    <phoneticPr fontId="5"/>
  </si>
  <si>
    <t xml:space="preserve"> 白色専従者控除　  80,000円</t>
  </si>
  <si>
    <t xml:space="preserve"> 青色専従者控除　 120,000円</t>
  </si>
  <si>
    <t xml:space="preserve"> 　日となった。</t>
    <phoneticPr fontId="5"/>
  </si>
  <si>
    <t xml:space="preserve"> 　確定申告とあわせて３月15</t>
  </si>
  <si>
    <t xml:space="preserve"> 白色専従者控除　  60,000円</t>
  </si>
  <si>
    <t xml:space="preserve"> 白色専従者控除　　 110,000円</t>
  </si>
  <si>
    <t xml:space="preserve"> 〇市民税の申告期限が所得税</t>
    <phoneticPr fontId="5"/>
  </si>
  <si>
    <t xml:space="preserve"> 　務を課さないこととされた。</t>
    <phoneticPr fontId="5"/>
  </si>
  <si>
    <t xml:space="preserve"> 青色専従者控除　 100,000円</t>
  </si>
  <si>
    <t xml:space="preserve"> 青色専従者控除　　 170,000円</t>
  </si>
  <si>
    <t xml:space="preserve"> 　対しては、市民税の申告義</t>
  </si>
  <si>
    <t xml:space="preserve"> 〇所得税確定申告の申告者に</t>
  </si>
  <si>
    <t xml:space="preserve"> 〇配偶者控除が創設された。</t>
  </si>
  <si>
    <t xml:space="preserve"> 府民税の所得割から配当所得の1.2%</t>
    <phoneticPr fontId="5"/>
  </si>
  <si>
    <t xml:space="preserve"> 記率の1/2 で控除する。</t>
  </si>
  <si>
    <t xml:space="preserve"> 市民税の所得割から配当所得の3%</t>
    <phoneticPr fontId="5"/>
  </si>
  <si>
    <t xml:space="preserve">                                     1.2%</t>
    <phoneticPr fontId="5"/>
  </si>
  <si>
    <t xml:space="preserve">                                       3%</t>
    <phoneticPr fontId="5"/>
  </si>
  <si>
    <t xml:space="preserve"> 　配当控除　　</t>
  </si>
  <si>
    <t>税　　額　　控　　除</t>
    <rPh sb="0" eb="1">
      <t>ゼイ</t>
    </rPh>
    <rPh sb="3" eb="4">
      <t>ガク</t>
    </rPh>
    <rPh sb="6" eb="7">
      <t>ヒカエ</t>
    </rPh>
    <rPh sb="9" eb="10">
      <t>ジョ</t>
    </rPh>
    <phoneticPr fontId="5"/>
  </si>
  <si>
    <t>　　　※特別控除の廃止</t>
    <rPh sb="4" eb="6">
      <t>トクベツ</t>
    </rPh>
    <rPh sb="6" eb="8">
      <t>コウジョ</t>
    </rPh>
    <rPh sb="9" eb="11">
      <t>ハイシ</t>
    </rPh>
    <phoneticPr fontId="5"/>
  </si>
  <si>
    <t xml:space="preserve">   150 万円を超える金額       4%</t>
    <phoneticPr fontId="5"/>
  </si>
  <si>
    <t xml:space="preserve">   150 万円以下の金額         2%</t>
    <phoneticPr fontId="5"/>
  </si>
  <si>
    <t xml:space="preserve"> 　所得割　　　</t>
  </si>
  <si>
    <t>100 円</t>
  </si>
  <si>
    <t>府　民　税</t>
    <rPh sb="0" eb="1">
      <t>フ</t>
    </rPh>
    <rPh sb="2" eb="3">
      <t>ミン</t>
    </rPh>
    <rPh sb="4" eb="5">
      <t>ゼイ</t>
    </rPh>
    <phoneticPr fontId="5"/>
  </si>
  <si>
    <t xml:space="preserve"> 5,000 万円    〃      　     14 %</t>
    <phoneticPr fontId="5"/>
  </si>
  <si>
    <t xml:space="preserve"> 3,000 万円    〃      　     13 %</t>
    <phoneticPr fontId="5"/>
  </si>
  <si>
    <t xml:space="preserve"> 2,000 万円    〃      　     12 %</t>
    <phoneticPr fontId="5"/>
  </si>
  <si>
    <t xml:space="preserve"> 1,000 万円    〃      　     11 %</t>
    <phoneticPr fontId="5"/>
  </si>
  <si>
    <t xml:space="preserve">   600 万円    〃      　      10 %</t>
    <phoneticPr fontId="5"/>
  </si>
  <si>
    <t xml:space="preserve">   400 万円    〃      　　     9 %</t>
    <phoneticPr fontId="5"/>
  </si>
  <si>
    <t xml:space="preserve">   250 万円    〃      　　     8 %</t>
    <phoneticPr fontId="5"/>
  </si>
  <si>
    <t xml:space="preserve">   150 万円    〃      　　     7 %</t>
    <phoneticPr fontId="5"/>
  </si>
  <si>
    <t xml:space="preserve">   100 万円    〃      　　     6 %</t>
    <phoneticPr fontId="5"/>
  </si>
  <si>
    <t xml:space="preserve">    70 万円    〃      　    　 5 %</t>
    <phoneticPr fontId="5"/>
  </si>
  <si>
    <t xml:space="preserve">    40 万円    〃      　　     4 %</t>
    <phoneticPr fontId="5"/>
  </si>
  <si>
    <t xml:space="preserve">    15 万円を超える金額  　 3 %</t>
    <phoneticPr fontId="5"/>
  </si>
  <si>
    <t xml:space="preserve">    15 万円以下の金額  　　 2 %</t>
    <phoneticPr fontId="5"/>
  </si>
  <si>
    <t>400 円</t>
  </si>
  <si>
    <t xml:space="preserve"> 　　　　110,000 円</t>
  </si>
  <si>
    <t>　基礎控除</t>
    <rPh sb="1" eb="3">
      <t>キソ</t>
    </rPh>
    <rPh sb="3" eb="5">
      <t>コウジョ</t>
    </rPh>
    <phoneticPr fontId="5"/>
  </si>
  <si>
    <t xml:space="preserve"> ( 限度額は、150,000 円)</t>
  </si>
  <si>
    <t xml:space="preserve"> 総所得金額の 5% を超える金額</t>
  </si>
  <si>
    <t xml:space="preserve">   医療費</t>
    <rPh sb="3" eb="6">
      <t>イリョウヒ</t>
    </rPh>
    <phoneticPr fontId="5"/>
  </si>
  <si>
    <t xml:space="preserve"> 総所得金額の10% を超える金額</t>
  </si>
  <si>
    <t xml:space="preserve"> 　雑　　　損</t>
  </si>
  <si>
    <t xml:space="preserve"> 　( 限度額は、25,000円)</t>
  </si>
  <si>
    <t xml:space="preserve"> 　　　   100,000円</t>
  </si>
  <si>
    <t xml:space="preserve"> 支払金額の1/2 ＋7,500円の金額</t>
    <rPh sb="16" eb="17">
      <t>エン</t>
    </rPh>
    <rPh sb="18" eb="20">
      <t>キンガク</t>
    </rPh>
    <phoneticPr fontId="5"/>
  </si>
  <si>
    <t xml:space="preserve"> 15,000円を超え35,000円以下は</t>
    <phoneticPr fontId="5"/>
  </si>
  <si>
    <t xml:space="preserve"> 15,000円以下のときは全額</t>
    <phoneticPr fontId="5"/>
  </si>
  <si>
    <t xml:space="preserve"> 　　　　　　　　 60,000 円</t>
  </si>
  <si>
    <t xml:space="preserve"> 学生に該当する場合、それぞれ</t>
    <rPh sb="1" eb="2">
      <t>ガク</t>
    </rPh>
    <phoneticPr fontId="5"/>
  </si>
  <si>
    <t xml:space="preserve"> 納税者が老年者か寡婦又は勤労</t>
    <phoneticPr fontId="5"/>
  </si>
  <si>
    <t xml:space="preserve"> 　特別障害　　　 80,000 円</t>
  </si>
  <si>
    <t xml:space="preserve"> 　普通障害　　　 60,000 円</t>
  </si>
  <si>
    <t xml:space="preserve"> がいる場合</t>
  </si>
  <si>
    <t xml:space="preserve"> 寡婦・勤労学生</t>
  </si>
  <si>
    <t xml:space="preserve"> 納税者本人又は扶養親族に障害者</t>
  </si>
  <si>
    <t xml:space="preserve"> 障害者・老年者</t>
  </si>
  <si>
    <t xml:space="preserve"> 50,000円を加える</t>
  </si>
  <si>
    <t xml:space="preserve"> 40,000円を加える</t>
  </si>
  <si>
    <t xml:space="preserve"> ２人目から１人につき</t>
  </si>
  <si>
    <t xml:space="preserve"> 扶養親族　　１人  80,000円</t>
  </si>
  <si>
    <t xml:space="preserve"> 扶養親族　１人  70,000円</t>
  </si>
  <si>
    <t xml:space="preserve"> 控除対象配偶者のない場合の</t>
  </si>
  <si>
    <t xml:space="preserve"> 配偶者控除　　　　90,000円</t>
  </si>
  <si>
    <t xml:space="preserve"> 配偶者及び扶養</t>
  </si>
  <si>
    <t xml:space="preserve"> 配偶者控除　　　80,000円</t>
  </si>
  <si>
    <t>所　　　　特　　　　控　　　　除</t>
    <rPh sb="5" eb="6">
      <t>トク</t>
    </rPh>
    <rPh sb="10" eb="11">
      <t>ヒカエ</t>
    </rPh>
    <rPh sb="15" eb="16">
      <t>ジョ</t>
    </rPh>
    <phoneticPr fontId="5"/>
  </si>
  <si>
    <t>４３．３．１５</t>
    <phoneticPr fontId="6"/>
  </si>
  <si>
    <t>４３．１．１</t>
    <phoneticPr fontId="6"/>
  </si>
  <si>
    <t>４２．３．１５</t>
    <phoneticPr fontId="6"/>
  </si>
  <si>
    <t>４２．１．１</t>
    <phoneticPr fontId="6"/>
  </si>
  <si>
    <t>４１．３．２０</t>
    <phoneticPr fontId="6"/>
  </si>
  <si>
    <t>４１．１．１</t>
    <phoneticPr fontId="6"/>
  </si>
  <si>
    <t>昭和４３年度</t>
    <phoneticPr fontId="5"/>
  </si>
  <si>
    <t>昭和４２年度</t>
    <phoneticPr fontId="5"/>
  </si>
  <si>
    <t>昭和４１年度</t>
    <phoneticPr fontId="5"/>
  </si>
  <si>
    <t xml:space="preserve"> 白色専従者控除　　 165,000円</t>
  </si>
  <si>
    <t xml:space="preserve"> 白色専従者控除　　 150,000円</t>
  </si>
  <si>
    <t xml:space="preserve"> 　　　　　　　　  府　     4 %</t>
    <phoneticPr fontId="5"/>
  </si>
  <si>
    <t xml:space="preserve"> 　短期　　　　　市　    8 %</t>
    <phoneticPr fontId="5"/>
  </si>
  <si>
    <t xml:space="preserve"> 　　　　　　　　  府　  1.3 %</t>
    <phoneticPr fontId="5"/>
  </si>
  <si>
    <t xml:space="preserve"> 　　　同            左</t>
  </si>
  <si>
    <t xml:space="preserve"> 　長期　　　　　市　 2.7 %</t>
  </si>
  <si>
    <t xml:space="preserve"> 渡所得は、分離課税</t>
  </si>
  <si>
    <t xml:space="preserve"> 　摘　　　　要</t>
  </si>
  <si>
    <t xml:space="preserve"> S45.1.1 以降の土地建物等の譲</t>
  </si>
  <si>
    <t>税　額　控　除</t>
    <rPh sb="0" eb="1">
      <t>ゼイ</t>
    </rPh>
    <rPh sb="2" eb="3">
      <t>ガク</t>
    </rPh>
    <rPh sb="4" eb="5">
      <t>ヒカエ</t>
    </rPh>
    <rPh sb="6" eb="7">
      <t>ジョ</t>
    </rPh>
    <phoneticPr fontId="5"/>
  </si>
  <si>
    <t>府民税</t>
    <rPh sb="0" eb="1">
      <t>フ</t>
    </rPh>
    <rPh sb="1" eb="2">
      <t>ミン</t>
    </rPh>
    <rPh sb="2" eb="3">
      <t>ゼイ</t>
    </rPh>
    <phoneticPr fontId="5"/>
  </si>
  <si>
    <t xml:space="preserve">     　同            左</t>
  </si>
  <si>
    <t>市　　民　　税</t>
    <phoneticPr fontId="5"/>
  </si>
  <si>
    <t xml:space="preserve"> 　　　　150,000 円</t>
  </si>
  <si>
    <t xml:space="preserve"> 　　　　140,000 円</t>
  </si>
  <si>
    <t xml:space="preserve"> 　　　　130,000 円</t>
  </si>
  <si>
    <t xml:space="preserve"> 　　　　120,000 円</t>
  </si>
  <si>
    <t xml:space="preserve"> 10万円) 超過額 (限度 100万円)</t>
  </si>
  <si>
    <t xml:space="preserve"> ( 限度額は、300,000 円)</t>
  </si>
  <si>
    <t xml:space="preserve"> 総所得金額の 5% (10 万円超のときは</t>
  </si>
  <si>
    <t xml:space="preserve"> 40,000円を超えたときは27,500円</t>
    <rPh sb="21" eb="22">
      <t>エン</t>
    </rPh>
    <phoneticPr fontId="5"/>
  </si>
  <si>
    <t xml:space="preserve"> 支払金額の1/2＋7,500 円の金額</t>
    <rPh sb="18" eb="20">
      <t>キンガク</t>
    </rPh>
    <phoneticPr fontId="5"/>
  </si>
  <si>
    <t xml:space="preserve"> 　　　　　　　　 70,000 円</t>
  </si>
  <si>
    <t xml:space="preserve"> に該当する場合、それぞれ100,000円</t>
    <rPh sb="20" eb="21">
      <t>エン</t>
    </rPh>
    <phoneticPr fontId="5"/>
  </si>
  <si>
    <t xml:space="preserve"> に該当する場合、それぞれ90,000円</t>
    <rPh sb="19" eb="20">
      <t>エン</t>
    </rPh>
    <phoneticPr fontId="5"/>
  </si>
  <si>
    <t xml:space="preserve"> に該当する場合、それぞれ80,000円</t>
    <rPh sb="19" eb="20">
      <t>エン</t>
    </rPh>
    <phoneticPr fontId="5"/>
  </si>
  <si>
    <t xml:space="preserve"> 納税者が老年者か寡婦又は勤労学生</t>
    <rPh sb="16" eb="17">
      <t>セイ</t>
    </rPh>
    <phoneticPr fontId="5"/>
  </si>
  <si>
    <t xml:space="preserve"> 納税者が老年者か寡婦又は勤労学生</t>
    <rPh sb="15" eb="17">
      <t>ガクセイ</t>
    </rPh>
    <phoneticPr fontId="5"/>
  </si>
  <si>
    <t xml:space="preserve"> 　特別障害　　　120,000 円</t>
  </si>
  <si>
    <t xml:space="preserve"> 　特別障害　　　110,000 円</t>
  </si>
  <si>
    <t xml:space="preserve"> 　特別障害　　　100,000 円</t>
  </si>
  <si>
    <t xml:space="preserve"> 　特別障害　　　 90,000 円</t>
  </si>
  <si>
    <t xml:space="preserve"> 　普通障害　　　100,000 円</t>
  </si>
  <si>
    <t xml:space="preserve"> 　普通障害　　　 90,000 円</t>
  </si>
  <si>
    <t xml:space="preserve"> 　普通障害　　　 80,000 円</t>
  </si>
  <si>
    <t xml:space="preserve"> 　普通障害　　　 70,000 円</t>
  </si>
  <si>
    <t xml:space="preserve"> がいる場合</t>
    <phoneticPr fontId="5"/>
  </si>
  <si>
    <t xml:space="preserve"> 納税者本人又は扶養親族に障害者</t>
    <rPh sb="13" eb="16">
      <t>ショウガイシャ</t>
    </rPh>
    <phoneticPr fontId="5"/>
  </si>
  <si>
    <t xml:space="preserve"> 納税者本人又は扶養親族に障害者</t>
    <rPh sb="15" eb="16">
      <t>シャ</t>
    </rPh>
    <phoneticPr fontId="5"/>
  </si>
  <si>
    <t xml:space="preserve">  110,000円を加える</t>
  </si>
  <si>
    <t xml:space="preserve">  100,000円を加える</t>
  </si>
  <si>
    <t xml:space="preserve">   80,000円を加える</t>
  </si>
  <si>
    <t xml:space="preserve"> 60,000円を加える</t>
  </si>
  <si>
    <t xml:space="preserve"> 扶養親族　　１人   120,000円</t>
  </si>
  <si>
    <t xml:space="preserve"> 扶養親族　　１人   110,000円</t>
  </si>
  <si>
    <t xml:space="preserve"> 扶養親族　　１人    90,000円</t>
  </si>
  <si>
    <t xml:space="preserve"> 扶養親族　１人    80,000円</t>
  </si>
  <si>
    <t xml:space="preserve"> 配偶者控除　　　   140,000円</t>
  </si>
  <si>
    <t xml:space="preserve"> 配偶者控除　　　   130,000円</t>
  </si>
  <si>
    <t xml:space="preserve"> 配偶者控除　　　   110,000円</t>
  </si>
  <si>
    <t xml:space="preserve"> 配偶者控除　　   100,000円</t>
  </si>
  <si>
    <t>４７．３．１５</t>
    <phoneticPr fontId="6"/>
  </si>
  <si>
    <t>４７．１．１</t>
    <phoneticPr fontId="6"/>
  </si>
  <si>
    <t>４６．３．１５</t>
    <phoneticPr fontId="6"/>
  </si>
  <si>
    <t>４６．１．１</t>
    <phoneticPr fontId="6"/>
  </si>
  <si>
    <t>４５．３．１６</t>
    <phoneticPr fontId="6"/>
  </si>
  <si>
    <t>４５．１．１</t>
    <phoneticPr fontId="6"/>
  </si>
  <si>
    <t>４４．３．１５</t>
    <phoneticPr fontId="6"/>
  </si>
  <si>
    <t>４４．１．１</t>
    <phoneticPr fontId="6"/>
  </si>
  <si>
    <t>昭和４７年度</t>
    <phoneticPr fontId="5"/>
  </si>
  <si>
    <t>昭和４６年度</t>
    <phoneticPr fontId="5"/>
  </si>
  <si>
    <t>昭和４５年度</t>
    <phoneticPr fontId="5"/>
  </si>
  <si>
    <t>昭和４４年度</t>
    <phoneticPr fontId="5"/>
  </si>
  <si>
    <t xml:space="preserve"> 　　　　　　　        府　      4 %</t>
    <phoneticPr fontId="5"/>
  </si>
  <si>
    <t xml:space="preserve"> 　短　期　　　      市　      8 %</t>
    <phoneticPr fontId="5"/>
  </si>
  <si>
    <t xml:space="preserve"> 白色専従者控除　 170,000円</t>
  </si>
  <si>
    <t xml:space="preserve"> 　　　　　　　　      府        2 %</t>
    <phoneticPr fontId="5"/>
  </si>
  <si>
    <t xml:space="preserve"> 　　　　　　　  府　     4 %</t>
    <phoneticPr fontId="5"/>
  </si>
  <si>
    <t>同            左</t>
  </si>
  <si>
    <t xml:space="preserve"> 　その他　　　　   市　      4 %</t>
    <phoneticPr fontId="5"/>
  </si>
  <si>
    <t>同　  　　　　　左</t>
  </si>
  <si>
    <t xml:space="preserve"> 　短期　　　　市　    8 %</t>
    <phoneticPr fontId="5"/>
  </si>
  <si>
    <t xml:space="preserve"> 　　　　　　　  府　  1.6 %</t>
    <phoneticPr fontId="5"/>
  </si>
  <si>
    <t xml:space="preserve"> 　区域農地等      府    1.6 %</t>
    <phoneticPr fontId="5"/>
  </si>
  <si>
    <t xml:space="preserve"> 　長期　　　　市　 3.4 %</t>
  </si>
  <si>
    <t xml:space="preserve"> 　特定市街化　　　市　 3.4 %</t>
  </si>
  <si>
    <t xml:space="preserve"> 譲渡所得は、分離課税</t>
  </si>
  <si>
    <t xml:space="preserve"> 長期</t>
  </si>
  <si>
    <t xml:space="preserve"> S47.1.1 以降の土地建物等の</t>
  </si>
  <si>
    <t xml:space="preserve"> る部分は上記率の1/2 で控除する。</t>
    <phoneticPr fontId="5"/>
  </si>
  <si>
    <t xml:space="preserve">   </t>
    <phoneticPr fontId="5"/>
  </si>
  <si>
    <t xml:space="preserve">  150 万円以下の金額         2%</t>
    <phoneticPr fontId="5"/>
  </si>
  <si>
    <t xml:space="preserve"> 　　　    300 円</t>
  </si>
  <si>
    <t xml:space="preserve"> 5,000 万円    〃             14 %</t>
    <phoneticPr fontId="5"/>
  </si>
  <si>
    <t xml:space="preserve"> 3,000 万円    〃             13 %</t>
    <phoneticPr fontId="5"/>
  </si>
  <si>
    <t xml:space="preserve"> 2,000 万円    〃             12 %</t>
    <phoneticPr fontId="5"/>
  </si>
  <si>
    <t xml:space="preserve"> 1,000 万円    〃             11 %</t>
    <phoneticPr fontId="5"/>
  </si>
  <si>
    <t xml:space="preserve">   600 万円    〃              10 %</t>
    <phoneticPr fontId="5"/>
  </si>
  <si>
    <t xml:space="preserve">   400 万円    〃    　         9 %</t>
    <phoneticPr fontId="5"/>
  </si>
  <si>
    <t xml:space="preserve">   250 万円    〃    　         8 %</t>
    <phoneticPr fontId="5"/>
  </si>
  <si>
    <t xml:space="preserve">   150 万円    〃    　         7 %</t>
    <phoneticPr fontId="5"/>
  </si>
  <si>
    <t xml:space="preserve">   100 万円    〃     　        6 %</t>
    <phoneticPr fontId="5"/>
  </si>
  <si>
    <t xml:space="preserve">   110 万円    〃    　         6 %</t>
    <phoneticPr fontId="5"/>
  </si>
  <si>
    <t xml:space="preserve">    70 万円    〃      　      　5 %</t>
    <phoneticPr fontId="5"/>
  </si>
  <si>
    <t xml:space="preserve">    80 万円    〃    　          5 %</t>
    <phoneticPr fontId="5"/>
  </si>
  <si>
    <t xml:space="preserve">    40 万円    〃      　　      4 %</t>
    <phoneticPr fontId="5"/>
  </si>
  <si>
    <t xml:space="preserve">    50 万円    〃    　          4 %</t>
    <phoneticPr fontId="5"/>
  </si>
  <si>
    <t xml:space="preserve">    15 万円を超える金額     3 %</t>
    <phoneticPr fontId="5"/>
  </si>
  <si>
    <t xml:space="preserve">    30 万円を超える金額     3 %</t>
    <phoneticPr fontId="5"/>
  </si>
  <si>
    <t xml:space="preserve">    30 万円以下の金額　     2 %</t>
    <phoneticPr fontId="5"/>
  </si>
  <si>
    <t>1,200 円</t>
  </si>
  <si>
    <t xml:space="preserve"> 　　　　190,000 円</t>
  </si>
  <si>
    <t xml:space="preserve"> 　　　　180,000 円</t>
  </si>
  <si>
    <t>160,000 円</t>
  </si>
  <si>
    <t>は 5万円) 超過額(限度 200万円）</t>
    <rPh sb="11" eb="13">
      <t>ゲンド</t>
    </rPh>
    <rPh sb="18" eb="19">
      <t>エン</t>
    </rPh>
    <phoneticPr fontId="5"/>
  </si>
  <si>
    <t>総所得金額の5%(5万円超のとき</t>
    <phoneticPr fontId="5"/>
  </si>
  <si>
    <t xml:space="preserve"> 70,000円を超えたときは 35,000 円</t>
    <phoneticPr fontId="5"/>
  </si>
  <si>
    <t xml:space="preserve"> 支払金額の1/4＋17,500円</t>
    <phoneticPr fontId="5"/>
  </si>
  <si>
    <t xml:space="preserve"> 40,000円を超え70,000円以下は</t>
    <phoneticPr fontId="5"/>
  </si>
  <si>
    <t xml:space="preserve"> 支払金額の1/2＋7,500 円</t>
    <phoneticPr fontId="5"/>
  </si>
  <si>
    <t xml:space="preserve"> 15,000円を超え40,000円以下は</t>
    <phoneticPr fontId="5"/>
  </si>
  <si>
    <t xml:space="preserve"> に該当する場合、それぞれ160,000円</t>
    <rPh sb="20" eb="21">
      <t>エン</t>
    </rPh>
    <phoneticPr fontId="5"/>
  </si>
  <si>
    <t xml:space="preserve"> に該当する場合、それぞれ130,000円</t>
    <rPh sb="20" eb="21">
      <t>エン</t>
    </rPh>
    <phoneticPr fontId="5"/>
  </si>
  <si>
    <t xml:space="preserve"> に該当する場合、それぞれ120,000円</t>
    <rPh sb="20" eb="21">
      <t>エン</t>
    </rPh>
    <phoneticPr fontId="5"/>
  </si>
  <si>
    <t xml:space="preserve"> 納税者が老年者か寡婦又は勤労学生</t>
    <rPh sb="13" eb="15">
      <t>キンロウ</t>
    </rPh>
    <rPh sb="15" eb="17">
      <t>ガクセイ</t>
    </rPh>
    <phoneticPr fontId="5"/>
  </si>
  <si>
    <t xml:space="preserve"> 　特別障害　　　190,000 円</t>
  </si>
  <si>
    <t xml:space="preserve"> 　特別障害　　　160,000 円</t>
  </si>
  <si>
    <t xml:space="preserve"> 　特別障害　　 140,000 円</t>
    <phoneticPr fontId="5"/>
  </si>
  <si>
    <t xml:space="preserve"> 　普通障害　　　160,000 円</t>
  </si>
  <si>
    <t xml:space="preserve"> 　普通障害　　　130,000 円</t>
  </si>
  <si>
    <t xml:space="preserve"> 　普通障害　　 120,000 円</t>
    <phoneticPr fontId="5"/>
  </si>
  <si>
    <t xml:space="preserve">  170,000円を加える</t>
  </si>
  <si>
    <t xml:space="preserve">  140,000円を加える</t>
  </si>
  <si>
    <t xml:space="preserve">  120,000円を加える</t>
  </si>
  <si>
    <t xml:space="preserve"> 扶養親族　　　１人 190,000円</t>
  </si>
  <si>
    <t xml:space="preserve"> 扶養親族　１人 160,000円</t>
  </si>
  <si>
    <t xml:space="preserve"> 扶養親族　１人 140,000円</t>
  </si>
  <si>
    <t>ものと控除対象配偶者のないとき</t>
    <phoneticPr fontId="5"/>
  </si>
  <si>
    <t>年齢70歳以上で障害者に該当しない</t>
    <phoneticPr fontId="5"/>
  </si>
  <si>
    <t xml:space="preserve"> 配偶者控除　　　   190,000円</t>
  </si>
  <si>
    <t xml:space="preserve"> 配偶者控除　　　　 180,000円</t>
  </si>
  <si>
    <t xml:space="preserve"> 配偶者控除　　 150,000円</t>
  </si>
  <si>
    <t>５１．３．１５</t>
    <phoneticPr fontId="6"/>
  </si>
  <si>
    <t>５１．１．１</t>
    <phoneticPr fontId="6"/>
  </si>
  <si>
    <t>５０．３．１５</t>
    <phoneticPr fontId="6"/>
  </si>
  <si>
    <t>５０．１．１</t>
    <phoneticPr fontId="6"/>
  </si>
  <si>
    <t>４９．３．１５</t>
    <phoneticPr fontId="6"/>
  </si>
  <si>
    <t>４９．１．１</t>
    <phoneticPr fontId="6"/>
  </si>
  <si>
    <t>４８．３．１５</t>
    <phoneticPr fontId="6"/>
  </si>
  <si>
    <t>４８．１．１</t>
    <phoneticPr fontId="6"/>
  </si>
  <si>
    <t>昭和５１年度</t>
    <phoneticPr fontId="5"/>
  </si>
  <si>
    <t xml:space="preserve">昭和５０年度 </t>
    <phoneticPr fontId="5"/>
  </si>
  <si>
    <t>昭和４９年度</t>
    <phoneticPr fontId="5"/>
  </si>
  <si>
    <t>昭和４８年度</t>
    <phoneticPr fontId="5"/>
  </si>
  <si>
    <t xml:space="preserve"> 　　　市  8 %     府  4 %</t>
  </si>
  <si>
    <t xml:space="preserve"> 短期</t>
  </si>
  <si>
    <t xml:space="preserve"> 　  総合課税)</t>
  </si>
  <si>
    <t xml:space="preserve">                       府　   4 %</t>
    <phoneticPr fontId="5"/>
  </si>
  <si>
    <t xml:space="preserve"> 　(2,000万円超の部分は3/4 を</t>
  </si>
  <si>
    <t xml:space="preserve"> 　短　期　　　　　 市　   8 %</t>
    <phoneticPr fontId="5"/>
  </si>
  <si>
    <t xml:space="preserve"> 〇その他　市 4 %  府　2 %</t>
  </si>
  <si>
    <t xml:space="preserve"> 　　　　　　3/4 を総合課税)</t>
  </si>
  <si>
    <t xml:space="preserve">       市 4 %    府　2 % )</t>
  </si>
  <si>
    <t xml:space="preserve"> 　(2,000万円超の部分は</t>
    <phoneticPr fontId="5"/>
  </si>
  <si>
    <t xml:space="preserve">   (4,000万円超の部分は</t>
  </si>
  <si>
    <t>　　　　　　　　　    府     2 %</t>
    <phoneticPr fontId="5"/>
  </si>
  <si>
    <t xml:space="preserve"> 　　　市 3.4 %    府  1.6 %</t>
  </si>
  <si>
    <t xml:space="preserve"> 　その他　　　　　 市　   4 %</t>
    <phoneticPr fontId="5"/>
  </si>
  <si>
    <t xml:space="preserve"> 〇特定市街化区域農地等の譲渡</t>
  </si>
  <si>
    <t xml:space="preserve">     総合課税)</t>
  </si>
  <si>
    <t>同  　　　左</t>
  </si>
  <si>
    <t xml:space="preserve"> 　　　市  4 %   府  2 %  )</t>
  </si>
  <si>
    <t xml:space="preserve">   (4,000万円超の部分は1/2 を</t>
  </si>
  <si>
    <t xml:space="preserve"> 　　　市  4 %     府  2 %</t>
  </si>
  <si>
    <t xml:space="preserve"> 　区域農地等      府   1.6 %</t>
  </si>
  <si>
    <t>〇優良住宅地等の造成のための譲渡</t>
    <phoneticPr fontId="5"/>
  </si>
  <si>
    <t xml:space="preserve">   150 万円を超える金額    4 %</t>
    <phoneticPr fontId="5"/>
  </si>
  <si>
    <t xml:space="preserve">   150 万円以下の金額      2 %</t>
  </si>
  <si>
    <t>500 円</t>
  </si>
  <si>
    <t xml:space="preserve"> 300 円</t>
    <phoneticPr fontId="5"/>
  </si>
  <si>
    <t xml:space="preserve"> 4,900 万円    〃      　   14 %</t>
    <phoneticPr fontId="5"/>
  </si>
  <si>
    <t xml:space="preserve"> 5,000 万円    〃      　   14 %</t>
    <phoneticPr fontId="5"/>
  </si>
  <si>
    <t xml:space="preserve"> 2,900 万円    〃      　   13 %</t>
    <phoneticPr fontId="5"/>
  </si>
  <si>
    <t xml:space="preserve"> 3,000 万円    〃      　   13 %</t>
    <phoneticPr fontId="5"/>
  </si>
  <si>
    <t xml:space="preserve"> 1,900 万円    〃      　   12 %</t>
    <phoneticPr fontId="5"/>
  </si>
  <si>
    <t xml:space="preserve"> 2,000 万円    〃      　   12 %</t>
    <phoneticPr fontId="5"/>
  </si>
  <si>
    <t xml:space="preserve">   950 万円    〃      　    11 %</t>
    <phoneticPr fontId="5"/>
  </si>
  <si>
    <t xml:space="preserve"> 1,000 万円    〃      　   11 %</t>
    <phoneticPr fontId="5"/>
  </si>
  <si>
    <t xml:space="preserve">   570 万円    〃      　    10 %</t>
    <phoneticPr fontId="5"/>
  </si>
  <si>
    <t xml:space="preserve">   600 万円    〃      　    10 %</t>
    <phoneticPr fontId="5"/>
  </si>
  <si>
    <t xml:space="preserve">   370 万円    〃      　　   9 %</t>
    <phoneticPr fontId="5"/>
  </si>
  <si>
    <t xml:space="preserve">   400 万円    〃      　　   9 %</t>
    <phoneticPr fontId="5"/>
  </si>
  <si>
    <t xml:space="preserve">   230 万円    〃      　   　8 %</t>
    <phoneticPr fontId="5"/>
  </si>
  <si>
    <t xml:space="preserve">   250 万円    〃      　　   8 %</t>
    <phoneticPr fontId="5"/>
  </si>
  <si>
    <t xml:space="preserve">   130 万円    〃      　   　7 %</t>
    <phoneticPr fontId="5"/>
  </si>
  <si>
    <t xml:space="preserve">   150 万円    〃     　　    7 %</t>
    <phoneticPr fontId="5"/>
  </si>
  <si>
    <t xml:space="preserve">   100 万円    〃      　　   6 %</t>
    <phoneticPr fontId="5"/>
  </si>
  <si>
    <t xml:space="preserve">   110 万円    〃      　   　6 %</t>
    <phoneticPr fontId="5"/>
  </si>
  <si>
    <t xml:space="preserve">    70 万円    〃      　　    5 %</t>
    <phoneticPr fontId="5"/>
  </si>
  <si>
    <t xml:space="preserve">    80 万円    〃      　　    5 %</t>
    <phoneticPr fontId="5"/>
  </si>
  <si>
    <t xml:space="preserve">    45 万円    〃      　　    4 %</t>
    <phoneticPr fontId="5"/>
  </si>
  <si>
    <t xml:space="preserve">    50 万円    〃      　      4 %</t>
    <phoneticPr fontId="5"/>
  </si>
  <si>
    <t xml:space="preserve">    30 万円を超える金額  　3 %</t>
    <phoneticPr fontId="5"/>
  </si>
  <si>
    <t xml:space="preserve">    30 万円以下の金額  　　2 %</t>
  </si>
  <si>
    <t xml:space="preserve"> 1,500 円</t>
    <phoneticPr fontId="5"/>
  </si>
  <si>
    <t>市　民　税</t>
    <phoneticPr fontId="5"/>
  </si>
  <si>
    <t>220,000 円</t>
    <phoneticPr fontId="5"/>
  </si>
  <si>
    <t>210,000 円</t>
    <phoneticPr fontId="5"/>
  </si>
  <si>
    <t>200,000 円</t>
    <phoneticPr fontId="5"/>
  </si>
  <si>
    <t xml:space="preserve"> に該当する場合、それぞれ210,000円</t>
    <rPh sb="20" eb="21">
      <t>エン</t>
    </rPh>
    <phoneticPr fontId="5"/>
  </si>
  <si>
    <t xml:space="preserve"> に該当する場合、それぞれ200,000円</t>
    <rPh sb="20" eb="21">
      <t>エン</t>
    </rPh>
    <phoneticPr fontId="5"/>
  </si>
  <si>
    <t xml:space="preserve"> に該当する場合、それぞれ180,000円</t>
    <rPh sb="20" eb="21">
      <t>エン</t>
    </rPh>
    <phoneticPr fontId="5"/>
  </si>
  <si>
    <t xml:space="preserve"> 　特別障害　　　230,000 円</t>
  </si>
  <si>
    <t xml:space="preserve"> 　特別障害　　　210,000 円</t>
  </si>
  <si>
    <t xml:space="preserve"> 　特別障害　　　200,000 円</t>
  </si>
  <si>
    <t xml:space="preserve"> 　普通障害　　　210,000 円</t>
  </si>
  <si>
    <t xml:space="preserve"> 　普通障害　　　190,000 円</t>
  </si>
  <si>
    <t xml:space="preserve"> 　普通障害　　　180,000 円</t>
  </si>
  <si>
    <t xml:space="preserve">  200,000円を加える</t>
  </si>
  <si>
    <t xml:space="preserve">  190,000円を加える</t>
  </si>
  <si>
    <t xml:space="preserve"> 同居老親等扶養控除　 260,000円</t>
  </si>
  <si>
    <t xml:space="preserve"> 扶養親族  　１人   210,000円</t>
  </si>
  <si>
    <t xml:space="preserve"> 扶養親族　　　１人 200,000円</t>
  </si>
  <si>
    <t xml:space="preserve"> 老人扶養控除　　　　 230,000円</t>
  </si>
  <si>
    <t xml:space="preserve"> いものと控除対象配偶者のないとき</t>
  </si>
  <si>
    <t xml:space="preserve"> 扶養控除　　　　　　 220,000円</t>
  </si>
  <si>
    <t xml:space="preserve"> 年齢70歳以上で障害者に該当しな</t>
    <rPh sb="5" eb="6">
      <t>サイ</t>
    </rPh>
    <phoneticPr fontId="5"/>
  </si>
  <si>
    <t xml:space="preserve"> 配偶者控除　　　     220,000円</t>
  </si>
  <si>
    <t xml:space="preserve"> 配偶者控除　　　   210,000円</t>
  </si>
  <si>
    <t xml:space="preserve"> 配偶者控除　　　   200,000円</t>
  </si>
  <si>
    <t>５５．３．１５</t>
    <phoneticPr fontId="6"/>
  </si>
  <si>
    <t>５５．１．１</t>
    <phoneticPr fontId="6"/>
  </si>
  <si>
    <t>５４．３．１６</t>
    <phoneticPr fontId="6"/>
  </si>
  <si>
    <t>５４．１．１</t>
    <phoneticPr fontId="6"/>
  </si>
  <si>
    <t>５３．３．１５</t>
    <phoneticPr fontId="6"/>
  </si>
  <si>
    <t>５３．１．１</t>
    <phoneticPr fontId="6"/>
  </si>
  <si>
    <t>５２．３．１５</t>
    <phoneticPr fontId="6"/>
  </si>
  <si>
    <t>５２. １.　１</t>
    <phoneticPr fontId="6"/>
  </si>
  <si>
    <t xml:space="preserve">昭和５５年度 </t>
    <phoneticPr fontId="5"/>
  </si>
  <si>
    <t>昭和５４年度</t>
    <phoneticPr fontId="5"/>
  </si>
  <si>
    <t>昭和５３年度</t>
    <phoneticPr fontId="5"/>
  </si>
  <si>
    <t>昭和５２年度</t>
    <phoneticPr fontId="5"/>
  </si>
  <si>
    <t xml:space="preserve"> 短期　市　 8 %    府　 4 %</t>
  </si>
  <si>
    <t xml:space="preserve"> 　(8,000万円超の部分は3/4 を</t>
  </si>
  <si>
    <t xml:space="preserve"> 　　　総合課税)</t>
  </si>
  <si>
    <t xml:space="preserve"> 　　(4,000円超の部分は1/2 を</t>
  </si>
  <si>
    <t xml:space="preserve"> 　(4,000万円超の部分は1/2 を</t>
  </si>
  <si>
    <t xml:space="preserve"> 　〇その他　市 8 %　府 4 %</t>
  </si>
  <si>
    <t xml:space="preserve"> 　　　  市 4 %    府 2 % )</t>
  </si>
  <si>
    <t xml:space="preserve"> 　　(4,000円超の部分は</t>
  </si>
  <si>
    <t xml:space="preserve">   　  市 3.4 %    府 1.6 %</t>
  </si>
  <si>
    <t>同            左</t>
    <phoneticPr fontId="5"/>
  </si>
  <si>
    <t xml:space="preserve"> 　〇特定市街化区域農地等の譲渡</t>
  </si>
  <si>
    <t xml:space="preserve">     同            左</t>
  </si>
  <si>
    <t xml:space="preserve"> 　　　  市 5 %    府 2.5 % )</t>
  </si>
  <si>
    <t xml:space="preserve"> 　　  市　 4 %    府　 2 %</t>
  </si>
  <si>
    <t xml:space="preserve"> 　〇優良住宅地等の造成のための譲渡</t>
  </si>
  <si>
    <t xml:space="preserve"> 〇優良住宅地等の造成のための譲渡</t>
  </si>
  <si>
    <t xml:space="preserve">   　</t>
    <phoneticPr fontId="5"/>
  </si>
  <si>
    <t>　　 同            左</t>
    <phoneticPr fontId="5"/>
  </si>
  <si>
    <t>府民税</t>
    <rPh sb="0" eb="2">
      <t>フミン</t>
    </rPh>
    <rPh sb="2" eb="3">
      <t>ゼイ</t>
    </rPh>
    <phoneticPr fontId="5"/>
  </si>
  <si>
    <t xml:space="preserve">  同            左</t>
    <phoneticPr fontId="5"/>
  </si>
  <si>
    <t xml:space="preserve">     　    1,500 円</t>
  </si>
  <si>
    <t>260,000 円</t>
    <phoneticPr fontId="5"/>
  </si>
  <si>
    <t xml:space="preserve"> 　　　　220,000 円</t>
  </si>
  <si>
    <t xml:space="preserve">    </t>
    <phoneticPr fontId="5"/>
  </si>
  <si>
    <t xml:space="preserve"> 70,000円を超えたときは  35,000 円</t>
    <phoneticPr fontId="5"/>
  </si>
  <si>
    <t xml:space="preserve">     同            左</t>
    <phoneticPr fontId="5"/>
  </si>
  <si>
    <t xml:space="preserve"> 支払金額の1/2 ＋7,500 円</t>
    <phoneticPr fontId="5"/>
  </si>
  <si>
    <t>240,000 円</t>
    <phoneticPr fontId="5"/>
  </si>
  <si>
    <t xml:space="preserve"> 210,000円</t>
    <phoneticPr fontId="5"/>
  </si>
  <si>
    <t xml:space="preserve"> 生に該当する場合、それぞれ</t>
  </si>
  <si>
    <t xml:space="preserve"> 学生に該当する場合、それぞれ</t>
    <phoneticPr fontId="5"/>
  </si>
  <si>
    <t xml:space="preserve"> 老年者か寡婦・寡夫又は勤労学</t>
  </si>
  <si>
    <t xml:space="preserve"> 老年者か寡婦・寡夫又は勤労学生</t>
    <rPh sb="14" eb="16">
      <t>ガクセイ</t>
    </rPh>
    <phoneticPr fontId="5"/>
  </si>
  <si>
    <t xml:space="preserve"> 　特別障害　　　260,000 円</t>
  </si>
  <si>
    <t xml:space="preserve"> 　特別障害　　230,000 円</t>
  </si>
  <si>
    <t xml:space="preserve"> 　普通障害　　　240,000 円</t>
  </si>
  <si>
    <t xml:space="preserve"> 　普通障害　　210,000 円</t>
  </si>
  <si>
    <t xml:space="preserve"> 同居特別障害者控除 300,000円</t>
  </si>
  <si>
    <t xml:space="preserve"> 同居特別障害者控除　 250,000円</t>
  </si>
  <si>
    <t xml:space="preserve"> 同居老親等扶養控除 310,000円</t>
  </si>
  <si>
    <t xml:space="preserve"> 老人扶養控除       270,000円</t>
  </si>
  <si>
    <t xml:space="preserve"> 老人扶養控除         230,000円</t>
  </si>
  <si>
    <t xml:space="preserve"> 扶養控除           260,000円</t>
  </si>
  <si>
    <t xml:space="preserve"> 扶養控除             220,000円</t>
  </si>
  <si>
    <t xml:space="preserve"> 老人配偶者控除     270,000円</t>
  </si>
  <si>
    <t xml:space="preserve"> 老人配偶者控除       230,000円</t>
  </si>
  <si>
    <t xml:space="preserve"> 老人配偶者控除　　   230,000円</t>
  </si>
  <si>
    <t xml:space="preserve"> 配偶者控除　　　   260,000円</t>
  </si>
  <si>
    <t xml:space="preserve"> 配偶者控除　　　  　 220,000円</t>
  </si>
  <si>
    <t>５９．３．１５</t>
    <phoneticPr fontId="6"/>
  </si>
  <si>
    <t>５９．１．１</t>
    <phoneticPr fontId="6"/>
  </si>
  <si>
    <t>５８．３．１５</t>
    <phoneticPr fontId="6"/>
  </si>
  <si>
    <t>５８．１．１</t>
    <phoneticPr fontId="6"/>
  </si>
  <si>
    <t>５７．３．１５</t>
    <phoneticPr fontId="6"/>
  </si>
  <si>
    <t>５７．１．１</t>
    <phoneticPr fontId="6"/>
  </si>
  <si>
    <t>５６．３．１５</t>
    <phoneticPr fontId="6"/>
  </si>
  <si>
    <t>５６．１．１</t>
    <phoneticPr fontId="6"/>
  </si>
  <si>
    <t>昭和５９年度</t>
    <phoneticPr fontId="5"/>
  </si>
  <si>
    <t>昭和５８年度</t>
    <phoneticPr fontId="5"/>
  </si>
  <si>
    <t xml:space="preserve">昭和５７年度 </t>
    <phoneticPr fontId="5"/>
  </si>
  <si>
    <t>昭和５６年度</t>
    <phoneticPr fontId="5"/>
  </si>
  <si>
    <t xml:space="preserve"> 　　(4,000円超の部分は1/2 を総合課税)</t>
  </si>
  <si>
    <t xml:space="preserve"> 　〇その他　市 4 %　府 2 %</t>
  </si>
  <si>
    <t xml:space="preserve"> 　　(4,000円超の部分は　市 5 %    府 2.5 % )</t>
  </si>
  <si>
    <t xml:space="preserve">   　  市　 4 %    府　 2 %</t>
  </si>
  <si>
    <t xml:space="preserve">     (4,000円超の部分は　市 5 %　府 2.5 % )</t>
    <phoneticPr fontId="5"/>
  </si>
  <si>
    <t xml:space="preserve"> 　同　　　　左</t>
  </si>
  <si>
    <t xml:space="preserve">             700 円</t>
  </si>
  <si>
    <t xml:space="preserve"> 4,900 万円    〃      　    14 %</t>
    <phoneticPr fontId="5"/>
  </si>
  <si>
    <t xml:space="preserve"> 2,900 万円    〃      　    13 %</t>
    <phoneticPr fontId="5"/>
  </si>
  <si>
    <t xml:space="preserve"> 1,900 万円    〃      　    12 %</t>
    <phoneticPr fontId="5"/>
  </si>
  <si>
    <t xml:space="preserve">   950 万円    〃      　     11 %</t>
    <phoneticPr fontId="5"/>
  </si>
  <si>
    <t xml:space="preserve">   570 万円    〃      　     10 %</t>
    <phoneticPr fontId="5"/>
  </si>
  <si>
    <t xml:space="preserve">   370 万円    〃      　　    9 %</t>
    <phoneticPr fontId="5"/>
  </si>
  <si>
    <t xml:space="preserve">   220 万円    〃      　　    8 %</t>
    <phoneticPr fontId="5"/>
  </si>
  <si>
    <t xml:space="preserve">   120 万円    〃      　　    7 %</t>
    <phoneticPr fontId="5"/>
  </si>
  <si>
    <t xml:space="preserve">    95 万円    〃      　　     6 %</t>
    <phoneticPr fontId="5"/>
  </si>
  <si>
    <t xml:space="preserve">    70 万円    〃      　　     5 %</t>
    <phoneticPr fontId="5"/>
  </si>
  <si>
    <t xml:space="preserve">    45 万円    〃      　　     4 %</t>
    <phoneticPr fontId="5"/>
  </si>
  <si>
    <t xml:space="preserve">    20 万円を超える金額  　 3 %</t>
    <phoneticPr fontId="5"/>
  </si>
  <si>
    <t xml:space="preserve">    20 万円以下の金額  　2.5 %</t>
    <phoneticPr fontId="5"/>
  </si>
  <si>
    <t>2,000 円</t>
  </si>
  <si>
    <t>市　民　税</t>
    <rPh sb="0" eb="1">
      <t>シ</t>
    </rPh>
    <rPh sb="2" eb="3">
      <t>ミン</t>
    </rPh>
    <rPh sb="4" eb="5">
      <t>ゼイ</t>
    </rPh>
    <phoneticPr fontId="5"/>
  </si>
  <si>
    <t xml:space="preserve"> を超える部分を加算( 限度 3,500円)</t>
  </si>
  <si>
    <t xml:space="preserve"> 個人年金があるとき 個人年金の3,500 円</t>
  </si>
  <si>
    <t xml:space="preserve"> 70,000円を超えたときは 35,000円</t>
  </si>
  <si>
    <t xml:space="preserve"> 45,000円超70,000円以下 1/4+17500円</t>
    <rPh sb="28" eb="29">
      <t>エン</t>
    </rPh>
    <phoneticPr fontId="5"/>
  </si>
  <si>
    <t xml:space="preserve"> 15,000円超40,000円以下 1/2+ 7500円</t>
    <rPh sb="28" eb="29">
      <t>エン</t>
    </rPh>
    <phoneticPr fontId="5"/>
  </si>
  <si>
    <t xml:space="preserve"> 15,000円以下      　　全　額</t>
  </si>
  <si>
    <t xml:space="preserve"> 生に該当する場合、それぞれ240,000 円</t>
    <phoneticPr fontId="5"/>
  </si>
  <si>
    <t>６２．３．１５</t>
    <phoneticPr fontId="6"/>
  </si>
  <si>
    <t>６２．１．１</t>
    <phoneticPr fontId="6"/>
  </si>
  <si>
    <t>６１. ３.１５</t>
    <phoneticPr fontId="6"/>
  </si>
  <si>
    <t>６１．１．１</t>
    <phoneticPr fontId="6"/>
  </si>
  <si>
    <t>６０．３．１５</t>
    <phoneticPr fontId="6"/>
  </si>
  <si>
    <t>６０．１．１</t>
    <phoneticPr fontId="6"/>
  </si>
  <si>
    <t>昭和６２年度</t>
    <phoneticPr fontId="5"/>
  </si>
  <si>
    <t>昭和６１年度</t>
    <phoneticPr fontId="5"/>
  </si>
  <si>
    <t>昭和６０年度</t>
    <phoneticPr fontId="5"/>
  </si>
  <si>
    <t xml:space="preserve"> 　出額のうち 給与控除後を超える金額)</t>
  </si>
  <si>
    <t xml:space="preserve"> □特定支出控除の創設</t>
  </si>
  <si>
    <t xml:space="preserve"> 特定支出控除 (給与控除後－特定支</t>
  </si>
  <si>
    <t xml:space="preserve">   総合課税  120/100 のいずれか 多い方</t>
  </si>
  <si>
    <t xml:space="preserve"> 株式等　市 4 %　府　2 %</t>
  </si>
  <si>
    <t xml:space="preserve"> 超短期  市  11 %    府   4 %</t>
  </si>
  <si>
    <t xml:space="preserve"> 短期  　市　 8 %    府　 4 %</t>
  </si>
  <si>
    <t xml:space="preserve"> 　　　市 5.5 %  　府　  2 % )</t>
  </si>
  <si>
    <t xml:space="preserve"> 　　(4,000万円超の部分は、</t>
  </si>
  <si>
    <t xml:space="preserve">   市 11 %   府 4 %</t>
  </si>
  <si>
    <t xml:space="preserve"> 　〇その他　市 4 %　府　2 %</t>
  </si>
  <si>
    <t xml:space="preserve"> 超短期 (S62.10.1以降の譲渡)</t>
  </si>
  <si>
    <t xml:space="preserve"> 　　　市 3.4 %  　府　1.6 % )</t>
  </si>
  <si>
    <t xml:space="preserve"> 　    市 2.7 %  　府　1.3 %</t>
  </si>
  <si>
    <t xml:space="preserve">     (4,000万円超の部分は1/2 を</t>
  </si>
  <si>
    <t xml:space="preserve"> 　〇居住用財産の譲渡(S63.4.1以降)</t>
    <phoneticPr fontId="6"/>
  </si>
  <si>
    <t xml:space="preserve"> 　　　市　 5 %  　府　 2 %  )</t>
  </si>
  <si>
    <t xml:space="preserve"> 　　　市　 5 %  　府　2.5 % )</t>
  </si>
  <si>
    <t xml:space="preserve"> 　〇居住用財産の譲渡</t>
  </si>
  <si>
    <t xml:space="preserve"> 　　 　市　 5 %  　府　 2 %  )</t>
    <phoneticPr fontId="6"/>
  </si>
  <si>
    <t xml:space="preserve">          市　 4 %    府　 2 %</t>
    <phoneticPr fontId="6"/>
  </si>
  <si>
    <t xml:space="preserve">            市　 4 %    府　 2 %</t>
    <phoneticPr fontId="6"/>
  </si>
  <si>
    <t xml:space="preserve"> 　　  (4,000万円超の部分は、</t>
    <phoneticPr fontId="6"/>
  </si>
  <si>
    <t xml:space="preserve">         市　 4 %    府　 2 %</t>
    <phoneticPr fontId="6"/>
  </si>
  <si>
    <t xml:space="preserve">     超の部分は、市 5 %  府 2.5 % )</t>
    <phoneticPr fontId="6"/>
  </si>
  <si>
    <t xml:space="preserve">     (S63.3.31までの譲渡で、4,000 万円 </t>
    <phoneticPr fontId="6"/>
  </si>
  <si>
    <t xml:space="preserve">           市　 4 %    府　 2 %</t>
    <phoneticPr fontId="6"/>
  </si>
  <si>
    <t xml:space="preserve"> 〇優良住宅地等の造成のための譲渡</t>
    <phoneticPr fontId="5"/>
  </si>
  <si>
    <t xml:space="preserve"> 部分は上記率の1/2 で控除する。</t>
  </si>
  <si>
    <t xml:space="preserve"> 課税所得金額が 1,000万円を超える</t>
  </si>
  <si>
    <t>同　　　　　　左</t>
  </si>
  <si>
    <t xml:space="preserve"> 府民税の所得割から配当所得の0.8%</t>
  </si>
  <si>
    <t xml:space="preserve"> 市民税の所得割から配当所得の 2 %</t>
  </si>
  <si>
    <t>税額控除</t>
    <rPh sb="0" eb="2">
      <t>ゼイガク</t>
    </rPh>
    <rPh sb="2" eb="4">
      <t>コウジョ</t>
    </rPh>
    <phoneticPr fontId="6"/>
  </si>
  <si>
    <t xml:space="preserve">   260 万円を超える金額      4 %</t>
    <phoneticPr fontId="5"/>
  </si>
  <si>
    <t xml:space="preserve"> 　500 万円を超える金額　　  4 %</t>
    <phoneticPr fontId="5"/>
  </si>
  <si>
    <t xml:space="preserve">   260 万円    〃　　　　　　　  3 %</t>
    <phoneticPr fontId="5"/>
  </si>
  <si>
    <t xml:space="preserve">   500 万円以下の金額　　  　2 %</t>
  </si>
  <si>
    <t xml:space="preserve">   130 万円以下の金額        2 %</t>
    <phoneticPr fontId="5"/>
  </si>
  <si>
    <t>府民税</t>
    <rPh sb="0" eb="2">
      <t>フミン</t>
    </rPh>
    <rPh sb="2" eb="3">
      <t>ゼイ</t>
    </rPh>
    <phoneticPr fontId="6"/>
  </si>
  <si>
    <t xml:space="preserve"> 1,900 万円    〃      　　    12 %</t>
    <phoneticPr fontId="5"/>
  </si>
  <si>
    <t xml:space="preserve">   950 万円    〃      　　     11 %</t>
    <phoneticPr fontId="5"/>
  </si>
  <si>
    <t xml:space="preserve">   460 万円    〃      　　     10 %</t>
    <phoneticPr fontId="5"/>
  </si>
  <si>
    <t xml:space="preserve">   260 万円    〃      　　　    8 %</t>
    <phoneticPr fontId="5"/>
  </si>
  <si>
    <t xml:space="preserve">   500 万円    〃    　　       11 %</t>
    <phoneticPr fontId="5"/>
  </si>
  <si>
    <t xml:space="preserve">   130 万円    〃      　　　    7 %</t>
    <phoneticPr fontId="5"/>
  </si>
  <si>
    <t xml:space="preserve">   120 万円を超える金額　　　8 %</t>
    <phoneticPr fontId="5"/>
  </si>
  <si>
    <t xml:space="preserve">    60 万円を超える金額  　　5 %</t>
    <phoneticPr fontId="5"/>
  </si>
  <si>
    <t xml:space="preserve">   120 万円以下の金額　　  　3 %</t>
  </si>
  <si>
    <t xml:space="preserve">    60 万円以下の金額  　　　3 %</t>
  </si>
  <si>
    <t xml:space="preserve">           2,000 円</t>
  </si>
  <si>
    <t xml:space="preserve"> 　　　　300,000 円</t>
  </si>
  <si>
    <t xml:space="preserve"> 　　　　280,000 円</t>
  </si>
  <si>
    <t xml:space="preserve"> 10万円) 超過額( 限度 200万円)</t>
  </si>
  <si>
    <t>　医療費　　　</t>
    <phoneticPr fontId="6"/>
  </si>
  <si>
    <t xml:space="preserve"> 　雑　　損</t>
    <phoneticPr fontId="6"/>
  </si>
  <si>
    <t xml:space="preserve"> 社会保険料</t>
    <phoneticPr fontId="6"/>
  </si>
  <si>
    <t xml:space="preserve"> 　　</t>
    <phoneticPr fontId="6"/>
  </si>
  <si>
    <t>　</t>
    <phoneticPr fontId="6"/>
  </si>
  <si>
    <t xml:space="preserve"> 70,000円を超えたときは  35,000 円</t>
  </si>
  <si>
    <t xml:space="preserve"> 40,000円超70,000円以下 1/4+17500</t>
    <phoneticPr fontId="6"/>
  </si>
  <si>
    <t xml:space="preserve"> 15,000円超40,000円以下 1/2+ 7500</t>
  </si>
  <si>
    <t>　生命保険料</t>
    <phoneticPr fontId="6"/>
  </si>
  <si>
    <t xml:space="preserve">   勤労学生 　　　  　240,000 円</t>
    <phoneticPr fontId="6"/>
  </si>
  <si>
    <t xml:space="preserve"> 勤労学生　　　     　260,000 円</t>
    <phoneticPr fontId="6"/>
  </si>
  <si>
    <t xml:space="preserve">   寡婦（夫）　　　 　　240,000 円</t>
    <phoneticPr fontId="6"/>
  </si>
  <si>
    <t xml:space="preserve"> に該当する場合、それぞれ240,000円</t>
    <rPh sb="20" eb="21">
      <t>エン</t>
    </rPh>
    <phoneticPr fontId="5"/>
  </si>
  <si>
    <t xml:space="preserve"> 寡婦（夫）　　　　   　300,000 円</t>
    <phoneticPr fontId="6"/>
  </si>
  <si>
    <t xml:space="preserve">   老年者控除　　  　480,000 円</t>
    <phoneticPr fontId="6"/>
  </si>
  <si>
    <t xml:space="preserve"> 納税者が老年者か寡婦（夫）又は勤労学生</t>
    <rPh sb="17" eb="18">
      <t>ロウ</t>
    </rPh>
    <rPh sb="18" eb="20">
      <t>ガクセイ</t>
    </rPh>
    <phoneticPr fontId="5"/>
  </si>
  <si>
    <t xml:space="preserve"> 特別寡婦  　　　 　　260,000 円</t>
    <phoneticPr fontId="6"/>
  </si>
  <si>
    <t xml:space="preserve"> 　特別障害　　　　　260,000 円</t>
  </si>
  <si>
    <t xml:space="preserve"> 老年者控除　　　　　480,000 円</t>
  </si>
  <si>
    <t xml:space="preserve"> 　普通障害　　　　　240,000 円</t>
  </si>
  <si>
    <t xml:space="preserve"> 労学生</t>
  </si>
  <si>
    <t xml:space="preserve"> 特別障害　　　　 　　280,000 円</t>
    <phoneticPr fontId="6"/>
  </si>
  <si>
    <t xml:space="preserve"> いる場合</t>
  </si>
  <si>
    <t>いる場合</t>
    <phoneticPr fontId="5"/>
  </si>
  <si>
    <t xml:space="preserve"> 寡婦（夫）・勤</t>
  </si>
  <si>
    <t xml:space="preserve"> 普通障害　　　　 　　260,000 円</t>
    <phoneticPr fontId="6"/>
  </si>
  <si>
    <t xml:space="preserve"> 納税者本人又は扶養親族に障害者が</t>
  </si>
  <si>
    <t>納税者本人又は扶養親族に障害者が</t>
    <phoneticPr fontId="5"/>
  </si>
  <si>
    <t xml:space="preserve"> 合計所得金額は1,000万円以下が対象</t>
    <phoneticPr fontId="5"/>
  </si>
  <si>
    <t>合計所得金額は　800万円以下が対象</t>
    <phoneticPr fontId="5"/>
  </si>
  <si>
    <t xml:space="preserve"> B 給与所得以外</t>
  </si>
  <si>
    <t>300,000-｛(A-350,000)×30/35 ｝</t>
    <phoneticPr fontId="5"/>
  </si>
  <si>
    <t>140,000-(A+B×3.3-330,000)×28/33</t>
    <phoneticPr fontId="5"/>
  </si>
  <si>
    <t xml:space="preserve"> A 給与所得</t>
  </si>
  <si>
    <t xml:space="preserve"> 〇配偶者控除なし</t>
  </si>
  <si>
    <t>300,000 - ( A × 30 / 35 )</t>
    <phoneticPr fontId="5"/>
  </si>
  <si>
    <t>140,000-(A×14/33+B×3.3×14/33)</t>
    <phoneticPr fontId="5"/>
  </si>
  <si>
    <t xml:space="preserve"> 〇配偶者控除あり</t>
  </si>
  <si>
    <t xml:space="preserve"> 配偶者特別控除</t>
  </si>
  <si>
    <t xml:space="preserve"> 同居特別障害者控除　　 510,000円</t>
    <phoneticPr fontId="6"/>
  </si>
  <si>
    <t xml:space="preserve"> 同居特別障害者控除　　 360,000円</t>
  </si>
  <si>
    <t xml:space="preserve"> 同居老親等扶養控除　　 420,000円</t>
    <phoneticPr fontId="6"/>
  </si>
  <si>
    <t xml:space="preserve"> 同居老親等扶養控除　　 330,000円</t>
  </si>
  <si>
    <t xml:space="preserve"> 老人・特定扶養控除  　 350,000円</t>
  </si>
  <si>
    <t xml:space="preserve"> 老人扶養控除        　 290,000円</t>
  </si>
  <si>
    <t xml:space="preserve"> 扶養控除              300,000円</t>
    <phoneticPr fontId="5"/>
  </si>
  <si>
    <t xml:space="preserve"> 扶養控除            　 280,000円</t>
  </si>
  <si>
    <t xml:space="preserve"> 老人配偶者控除      　 350,000円</t>
  </si>
  <si>
    <t xml:space="preserve"> 老人配偶者控除      　 290,000円</t>
  </si>
  <si>
    <t xml:space="preserve"> 配偶者控除　　　  　　 300,000円</t>
  </si>
  <si>
    <t xml:space="preserve"> 配偶者控除　　　  　　 280,000円</t>
  </si>
  <si>
    <t>所　　　　得　　　　控　　　　除</t>
    <rPh sb="0" eb="1">
      <t>トコロ</t>
    </rPh>
    <rPh sb="5" eb="6">
      <t>トク</t>
    </rPh>
    <rPh sb="10" eb="11">
      <t>ヒカエ</t>
    </rPh>
    <rPh sb="15" eb="16">
      <t>ジョ</t>
    </rPh>
    <phoneticPr fontId="6"/>
  </si>
  <si>
    <t>Ｈ２． ３．１５</t>
    <phoneticPr fontId="6"/>
  </si>
  <si>
    <t>Ｈ２． １．１</t>
    <phoneticPr fontId="6"/>
  </si>
  <si>
    <t>元．３．１５</t>
    <phoneticPr fontId="6"/>
  </si>
  <si>
    <t>６４．１．１</t>
    <phoneticPr fontId="6"/>
  </si>
  <si>
    <t>６３．３．１５</t>
    <phoneticPr fontId="6"/>
  </si>
  <si>
    <t>６３．１．１</t>
    <phoneticPr fontId="6"/>
  </si>
  <si>
    <t>平成２年度</t>
    <phoneticPr fontId="5"/>
  </si>
  <si>
    <t>平成元年度</t>
    <phoneticPr fontId="5"/>
  </si>
  <si>
    <t>昭和６３年度</t>
    <phoneticPr fontId="5"/>
  </si>
  <si>
    <t xml:space="preserve"> 　税</t>
  </si>
  <si>
    <t xml:space="preserve"> 　20 %(20 万円限度) を減</t>
  </si>
  <si>
    <t xml:space="preserve"> □平成６年度限り所得割の</t>
  </si>
  <si>
    <t>総合課税  120/100 のいずれか 多い方</t>
  </si>
  <si>
    <t>市 5.8 %　府 2.2 %</t>
  </si>
  <si>
    <t xml:space="preserve">市 3.4 %　府 1.6 % </t>
  </si>
  <si>
    <t xml:space="preserve"> 超短期  市  11 %    府   4 %　  　又は</t>
  </si>
  <si>
    <t xml:space="preserve"> 　　市 6 %　　府　3 %</t>
  </si>
  <si>
    <t xml:space="preserve"> 　農地等の譲渡</t>
    <rPh sb="2" eb="4">
      <t>ノウチ</t>
    </rPh>
    <rPh sb="4" eb="5">
      <t>トウ</t>
    </rPh>
    <phoneticPr fontId="5"/>
  </si>
  <si>
    <t xml:space="preserve"> 　造成のための譲渡</t>
    <rPh sb="2" eb="4">
      <t>ゾウセイ</t>
    </rPh>
    <phoneticPr fontId="5"/>
  </si>
  <si>
    <t xml:space="preserve"> 〇その他</t>
  </si>
  <si>
    <t xml:space="preserve"> 〇特定市街化区域</t>
    <phoneticPr fontId="5"/>
  </si>
  <si>
    <t xml:space="preserve"> 〇優良住宅地等の</t>
    <phoneticPr fontId="5"/>
  </si>
  <si>
    <t xml:space="preserve"> 　　(4,000万円超の部分は、市 5.5 %　府　2 %)</t>
  </si>
  <si>
    <t>　　　　(4,000万円超の部分は、市 3.4 %　府　1.6 %)</t>
    <phoneticPr fontId="5"/>
  </si>
  <si>
    <t xml:space="preserve"> 　〇居住用財産の譲渡  市 2.7 %  　府　1.3 %</t>
  </si>
  <si>
    <t>同　　    　　左</t>
  </si>
  <si>
    <t>同  　　　　左</t>
  </si>
  <si>
    <t>(4,000万円超の部分は、市 5 %　府 2 % )</t>
  </si>
  <si>
    <t xml:space="preserve"> 　〇特定市街化区域農地等の譲渡　市 4 %　府 2 %</t>
  </si>
  <si>
    <t xml:space="preserve"> 　〇優良住宅地等の造成のための譲渡　市 4 %　府 2 %</t>
  </si>
  <si>
    <t xml:space="preserve"> の1/2 で控除する。</t>
  </si>
  <si>
    <t xml:space="preserve"> 課税所得金額が 1,000万円を超える部分は上記率</t>
  </si>
  <si>
    <t>税額控除</t>
    <rPh sb="0" eb="2">
      <t>ゼイガク</t>
    </rPh>
    <rPh sb="2" eb="4">
      <t>コウジョ</t>
    </rPh>
    <phoneticPr fontId="5"/>
  </si>
  <si>
    <t xml:space="preserve"> 　　550 万円を超える金額　　         4 %</t>
    <phoneticPr fontId="5"/>
  </si>
  <si>
    <t xml:space="preserve">   　550 万円以下の金額　　  　　　　2 %</t>
    <phoneticPr fontId="5"/>
  </si>
  <si>
    <t>700 円</t>
  </si>
  <si>
    <t xml:space="preserve">     550 万円    　〃  　　　　　　     11 %</t>
    <phoneticPr fontId="5"/>
  </si>
  <si>
    <t xml:space="preserve">     160 万円を超える金額　　　　  　8 %</t>
    <phoneticPr fontId="5"/>
  </si>
  <si>
    <t xml:space="preserve">     160 万円以下の金額　　　　  　  3 %</t>
    <phoneticPr fontId="5"/>
  </si>
  <si>
    <t xml:space="preserve">                   2,000 円</t>
  </si>
  <si>
    <t>市民税</t>
    <phoneticPr fontId="5"/>
  </si>
  <si>
    <t xml:space="preserve"> 　　　　　　　　310,000 円</t>
  </si>
  <si>
    <t xml:space="preserve"> ( 限度額は、2,000,000 円)</t>
  </si>
  <si>
    <t xml:space="preserve"> 総所得金額の 5% (10 万円超のときは10万円) 超過額</t>
  </si>
  <si>
    <t xml:space="preserve"> ( 日本赤十字社も対象 )</t>
    <phoneticPr fontId="5"/>
  </si>
  <si>
    <t>金額の25% のいずれか 少ない方の金額 - 100,000 円</t>
    <phoneticPr fontId="5"/>
  </si>
  <si>
    <t>都道府県共同募金会に寄附を行った金額又は総所得</t>
    <rPh sb="21" eb="23">
      <t>ショトク</t>
    </rPh>
    <phoneticPr fontId="5"/>
  </si>
  <si>
    <t xml:space="preserve"> 　寄附金　　　</t>
    <rPh sb="2" eb="4">
      <t>キフ</t>
    </rPh>
    <phoneticPr fontId="5"/>
  </si>
  <si>
    <t xml:space="preserve">    両方あるときは合計額( 限度額 10,000 円)</t>
    <phoneticPr fontId="5"/>
  </si>
  <si>
    <t xml:space="preserve"> 　 3,000円を超えたときは2,000円</t>
    <phoneticPr fontId="5"/>
  </si>
  <si>
    <t xml:space="preserve"> 　 1,000円超　 3,000円以下  1/2 +    500円</t>
  </si>
  <si>
    <t xml:space="preserve"> 　 1,000円以下のときは全額</t>
    <phoneticPr fontId="5"/>
  </si>
  <si>
    <t xml:space="preserve"> 　15,000円を超えたときは10,000円</t>
    <phoneticPr fontId="5"/>
  </si>
  <si>
    <t xml:space="preserve"> 　 5,000円超　15,000円以下  1/2 +  2,500円</t>
  </si>
  <si>
    <t xml:space="preserve"> 　 5,000円以下のときは全額</t>
    <phoneticPr fontId="5"/>
  </si>
  <si>
    <t xml:space="preserve"> 　損害保険料　</t>
  </si>
  <si>
    <t>上記と同じ (両方あるときは、合計額)</t>
    <phoneticPr fontId="5"/>
  </si>
  <si>
    <t xml:space="preserve"> 個人年金があるときは、</t>
    <phoneticPr fontId="5"/>
  </si>
  <si>
    <t xml:space="preserve"> 70,000円を超えたときは35,000円</t>
    <phoneticPr fontId="5"/>
  </si>
  <si>
    <t xml:space="preserve"> 40,000円超　70,000円以下  1/4 + 17,500円</t>
  </si>
  <si>
    <t xml:space="preserve"> 15,000円超　40,000円以下  1/2 +  7,500円</t>
  </si>
  <si>
    <t xml:space="preserve"> 　特別寡婦  　　　　　　　　　  　300,000 円</t>
  </si>
  <si>
    <t xml:space="preserve"> 　老年者控除　　　　　　　　　  　480,000 円</t>
  </si>
  <si>
    <t xml:space="preserve"> 　特別障害　　　　　　　　　　　　280,000 円</t>
  </si>
  <si>
    <t xml:space="preserve"> 普通障害・寡婦（夫）・勤労学生　　260,000 円</t>
  </si>
  <si>
    <t xml:space="preserve"> 納税者の合計所得金額は、1,000 万円以下が対象</t>
  </si>
  <si>
    <t xml:space="preserve">   所得金額</t>
  </si>
  <si>
    <t xml:space="preserve"> 　450,000 円以上 300,000  － ( A  － 50,000 )</t>
  </si>
  <si>
    <t xml:space="preserve"> A 配偶者の合計</t>
  </si>
  <si>
    <t xml:space="preserve">   400,000 円以上 450,000円未満　　 300,000円</t>
  </si>
  <si>
    <t xml:space="preserve"> 　400,000 円未満　  　　　　　　　 310,000円</t>
  </si>
  <si>
    <t xml:space="preserve">   100,000 円以上 300,000  － ( A  － 50,000 )</t>
  </si>
  <si>
    <t xml:space="preserve">    50,000 円以上 100,000円未満　　 300,000円</t>
  </si>
  <si>
    <t xml:space="preserve"> 　 50,000 円未満　  　　　　　　　 310,000円</t>
  </si>
  <si>
    <t>390,000円）</t>
  </si>
  <si>
    <t xml:space="preserve"> 同居特別障害者控除　　　　　　　　 520,000円</t>
  </si>
  <si>
    <t xml:space="preserve"> （老人・特定扶養控除</t>
  </si>
  <si>
    <t xml:space="preserve"> 同居老親等扶養控除　　　　　　　　 430,000円</t>
  </si>
  <si>
    <t xml:space="preserve"> 老人配偶者・老人・特定扶養控除　　　 360,000円</t>
    <rPh sb="5" eb="6">
      <t>シャ</t>
    </rPh>
    <phoneticPr fontId="5"/>
  </si>
  <si>
    <t xml:space="preserve"> 配偶者・扶養控除  　　　　　　　　 310,000円</t>
  </si>
  <si>
    <t xml:space="preserve"> Ｈ６．３．１５</t>
    <phoneticPr fontId="6"/>
  </si>
  <si>
    <t>Ｈ６．１．１</t>
    <phoneticPr fontId="6"/>
  </si>
  <si>
    <t>Ｈ５．３．１５</t>
    <phoneticPr fontId="6"/>
  </si>
  <si>
    <t>Ｈ ５．１．１</t>
    <phoneticPr fontId="6"/>
  </si>
  <si>
    <t>Ｈ４．３．１６</t>
    <phoneticPr fontId="6"/>
  </si>
  <si>
    <t>Ｈ４．１．１</t>
    <phoneticPr fontId="6"/>
  </si>
  <si>
    <t xml:space="preserve">     Ｈ３．３．１５</t>
    <phoneticPr fontId="6"/>
  </si>
  <si>
    <t>Ｈ３．１．１</t>
    <phoneticPr fontId="6"/>
  </si>
  <si>
    <t>平成６年度</t>
    <phoneticPr fontId="5"/>
  </si>
  <si>
    <t>平成５年度</t>
    <phoneticPr fontId="5"/>
  </si>
  <si>
    <t>平成４年度</t>
    <phoneticPr fontId="5"/>
  </si>
  <si>
    <t>平成３年度</t>
    <phoneticPr fontId="5"/>
  </si>
  <si>
    <t xml:space="preserve">       市  6 %   　　府 3 %</t>
  </si>
  <si>
    <t xml:space="preserve"> 　（２万円限度) を減税</t>
  </si>
  <si>
    <t xml:space="preserve"> □平成７年度限り所得割の15 %(2万円限度) を減税</t>
  </si>
  <si>
    <t xml:space="preserve"> 　 8,000万円超える</t>
  </si>
  <si>
    <t xml:space="preserve"> □平成８年度限り所得割の１５％</t>
  </si>
  <si>
    <t xml:space="preserve">       市 5.5 %  　　府 2 %</t>
  </si>
  <si>
    <t xml:space="preserve">        8,000万円　　以下</t>
  </si>
  <si>
    <t xml:space="preserve"> 　      市  6 %   　府 3 %</t>
  </si>
  <si>
    <t xml:space="preserve"> 　 4,000万円超える</t>
  </si>
  <si>
    <t xml:space="preserve"> 　　 4,000万円超える</t>
  </si>
  <si>
    <t xml:space="preserve">   　　　総合課税  120/100 のいずれか 多い方</t>
  </si>
  <si>
    <t xml:space="preserve">       市  4 %   　　府 2 %</t>
  </si>
  <si>
    <t xml:space="preserve">         市 5.5 %  　府 2 %</t>
  </si>
  <si>
    <t xml:space="preserve"> 　 4,000万円以下</t>
  </si>
  <si>
    <t xml:space="preserve">   　 4,000万円以下</t>
  </si>
  <si>
    <t xml:space="preserve"> 　〇その他　市 6 %　府　3 %</t>
  </si>
  <si>
    <t>(6,000万円超の部分は、市 3.4 %　　府　1.6 %)</t>
  </si>
  <si>
    <t xml:space="preserve"> 　　　同  　　　　左</t>
  </si>
  <si>
    <t xml:space="preserve"> 　　　　同  　　　　左</t>
  </si>
  <si>
    <t xml:space="preserve"> 　〇居住用財産の譲渡  　　市 2.7 %  　府　1.3 %</t>
  </si>
  <si>
    <t xml:space="preserve"> 　　　　　市 3.4 %  　　府　1.6 %</t>
  </si>
  <si>
    <t xml:space="preserve"> で控除する。</t>
  </si>
  <si>
    <t xml:space="preserve"> 課税所得金額が 1,000万円を超える部分は上記率の1/2</t>
  </si>
  <si>
    <t xml:space="preserve"> 　700 万円　を超える金額　 3 %</t>
  </si>
  <si>
    <t xml:space="preserve"> 　　700 万円を超える金額　　      　　4 %</t>
    <phoneticPr fontId="5"/>
  </si>
  <si>
    <t xml:space="preserve"> 　700 万円　以下の金額　   2 %</t>
    <phoneticPr fontId="5"/>
  </si>
  <si>
    <t xml:space="preserve">   　700 万円以下の金額　　  　　　　　2 %</t>
    <phoneticPr fontId="5"/>
  </si>
  <si>
    <t xml:space="preserve"> 　　　　　1,000 円</t>
  </si>
  <si>
    <t xml:space="preserve">                     700 円</t>
  </si>
  <si>
    <t xml:space="preserve"> 　700 万円　  　〃  　  　    12 %</t>
    <phoneticPr fontId="5"/>
  </si>
  <si>
    <t xml:space="preserve">     700 万円  　  　〃  　　　　　  　　 11 %</t>
  </si>
  <si>
    <t xml:space="preserve"> 　200 万円　を超える金額　 8 %</t>
  </si>
  <si>
    <t xml:space="preserve">     200 万円を超える金額　　　　  　　8 %</t>
    <phoneticPr fontId="5"/>
  </si>
  <si>
    <t xml:space="preserve"> 　200 万円　以下の金額　   3 %</t>
    <phoneticPr fontId="5"/>
  </si>
  <si>
    <t xml:space="preserve">     200 万円以下の金額　　　　  　　　3 %</t>
    <phoneticPr fontId="5"/>
  </si>
  <si>
    <t xml:space="preserve"> 　　　　　2,500 円</t>
  </si>
  <si>
    <t>市民税</t>
    <rPh sb="0" eb="3">
      <t>シミンゼイ</t>
    </rPh>
    <phoneticPr fontId="5"/>
  </si>
  <si>
    <t xml:space="preserve"> 　　　　　　　　330,000 円</t>
  </si>
  <si>
    <t>総所得金額の25% のいずれか 少ない方の金額 - 100,000 円</t>
    <phoneticPr fontId="5"/>
  </si>
  <si>
    <t>地方公共団体・共同募金会・日本赤十字社に支払った金額又は</t>
    <rPh sb="0" eb="2">
      <t>チホウ</t>
    </rPh>
    <rPh sb="2" eb="4">
      <t>コウキョウ</t>
    </rPh>
    <rPh sb="4" eb="6">
      <t>ダンタイ</t>
    </rPh>
    <phoneticPr fontId="5"/>
  </si>
  <si>
    <t xml:space="preserve"> 　寄附金　　　</t>
    <phoneticPr fontId="5"/>
  </si>
  <si>
    <t xml:space="preserve"> 　両方あるときは、合計額(限度額 10,000 円)</t>
    <phoneticPr fontId="5"/>
  </si>
  <si>
    <t xml:space="preserve"> 　 1,000円超　 3,000円以下  1/2 + 500円</t>
    <phoneticPr fontId="5"/>
  </si>
  <si>
    <t xml:space="preserve"> 個人年金があるときは、 上記と同じ (両方あるときは、合計額)</t>
  </si>
  <si>
    <t xml:space="preserve"> 　特別寡婦  　　　　　　　　　  　　　300,000 円</t>
  </si>
  <si>
    <t xml:space="preserve"> 　老年者控除　　　　　　　　　  　　　480,000 円</t>
  </si>
  <si>
    <t xml:space="preserve"> 　特別障害　　　　　　　　　　　　　　280,000 円</t>
  </si>
  <si>
    <t xml:space="preserve"> 普通障害・寡婦（夫）・勤労学生　　　　260,000 円</t>
  </si>
  <si>
    <t xml:space="preserve"> 　　　　　1,000 万円以下が対象</t>
  </si>
  <si>
    <t xml:space="preserve"> 納税者の合計所得金額は、</t>
  </si>
  <si>
    <t xml:space="preserve"> 　　　　　　　　　　　30,000円</t>
  </si>
  <si>
    <t xml:space="preserve"> 　 750,000円以上 760,000円未満</t>
  </si>
  <si>
    <t xml:space="preserve"> 　450,000 円以上　　 300,000  － ( A  － 50,000 )</t>
  </si>
  <si>
    <t xml:space="preserve"> 　　　　　　380,000-(A-380,000)</t>
  </si>
  <si>
    <t xml:space="preserve">   400,000 円以上　　 450,000円未満　　 300,000円</t>
  </si>
  <si>
    <t xml:space="preserve">   450,000 円以上 750,000円未満</t>
  </si>
  <si>
    <t xml:space="preserve"> 　400,000 円未満　　　  　　　　　　　 330,000円</t>
  </si>
  <si>
    <t xml:space="preserve"> 　450,000 円未満　　 330,000円</t>
  </si>
  <si>
    <t xml:space="preserve">   100,000 円以上　　 300,000  － ( A  － 50,000 )</t>
  </si>
  <si>
    <t xml:space="preserve">  100,000円以上330,000-(A-50,000)</t>
  </si>
  <si>
    <t xml:space="preserve">    50,000 円以上　　 100,000円未満　　 300,000円</t>
  </si>
  <si>
    <t xml:space="preserve">  100,000円未満　　　 330,000円</t>
  </si>
  <si>
    <t xml:space="preserve"> 　 50,000 円未満　　　  　　　　　　　 330,000円</t>
  </si>
  <si>
    <t xml:space="preserve"> 同居特別障害者控除　　　　　　　　 540,000円</t>
    <phoneticPr fontId="5"/>
  </si>
  <si>
    <t xml:space="preserve"> 同居老親等扶養控除　　　　　　　　 450,000円</t>
    <phoneticPr fontId="5"/>
  </si>
  <si>
    <t xml:space="preserve"> 特定扶養控除        　　　　　　　　　 410,000円</t>
  </si>
  <si>
    <t xml:space="preserve"> 老人配偶者・老人扶養控除  　　　　 380,000円</t>
    <rPh sb="5" eb="6">
      <t>シャ</t>
    </rPh>
    <phoneticPr fontId="5"/>
  </si>
  <si>
    <t xml:space="preserve"> 配偶者・扶養控除  　　　　　　　　　　 330,000円</t>
  </si>
  <si>
    <t>所　　　　　得　　　　　控　　　　　除</t>
    <rPh sb="0" eb="1">
      <t>トコロ</t>
    </rPh>
    <rPh sb="6" eb="7">
      <t>トク</t>
    </rPh>
    <rPh sb="12" eb="13">
      <t>ヒカエ</t>
    </rPh>
    <rPh sb="18" eb="19">
      <t>ジョ</t>
    </rPh>
    <phoneticPr fontId="5"/>
  </si>
  <si>
    <t xml:space="preserve"> Ｈ ９.  ３. １７</t>
    <phoneticPr fontId="6"/>
  </si>
  <si>
    <t>Ｈ ９．１．１</t>
    <phoneticPr fontId="6"/>
  </si>
  <si>
    <t>H ８．３. １５</t>
    <phoneticPr fontId="6"/>
  </si>
  <si>
    <t xml:space="preserve"> Ｈ８．１．１</t>
    <phoneticPr fontId="6"/>
  </si>
  <si>
    <t>Ｈ７．３．１５</t>
    <phoneticPr fontId="6"/>
  </si>
  <si>
    <t>Ｈ７．１．１</t>
    <phoneticPr fontId="6"/>
  </si>
  <si>
    <t>平成９年度</t>
    <phoneticPr fontId="5"/>
  </si>
  <si>
    <t>平成８年度</t>
    <phoneticPr fontId="5"/>
  </si>
  <si>
    <t>平成７年度</t>
    <phoneticPr fontId="5"/>
  </si>
  <si>
    <t xml:space="preserve"> 　　所得割の１５％（４万円限度) を減税</t>
  </si>
  <si>
    <t xml:space="preserve">納税義務者　17,000円　扶養親族 1人 8,500円を減税 </t>
  </si>
  <si>
    <t xml:space="preserve"> □平成11年度特別減税</t>
  </si>
  <si>
    <t xml:space="preserve"> □平成10年度限り</t>
  </si>
  <si>
    <t xml:space="preserve"> 　〇株式等　　市 4 %  府　2 %</t>
  </si>
  <si>
    <t xml:space="preserve"> 　　　　　　　総合課税  120 / 100 のいずれか多い方</t>
  </si>
  <si>
    <t xml:space="preserve"> 〇土地等の事業短期及び超短期課税の廃止</t>
  </si>
  <si>
    <t xml:space="preserve"> 　〇超短期　　市 11%    府　4 % 　又は</t>
  </si>
  <si>
    <t xml:space="preserve"> 　〇短期　　　市 8 %    府　4 %</t>
  </si>
  <si>
    <t xml:space="preserve"> 　　 8,000万円を超える　市 6 %  府　3 %</t>
    <phoneticPr fontId="5"/>
  </si>
  <si>
    <t xml:space="preserve"> 　　 4,000万円を超え 8,000万円以下　市 5.5% 府　2 %</t>
  </si>
  <si>
    <t xml:space="preserve"> 　　 4,000万円以下　　市 4 %　府　2 %</t>
  </si>
  <si>
    <t xml:space="preserve"> 　〇その他</t>
  </si>
  <si>
    <t xml:space="preserve"> 　　　　　　同    　　　　　左</t>
  </si>
  <si>
    <t xml:space="preserve"> 　　　(6,000万円超の部分は、市 3.4 %　府　1.6 %)</t>
  </si>
  <si>
    <t xml:space="preserve"> 　〇優良住宅地等の造成のための譲渡　市 3.4 %　府　1.6 %</t>
  </si>
  <si>
    <t xml:space="preserve"> 控除する。</t>
  </si>
  <si>
    <t xml:space="preserve"> 課税所得金額が 1,000万円を超える部分は上記率の1/2 で</t>
  </si>
  <si>
    <t xml:space="preserve"> 　　700 万円を超える金額　　        3 %</t>
    <phoneticPr fontId="5"/>
  </si>
  <si>
    <t xml:space="preserve"> 　　700 万円を超える金額　　　　　　　   4 %</t>
    <phoneticPr fontId="5"/>
  </si>
  <si>
    <t xml:space="preserve">   　700 万円以下の金額　　  　　　　2 %</t>
    <phoneticPr fontId="5"/>
  </si>
  <si>
    <t xml:space="preserve">   　700 万円以下の金額　　  　　　　　 　2 %</t>
    <phoneticPr fontId="5"/>
  </si>
  <si>
    <t xml:space="preserve">                   1,000 円</t>
  </si>
  <si>
    <t xml:space="preserve">     700 万円    　〃  　　　　　　     10 %</t>
    <phoneticPr fontId="5"/>
  </si>
  <si>
    <t xml:space="preserve">     700 万円    　〃  　　　　　　  　 　  11 %</t>
    <phoneticPr fontId="5"/>
  </si>
  <si>
    <t xml:space="preserve">     200 万円を超える金額　　　　　　8 %</t>
    <phoneticPr fontId="5"/>
  </si>
  <si>
    <t xml:space="preserve">     200 万円を超える金額　　　　　　　　8 %</t>
    <phoneticPr fontId="5"/>
  </si>
  <si>
    <t xml:space="preserve">     200 万円以下の金額　　　　　  　3 %</t>
    <phoneticPr fontId="5"/>
  </si>
  <si>
    <t xml:space="preserve">     200 万円以下の金額　　　　　  　　　3 %</t>
    <phoneticPr fontId="5"/>
  </si>
  <si>
    <t xml:space="preserve">                 　2,500 円</t>
  </si>
  <si>
    <t xml:space="preserve">  　両方あるときは、合計額 (限度額 10,000 円)</t>
    <phoneticPr fontId="5"/>
  </si>
  <si>
    <t xml:space="preserve"> 　 1,000円超　 3,000円以下  1/2 +  500円</t>
    <phoneticPr fontId="5"/>
  </si>
  <si>
    <t xml:space="preserve"> 個人年金があるときは上記と同じ (両方あるときは合計額)</t>
    <rPh sb="11" eb="12">
      <t>ウエ</t>
    </rPh>
    <phoneticPr fontId="5"/>
  </si>
  <si>
    <t xml:space="preserve"> 　特別寡婦  　　　　　　　　　       300,000 円</t>
    <phoneticPr fontId="5"/>
  </si>
  <si>
    <t xml:space="preserve"> 　老年者控除　　　　　　　　　  　   480,000 円</t>
    <phoneticPr fontId="5"/>
  </si>
  <si>
    <t xml:space="preserve"> 　特別障害　　　　　　　　　　　　300,000 円</t>
  </si>
  <si>
    <t xml:space="preserve"> 　特別障害　　　　　　　　　 　      280,000 円</t>
    <phoneticPr fontId="5"/>
  </si>
  <si>
    <t xml:space="preserve"> 　750,000 円以上 760,000円未満　　　　  30,000円</t>
  </si>
  <si>
    <t xml:space="preserve"> 　　　　　　　　 380,000  － ( A  －380,000 )</t>
  </si>
  <si>
    <t xml:space="preserve"> 　450,000 円未満　  　　　　　　　　　 330,000円</t>
  </si>
  <si>
    <t xml:space="preserve">   100,000 円以上 330,000  － ( A  － 50,000 )</t>
  </si>
  <si>
    <t xml:space="preserve"> 　100,000 円未満　  　　　　　　　　　 330,000円</t>
  </si>
  <si>
    <t xml:space="preserve"> 同居特別障害者控除　　 　　　　 560,000円</t>
    <phoneticPr fontId="5"/>
  </si>
  <si>
    <t xml:space="preserve"> 同居老親等扶養控除　　 　　　　 450,000円</t>
    <phoneticPr fontId="5"/>
  </si>
  <si>
    <t xml:space="preserve"> 特定扶養控除        　　　　 　　　 430,000円</t>
    <phoneticPr fontId="5"/>
  </si>
  <si>
    <t xml:space="preserve"> 老人配偶者・老人扶養控除  　　 380,000円</t>
    <rPh sb="5" eb="6">
      <t>シャ</t>
    </rPh>
    <phoneticPr fontId="5"/>
  </si>
  <si>
    <t xml:space="preserve"> 配偶者・扶養控除  　　　　　　　　 330,000円</t>
  </si>
  <si>
    <t>Ｈ１１．３．１５</t>
    <phoneticPr fontId="6"/>
  </si>
  <si>
    <t>Ｈ１１．１．１</t>
    <phoneticPr fontId="6"/>
  </si>
  <si>
    <t>Ｈ１０．３．１６</t>
    <phoneticPr fontId="6"/>
  </si>
  <si>
    <t>Ｈ１０．１．１</t>
    <phoneticPr fontId="6"/>
  </si>
  <si>
    <t>平成１１年度</t>
    <phoneticPr fontId="5"/>
  </si>
  <si>
    <t>平成１０年度</t>
    <phoneticPr fontId="5"/>
  </si>
  <si>
    <t xml:space="preserve"> 　　所得割額の１５％　（４０，０００円限度額）</t>
  </si>
  <si>
    <t>35万円×家族数＋加算36万円</t>
    <rPh sb="2" eb="4">
      <t>マンエン</t>
    </rPh>
    <rPh sb="5" eb="7">
      <t>カゾク</t>
    </rPh>
    <rPh sb="7" eb="8">
      <t>スウ</t>
    </rPh>
    <rPh sb="9" eb="11">
      <t>カサン</t>
    </rPh>
    <rPh sb="13" eb="15">
      <t>マンエン</t>
    </rPh>
    <phoneticPr fontId="5"/>
  </si>
  <si>
    <t xml:space="preserve"> □定率控除</t>
  </si>
  <si>
    <t>・所得割</t>
    <rPh sb="1" eb="3">
      <t>ショトク</t>
    </rPh>
    <rPh sb="3" eb="4">
      <t>ワリ</t>
    </rPh>
    <phoneticPr fontId="5"/>
  </si>
  <si>
    <t>35万円×家族数＋加算24万円</t>
    <rPh sb="2" eb="4">
      <t>マンエン</t>
    </rPh>
    <rPh sb="5" eb="7">
      <t>カゾク</t>
    </rPh>
    <rPh sb="7" eb="8">
      <t>スウ</t>
    </rPh>
    <rPh sb="9" eb="11">
      <t>カサン</t>
    </rPh>
    <rPh sb="13" eb="15">
      <t>マンエン</t>
    </rPh>
    <phoneticPr fontId="5"/>
  </si>
  <si>
    <t xml:space="preserve"> 　　　　　総合課税  120 / 100 のいずれか多い方</t>
  </si>
  <si>
    <t>・均等割</t>
    <rPh sb="1" eb="3">
      <t>キントウ</t>
    </rPh>
    <rPh sb="3" eb="4">
      <t>ワリ</t>
    </rPh>
    <phoneticPr fontId="5"/>
  </si>
  <si>
    <t xml:space="preserve"> 　        総合課税  110 / 100 のいずれか多い方</t>
  </si>
  <si>
    <t>○非課税限度額</t>
    <rPh sb="1" eb="4">
      <t>ヒカゼイ</t>
    </rPh>
    <rPh sb="4" eb="6">
      <t>ゲンド</t>
    </rPh>
    <rPh sb="6" eb="7">
      <t>ガク</t>
    </rPh>
    <phoneticPr fontId="5"/>
  </si>
  <si>
    <t xml:space="preserve"> 　〇短期　　　市 9 %    府　3 % 　又は</t>
  </si>
  <si>
    <t xml:space="preserve"> 　〇その他　　　　　　市 4 %　府　2 %</t>
  </si>
  <si>
    <t>(6,000万円超の部分は、市 3.4 %　府　1.6 %)</t>
  </si>
  <si>
    <t xml:space="preserve">(6,000万円超の部分は、市 3.4 %　府　1.6 %) </t>
  </si>
  <si>
    <t xml:space="preserve"> 　〇優良住宅地等の造成のための譲渡　市 3.4 %府1.6 %</t>
  </si>
  <si>
    <t xml:space="preserve"> 　〇優良住宅地等の造成のための譲渡　市 3.4% 府1.6%</t>
    <phoneticPr fontId="5"/>
  </si>
  <si>
    <t>同左</t>
    <rPh sb="0" eb="1">
      <t>ドウ</t>
    </rPh>
    <rPh sb="1" eb="2">
      <t>ヒダリ</t>
    </rPh>
    <phoneticPr fontId="5"/>
  </si>
  <si>
    <t xml:space="preserve"> 1/2 で控除する。</t>
  </si>
  <si>
    <t xml:space="preserve"> 課税所得金額が 1,000万円を超える部分は上記率の</t>
  </si>
  <si>
    <t xml:space="preserve"> 市民税の所得割から配当所得の0.5%　府民税 0.2 %</t>
  </si>
  <si>
    <t xml:space="preserve"> 外貨建証券投資信託</t>
  </si>
  <si>
    <t xml:space="preserve"> 市民税の所得割から配当所得の 1 %　府民税 0.4 %</t>
  </si>
  <si>
    <t xml:space="preserve"> 外貨建証券投資信託以外</t>
  </si>
  <si>
    <t xml:space="preserve"> 市民税の所得割から配当所得の 2 %　府民税 0.8 %</t>
  </si>
  <si>
    <t xml:space="preserve"> 利益の配当等</t>
  </si>
  <si>
    <t xml:space="preserve">税 額 控 除 </t>
    <rPh sb="0" eb="1">
      <t>ゼイ</t>
    </rPh>
    <rPh sb="2" eb="3">
      <t>ガク</t>
    </rPh>
    <rPh sb="4" eb="5">
      <t>ヒカエ</t>
    </rPh>
    <rPh sb="6" eb="7">
      <t>ジョ</t>
    </rPh>
    <phoneticPr fontId="5"/>
  </si>
  <si>
    <t xml:space="preserve"> 　　700 万円を超える金額　　        　   3 %</t>
    <phoneticPr fontId="5"/>
  </si>
  <si>
    <t xml:space="preserve">   　700 万円以下の金額　　  　　　  　　 2 %</t>
    <phoneticPr fontId="5"/>
  </si>
  <si>
    <t xml:space="preserve">     700 万円を超える金額　　　　　  　 10 %</t>
    <phoneticPr fontId="5"/>
  </si>
  <si>
    <t xml:space="preserve">     200 万円超　700 万円以下　　 　　 8 %</t>
    <phoneticPr fontId="5"/>
  </si>
  <si>
    <t>市民税</t>
    <rPh sb="0" eb="2">
      <t>シミン</t>
    </rPh>
    <rPh sb="2" eb="3">
      <t>ゼイ</t>
    </rPh>
    <phoneticPr fontId="5"/>
  </si>
  <si>
    <t xml:space="preserve">   両方あるときは、合計額(限度額 10,000 円)</t>
    <phoneticPr fontId="5"/>
  </si>
  <si>
    <t xml:space="preserve"> 　750,000 円以上 760,000円未満　　  30,000円</t>
  </si>
  <si>
    <t xml:space="preserve">   　　　　　　　 380,000－ ( A  － 380,000)</t>
  </si>
  <si>
    <t xml:space="preserve"> 　450,000 円以上 750,000円未満</t>
  </si>
  <si>
    <t xml:space="preserve"> 　450,000 円未満　  　　　　　　　 330,000円</t>
  </si>
  <si>
    <t xml:space="preserve">   100,000 円以上 330,000－ ( A  － 50,000 )</t>
  </si>
  <si>
    <t xml:space="preserve"> 　100,000 円未満　  　　　　　　　 330,000円</t>
  </si>
  <si>
    <t xml:space="preserve"> 同居特別障害者特定扶養控除　 680,000円</t>
    <phoneticPr fontId="5"/>
  </si>
  <si>
    <t xml:space="preserve"> 同居特別障害者老人控除　　　　 610,000円</t>
    <phoneticPr fontId="5"/>
  </si>
  <si>
    <t xml:space="preserve"> 同居特別障害者控除　　　　  　　 560,000円</t>
    <phoneticPr fontId="5"/>
  </si>
  <si>
    <t xml:space="preserve"> 同居老親等扶養控除　　　　  　　 450,000円</t>
    <phoneticPr fontId="5"/>
  </si>
  <si>
    <t xml:space="preserve"> 特定扶養控除        　　　　　 　　 450,000円</t>
    <phoneticPr fontId="5"/>
  </si>
  <si>
    <t>Ｈ１４．３．１５</t>
    <phoneticPr fontId="5"/>
  </si>
  <si>
    <t>Ｈ１４．１．１</t>
    <phoneticPr fontId="5"/>
  </si>
  <si>
    <t>Ｈ１３．３．１５</t>
    <phoneticPr fontId="5"/>
  </si>
  <si>
    <t>Ｈ１３．１．１</t>
    <phoneticPr fontId="5"/>
  </si>
  <si>
    <t>Ｈ１２．３．１５</t>
    <phoneticPr fontId="6"/>
  </si>
  <si>
    <t xml:space="preserve">   Ｈ１２．１．１</t>
    <phoneticPr fontId="6"/>
  </si>
  <si>
    <t>平成１４年度</t>
    <rPh sb="0" eb="2">
      <t>ヘイセイ</t>
    </rPh>
    <phoneticPr fontId="5"/>
  </si>
  <si>
    <t>平成１３年度</t>
    <phoneticPr fontId="5"/>
  </si>
  <si>
    <t>平成１２年度</t>
    <phoneticPr fontId="5"/>
  </si>
  <si>
    <t xml:space="preserve"> 　　　　　　　　　　　　 市 3.4 %  府　1.6 %（非公開分）</t>
    <rPh sb="31" eb="34">
      <t>ヒコウカイ</t>
    </rPh>
    <rPh sb="34" eb="35">
      <t>ブン</t>
    </rPh>
    <phoneticPr fontId="5"/>
  </si>
  <si>
    <t>・所得割　35万円×家族数＋加算35万円</t>
    <rPh sb="1" eb="3">
      <t>ショトク</t>
    </rPh>
    <rPh sb="3" eb="4">
      <t>ワリ</t>
    </rPh>
    <phoneticPr fontId="5"/>
  </si>
  <si>
    <t xml:space="preserve"> 　〇株式等　　　　　市 2 %  府　1 %（上場分）</t>
    <rPh sb="24" eb="26">
      <t>ジョウジョウ</t>
    </rPh>
    <rPh sb="26" eb="27">
      <t>ブン</t>
    </rPh>
    <phoneticPr fontId="5"/>
  </si>
  <si>
    <t>・均等割　35万円×家族数＋加算22万円</t>
    <rPh sb="1" eb="3">
      <t>キントウ</t>
    </rPh>
    <rPh sb="3" eb="4">
      <t>ワリ</t>
    </rPh>
    <phoneticPr fontId="5"/>
  </si>
  <si>
    <t xml:space="preserve"> 　〇短期　　　　　　市 6 %    府　3 % 　</t>
    <phoneticPr fontId="5"/>
  </si>
  <si>
    <t xml:space="preserve"> 　〇その他　　　　　市 3.4 %　府　1.6 %</t>
    <phoneticPr fontId="5"/>
  </si>
  <si>
    <t>　　　(6,000万円超の部分は、市 3.4 %　府　1.6 %)</t>
    <phoneticPr fontId="5"/>
  </si>
  <si>
    <t xml:space="preserve"> 　　　市 4 %  府　2 %　（未公開分）</t>
    <rPh sb="18" eb="21">
      <t>ミコウカイ</t>
    </rPh>
    <rPh sb="21" eb="22">
      <t>ブン</t>
    </rPh>
    <phoneticPr fontId="5"/>
  </si>
  <si>
    <t xml:space="preserve"> 　　　市 2 %  府　1 %　（上場分）</t>
    <rPh sb="18" eb="20">
      <t>ジョウジョウ</t>
    </rPh>
    <rPh sb="20" eb="21">
      <t>ブン</t>
    </rPh>
    <phoneticPr fontId="5"/>
  </si>
  <si>
    <t>　　　　(2000万円超の部分は、市 3.4 %府1.6 %）</t>
    <rPh sb="9" eb="11">
      <t>マンエン</t>
    </rPh>
    <rPh sb="11" eb="12">
      <t>コ</t>
    </rPh>
    <rPh sb="13" eb="15">
      <t>ブブン</t>
    </rPh>
    <phoneticPr fontId="5"/>
  </si>
  <si>
    <t>〇株式等　　</t>
    <phoneticPr fontId="5"/>
  </si>
  <si>
    <t>　　　　市 2.7 %　　府1.3 %</t>
    <phoneticPr fontId="5"/>
  </si>
  <si>
    <t>　　　市 3.4 %　　府1.6 %</t>
    <phoneticPr fontId="5"/>
  </si>
  <si>
    <t xml:space="preserve"> 　〇優良住宅地等の造成のための譲渡　</t>
    <phoneticPr fontId="5"/>
  </si>
  <si>
    <t>の 1/2 で控除する。</t>
    <phoneticPr fontId="5"/>
  </si>
  <si>
    <t xml:space="preserve"> 課税所得金額が 1,000万円を超える部分は上記率</t>
    <phoneticPr fontId="5"/>
  </si>
  <si>
    <t xml:space="preserve"> 外貨建等証券投資信託</t>
    <rPh sb="4" eb="5">
      <t>トウ</t>
    </rPh>
    <phoneticPr fontId="5"/>
  </si>
  <si>
    <t xml:space="preserve"> 外貨建等証券投資信託以外</t>
    <rPh sb="4" eb="5">
      <t>トウ</t>
    </rPh>
    <phoneticPr fontId="5"/>
  </si>
  <si>
    <t>3,000 円</t>
    <phoneticPr fontId="5"/>
  </si>
  <si>
    <t xml:space="preserve"> (両方あるときは、合計額)</t>
    <phoneticPr fontId="5"/>
  </si>
  <si>
    <t xml:space="preserve"> 個人年金があるときは、 上記と同じ</t>
    <phoneticPr fontId="5"/>
  </si>
  <si>
    <t>○配偶者控除を適用された場合の
　上乗せ分の配偶者特別控除は廃止</t>
    <rPh sb="1" eb="4">
      <t>ハイグウシャ</t>
    </rPh>
    <rPh sb="4" eb="6">
      <t>コウジョ</t>
    </rPh>
    <rPh sb="7" eb="9">
      <t>テキヨウ</t>
    </rPh>
    <rPh sb="12" eb="14">
      <t>バアイ</t>
    </rPh>
    <rPh sb="19" eb="20">
      <t>ウエ</t>
    </rPh>
    <rPh sb="20" eb="21">
      <t>ノ</t>
    </rPh>
    <rPh sb="22" eb="23">
      <t>ブン</t>
    </rPh>
    <rPh sb="24" eb="27">
      <t>ハイグウシャ</t>
    </rPh>
    <rPh sb="27" eb="29">
      <t>トクベツ</t>
    </rPh>
    <rPh sb="29" eb="31">
      <t>コウジョ</t>
    </rPh>
    <rPh sb="32" eb="34">
      <t>ハイシ</t>
    </rPh>
    <phoneticPr fontId="5"/>
  </si>
  <si>
    <t xml:space="preserve"> 同居特別障害者特定扶養控除　　 680,000円</t>
    <phoneticPr fontId="5"/>
  </si>
  <si>
    <t xml:space="preserve"> 同居特別障害者老人控除　　　　　 610,000円</t>
    <phoneticPr fontId="5"/>
  </si>
  <si>
    <t xml:space="preserve"> 同居特別障害者控除　　　　　　　　 560,000円</t>
  </si>
  <si>
    <t xml:space="preserve"> 同居老親等扶養控除　　　　　　　　 450,000円</t>
  </si>
  <si>
    <t xml:space="preserve"> 特定扶養控除        　　　　　　　　　 450,000円</t>
    <phoneticPr fontId="5"/>
  </si>
  <si>
    <t xml:space="preserve"> 老人配偶者・老人扶養控除  　　　 380,000円</t>
    <rPh sb="5" eb="6">
      <t>シャ</t>
    </rPh>
    <phoneticPr fontId="5"/>
  </si>
  <si>
    <t xml:space="preserve"> 配偶者・扶養控除  　　　　　　　　　 330,000円</t>
    <phoneticPr fontId="5"/>
  </si>
  <si>
    <t>Ｈ１７．３．１５</t>
    <phoneticPr fontId="5"/>
  </si>
  <si>
    <t>Ｈ１７．１．１</t>
    <phoneticPr fontId="5"/>
  </si>
  <si>
    <t>Ｈ１６．３．１５</t>
    <phoneticPr fontId="5"/>
  </si>
  <si>
    <t>Ｈ１６．１．１</t>
    <phoneticPr fontId="5"/>
  </si>
  <si>
    <t>Ｈ１５．３．１７</t>
    <phoneticPr fontId="5"/>
  </si>
  <si>
    <t>Ｈ１５．１．１</t>
    <phoneticPr fontId="5"/>
  </si>
  <si>
    <t>平成１７年度</t>
    <phoneticPr fontId="5"/>
  </si>
  <si>
    <t>平成１６年度</t>
    <phoneticPr fontId="5"/>
  </si>
  <si>
    <t>平成１５年度</t>
    <phoneticPr fontId="5"/>
  </si>
  <si>
    <t>・65歳以上の者に対する125万の非課税措置廃止</t>
    <rPh sb="3" eb="4">
      <t>サイ</t>
    </rPh>
    <rPh sb="4" eb="6">
      <t>イジョウ</t>
    </rPh>
    <rPh sb="7" eb="8">
      <t>モノ</t>
    </rPh>
    <rPh sb="9" eb="10">
      <t>タイ</t>
    </rPh>
    <rPh sb="15" eb="16">
      <t>マン</t>
    </rPh>
    <rPh sb="17" eb="20">
      <t>ヒカゼイ</t>
    </rPh>
    <rPh sb="20" eb="22">
      <t>ソチ</t>
    </rPh>
    <rPh sb="22" eb="24">
      <t>ハイシ</t>
    </rPh>
    <phoneticPr fontId="5"/>
  </si>
  <si>
    <t>（＊）加算分は扶養親族を有する場合のみ適用</t>
    <rPh sb="3" eb="5">
      <t>カサン</t>
    </rPh>
    <rPh sb="5" eb="6">
      <t>ブン</t>
    </rPh>
    <rPh sb="7" eb="9">
      <t>フヨウ</t>
    </rPh>
    <rPh sb="9" eb="11">
      <t>シンゾク</t>
    </rPh>
    <rPh sb="12" eb="13">
      <t>ユウ</t>
    </rPh>
    <rPh sb="15" eb="17">
      <t>バアイ</t>
    </rPh>
    <rPh sb="19" eb="21">
      <t>テキヨウ</t>
    </rPh>
    <phoneticPr fontId="5"/>
  </si>
  <si>
    <t>・所得割　　35万円×（扶養親族数＋１）＋（＊）加算32万円</t>
    <rPh sb="1" eb="3">
      <t>ショトク</t>
    </rPh>
    <rPh sb="3" eb="4">
      <t>ワリ</t>
    </rPh>
    <rPh sb="12" eb="14">
      <t>フヨウ</t>
    </rPh>
    <rPh sb="14" eb="16">
      <t>シンゾク</t>
    </rPh>
    <rPh sb="16" eb="17">
      <t>スウ</t>
    </rPh>
    <phoneticPr fontId="5"/>
  </si>
  <si>
    <t>・均等割　　35万円×（扶養親族数＋１）＋（＊）加算21万円</t>
    <rPh sb="1" eb="3">
      <t>キントウ</t>
    </rPh>
    <rPh sb="3" eb="4">
      <t>ワリ</t>
    </rPh>
    <rPh sb="12" eb="14">
      <t>フヨウ</t>
    </rPh>
    <rPh sb="14" eb="16">
      <t>シンゾク</t>
    </rPh>
    <rPh sb="16" eb="17">
      <t>スウ</t>
    </rPh>
    <phoneticPr fontId="5"/>
  </si>
  <si>
    <t>　廃止</t>
    <rPh sb="1" eb="3">
      <t>ハイシ</t>
    </rPh>
    <phoneticPr fontId="5"/>
  </si>
  <si>
    <t xml:space="preserve">  所得割額の7.5％　（２０，０００円限度額）</t>
    <phoneticPr fontId="5"/>
  </si>
  <si>
    <t>□定率控除</t>
    <phoneticPr fontId="5"/>
  </si>
  <si>
    <t xml:space="preserve"> 　　　　　　　　　　　 市3.0 % 府2.0 %（非公開分）</t>
    <rPh sb="27" eb="30">
      <t>ヒコウカイ</t>
    </rPh>
    <rPh sb="30" eb="31">
      <t>ブン</t>
    </rPh>
    <phoneticPr fontId="5"/>
  </si>
  <si>
    <t xml:space="preserve"> 　　　　　　　　　　　 市3.4 % 府1.6 %（非公開分）</t>
    <rPh sb="27" eb="30">
      <t>ヒコウカイ</t>
    </rPh>
    <rPh sb="30" eb="31">
      <t>ブン</t>
    </rPh>
    <phoneticPr fontId="5"/>
  </si>
  <si>
    <t>〇株式等　　　　　      市1.8 % 府1.2 %（上場分）</t>
    <rPh sb="29" eb="31">
      <t>ジョウジョウ</t>
    </rPh>
    <rPh sb="31" eb="32">
      <t>ブン</t>
    </rPh>
    <phoneticPr fontId="5"/>
  </si>
  <si>
    <t>〇株式等　　　　　      市2.0 % 府1.0 %（上場分）</t>
    <rPh sb="29" eb="31">
      <t>ジョウジョウ</t>
    </rPh>
    <rPh sb="31" eb="32">
      <t>ブン</t>
    </rPh>
    <phoneticPr fontId="5"/>
  </si>
  <si>
    <t>〇短期　　　   　　     市6.4 % 府3.6 %</t>
    <rPh sb="1" eb="3">
      <t>タンキ</t>
    </rPh>
    <phoneticPr fontId="5"/>
  </si>
  <si>
    <t>〇短期　　　   　　     市6.0 % 府3.0 %</t>
    <rPh sb="1" eb="3">
      <t>タンキ</t>
    </rPh>
    <phoneticPr fontId="5"/>
  </si>
  <si>
    <t>〇その他　　　   　     市3.0 % 府2.0 %</t>
    <phoneticPr fontId="5"/>
  </si>
  <si>
    <t>〇その他　　　   　     市3.4 % 府1.6 %</t>
    <phoneticPr fontId="5"/>
  </si>
  <si>
    <t>　　　　　(6,000万円超の部分は、市3.0 % 　府1.0 %)</t>
    <phoneticPr fontId="5"/>
  </si>
  <si>
    <t>　　　　　(6,000万円超の部分は、市3.4 % 　府1.6 %)</t>
    <phoneticPr fontId="5"/>
  </si>
  <si>
    <t>〇居住用財産の譲渡                市2.4 % 府1.6 %</t>
    <phoneticPr fontId="5"/>
  </si>
  <si>
    <t>〇居住用財産の譲渡                市2.7 % 府1.3 %</t>
    <phoneticPr fontId="5"/>
  </si>
  <si>
    <t>　　　　　(2,000万円超の部分は、市3.0 %  府1.0 %）</t>
    <rPh sb="11" eb="13">
      <t>マンエン</t>
    </rPh>
    <rPh sb="13" eb="14">
      <t>コ</t>
    </rPh>
    <rPh sb="15" eb="17">
      <t>ブブン</t>
    </rPh>
    <phoneticPr fontId="5"/>
  </si>
  <si>
    <t>　　　　　(2,000万円超の部分は、市3.4 %   府1.6 %）</t>
    <rPh sb="11" eb="13">
      <t>マンエン</t>
    </rPh>
    <rPh sb="13" eb="14">
      <t>コ</t>
    </rPh>
    <rPh sb="15" eb="17">
      <t>ブブン</t>
    </rPh>
    <phoneticPr fontId="5"/>
  </si>
  <si>
    <t>〇優良住宅地等の造成のための譲渡　市2.4 % 府1.6 %</t>
    <phoneticPr fontId="5"/>
  </si>
  <si>
    <t>〇優良住宅地等の造成のための譲渡　市2.7 % 府1.3 %</t>
    <phoneticPr fontId="5"/>
  </si>
  <si>
    <t>所得税から住民税への税源移譲</t>
    <rPh sb="0" eb="3">
      <t>ショトクゼイ</t>
    </rPh>
    <rPh sb="5" eb="8">
      <t>ジュウミンゼイ</t>
    </rPh>
    <rPh sb="10" eb="12">
      <t>ゼイゲン</t>
    </rPh>
    <rPh sb="12" eb="14">
      <t>イジョウ</t>
    </rPh>
    <phoneticPr fontId="5"/>
  </si>
  <si>
    <t xml:space="preserve"> する。</t>
    <phoneticPr fontId="5"/>
  </si>
  <si>
    <t xml:space="preserve"> 課税所得金額が 1,000万円を超える部分は上記率の1/2で控除</t>
    <rPh sb="31" eb="33">
      <t>コウジョ</t>
    </rPh>
    <phoneticPr fontId="5"/>
  </si>
  <si>
    <t xml:space="preserve"> 市民税の所得割から配当所得の 0.4%   府民税 0.3 %</t>
    <phoneticPr fontId="5"/>
  </si>
  <si>
    <t xml:space="preserve"> 市民税の所得割から配当所得の 0.8 %　府民税 0.6 %</t>
    <phoneticPr fontId="5"/>
  </si>
  <si>
    <t xml:space="preserve"> 市民税の所得割から配当所得の 1.6 %　府民税 1.2 %</t>
    <phoneticPr fontId="5"/>
  </si>
  <si>
    <t xml:space="preserve"> 　　700 万円を超える金額　　       　   3 %</t>
    <phoneticPr fontId="5"/>
  </si>
  <si>
    <t>　　４％(一律)</t>
    <rPh sb="5" eb="7">
      <t>イチリツ</t>
    </rPh>
    <phoneticPr fontId="5"/>
  </si>
  <si>
    <t xml:space="preserve">   　700 万円以下の金額　　  　　　　　　2 %</t>
    <phoneticPr fontId="5"/>
  </si>
  <si>
    <t>同　　　　　　　　左</t>
    <rPh sb="0" eb="1">
      <t>ドウ</t>
    </rPh>
    <rPh sb="9" eb="10">
      <t>ヒダリ</t>
    </rPh>
    <phoneticPr fontId="5"/>
  </si>
  <si>
    <t>　　６％(一律)</t>
    <rPh sb="5" eb="7">
      <t>イチリツ</t>
    </rPh>
    <phoneticPr fontId="5"/>
  </si>
  <si>
    <t xml:space="preserve">     200 万円超　700 万円以下　　  　　　8 %</t>
    <phoneticPr fontId="5"/>
  </si>
  <si>
    <t xml:space="preserve">                 　3,000 円</t>
    <phoneticPr fontId="5"/>
  </si>
  <si>
    <t xml:space="preserve">  　両方あるときは、合計額(限度額 10,000 円)</t>
    <phoneticPr fontId="5"/>
  </si>
  <si>
    <t xml:space="preserve"> 　 5,000円以下のときは全額</t>
    <rPh sb="15" eb="16">
      <t>ゼン</t>
    </rPh>
    <phoneticPr fontId="5"/>
  </si>
  <si>
    <t xml:space="preserve"> 15,000円以下のときは全額</t>
    <rPh sb="14" eb="15">
      <t>ゼン</t>
    </rPh>
    <phoneticPr fontId="5"/>
  </si>
  <si>
    <t xml:space="preserve"> 勤労学生</t>
    <rPh sb="1" eb="3">
      <t>キンロウ</t>
    </rPh>
    <phoneticPr fontId="5"/>
  </si>
  <si>
    <t xml:space="preserve"> 寡婦（夫）</t>
    <phoneticPr fontId="5"/>
  </si>
  <si>
    <t xml:space="preserve"> 障害者</t>
    <phoneticPr fontId="5"/>
  </si>
  <si>
    <t xml:space="preserve"> 同居特別障害者控除　　　　　　　 560,000円</t>
    <phoneticPr fontId="5"/>
  </si>
  <si>
    <t xml:space="preserve"> 同居老親等扶養控除　　　　　　　 450,000円</t>
    <phoneticPr fontId="5"/>
  </si>
  <si>
    <t xml:space="preserve"> 特定扶養控除        　　　　　　 　 450,000円</t>
    <phoneticPr fontId="5"/>
  </si>
  <si>
    <t>Ｈ１９．３．１５</t>
    <phoneticPr fontId="5"/>
  </si>
  <si>
    <t xml:space="preserve">   Ｈ１９．１．１</t>
    <phoneticPr fontId="5"/>
  </si>
  <si>
    <t>Ｈ１８．３．１５</t>
    <phoneticPr fontId="5"/>
  </si>
  <si>
    <t xml:space="preserve">   Ｈ１８．１．１</t>
    <phoneticPr fontId="5"/>
  </si>
  <si>
    <t>平成１９年度</t>
    <phoneticPr fontId="5"/>
  </si>
  <si>
    <t>平成１８年度</t>
    <phoneticPr fontId="5"/>
  </si>
  <si>
    <t xml:space="preserve"> 　　　　　　　　　 市3.0 % 府2.0 %（非公開分）</t>
    <rPh sb="25" eb="28">
      <t>ヒコウカイ</t>
    </rPh>
    <rPh sb="28" eb="29">
      <t>ブン</t>
    </rPh>
    <phoneticPr fontId="5"/>
  </si>
  <si>
    <t>〇株式等　　　　　  市1.8 % 府1.2 %（上場分）</t>
    <rPh sb="25" eb="27">
      <t>ジョウジョウ</t>
    </rPh>
    <rPh sb="27" eb="28">
      <t>ブン</t>
    </rPh>
    <phoneticPr fontId="5"/>
  </si>
  <si>
    <t>〇短期　　　   　　 市5.4 % 府3.6 %</t>
    <rPh sb="1" eb="3">
      <t>タンキ</t>
    </rPh>
    <phoneticPr fontId="5"/>
  </si>
  <si>
    <t>〇その他　　　   　 市3.0 % 府2.0 %</t>
    <phoneticPr fontId="5"/>
  </si>
  <si>
    <t>　　　(6,000万円超の部分は、市3.0 % 　府2.0 %)</t>
    <phoneticPr fontId="5"/>
  </si>
  <si>
    <t>〇居住用財産の譲渡              市2.4 % 府1.6 %</t>
    <phoneticPr fontId="5"/>
  </si>
  <si>
    <t>　　　(2,000万円超の部分は、市3.0 %  府2.0 %）</t>
    <rPh sb="9" eb="11">
      <t>マンエン</t>
    </rPh>
    <rPh sb="11" eb="12">
      <t>コ</t>
    </rPh>
    <rPh sb="13" eb="15">
      <t>ブブン</t>
    </rPh>
    <phoneticPr fontId="5"/>
  </si>
  <si>
    <t>〇優良住宅地等の造成のための譲渡 市2.4 % 府1.6 %</t>
    <phoneticPr fontId="5"/>
  </si>
  <si>
    <t>平成19年度市･府民税の減額措置</t>
    <phoneticPr fontId="5"/>
  </si>
  <si>
    <t>税源移譲に伴う年度間の所得変動にかかる</t>
    <rPh sb="0" eb="2">
      <t>ゼイゲン</t>
    </rPh>
    <rPh sb="2" eb="4">
      <t>イジョウ</t>
    </rPh>
    <rPh sb="5" eb="6">
      <t>トモナ</t>
    </rPh>
    <rPh sb="7" eb="9">
      <t>ネンド</t>
    </rPh>
    <rPh sb="9" eb="10">
      <t>カン</t>
    </rPh>
    <rPh sb="11" eb="13">
      <t>ショトク</t>
    </rPh>
    <rPh sb="13" eb="15">
      <t>ヘンドウ</t>
    </rPh>
    <phoneticPr fontId="5"/>
  </si>
  <si>
    <t>(上記のどちらも総所得金額等の30％が限度)</t>
    <rPh sb="1" eb="3">
      <t>ジョウキ</t>
    </rPh>
    <rPh sb="8" eb="9">
      <t>ソウ</t>
    </rPh>
    <rPh sb="9" eb="11">
      <t>ショトク</t>
    </rPh>
    <rPh sb="11" eb="13">
      <t>キンガク</t>
    </rPh>
    <rPh sb="13" eb="14">
      <t>トウ</t>
    </rPh>
    <rPh sb="19" eb="21">
      <t>ゲンド</t>
    </rPh>
    <phoneticPr fontId="5"/>
  </si>
  <si>
    <t xml:space="preserve"> 5,000円を超える寄附金について、寄附金×税率の額を税額控除</t>
    <rPh sb="11" eb="13">
      <t>キフ</t>
    </rPh>
    <phoneticPr fontId="5"/>
  </si>
  <si>
    <t>・大阪府共同募金会、日本赤十字社大阪支部</t>
    <phoneticPr fontId="5"/>
  </si>
  <si>
    <t>て全額を税額控除</t>
    <phoneticPr fontId="5"/>
  </si>
  <si>
    <t xml:space="preserve"> 5,000円を超える寄附金について、一定の限度まで所得税と併せ</t>
    <rPh sb="11" eb="13">
      <t>キフ</t>
    </rPh>
    <phoneticPr fontId="5"/>
  </si>
  <si>
    <t>・地方公共団体(ふるさと納税)</t>
    <phoneticPr fontId="5"/>
  </si>
  <si>
    <t xml:space="preserve"> 寄附金税額控除</t>
    <rPh sb="1" eb="4">
      <t>キフキン</t>
    </rPh>
    <rPh sb="4" eb="6">
      <t>ゼイガク</t>
    </rPh>
    <rPh sb="6" eb="8">
      <t>コウジョ</t>
    </rPh>
    <phoneticPr fontId="5"/>
  </si>
  <si>
    <t>差し引いた金額</t>
    <rPh sb="5" eb="7">
      <t>キンガク</t>
    </rPh>
    <phoneticPr fontId="5"/>
  </si>
  <si>
    <t>9.75万円）のいずれか小さい額を個人住民税から</t>
    <rPh sb="12" eb="13">
      <t>チイ</t>
    </rPh>
    <rPh sb="15" eb="16">
      <t>ガク</t>
    </rPh>
    <rPh sb="17" eb="19">
      <t>コジン</t>
    </rPh>
    <rPh sb="19" eb="22">
      <t>ジュウミンゼイ</t>
    </rPh>
    <phoneticPr fontId="5"/>
  </si>
  <si>
    <t>を乗じて得た金額（9.75万円を超えるときは</t>
    <rPh sb="6" eb="8">
      <t>キンガク</t>
    </rPh>
    <rPh sb="13" eb="15">
      <t>マンエン</t>
    </rPh>
    <rPh sb="16" eb="17">
      <t>コ</t>
    </rPh>
    <phoneticPr fontId="5"/>
  </si>
  <si>
    <t>は所得税の課税総所得金額等の額に100分の5</t>
    <rPh sb="5" eb="7">
      <t>カゼイ</t>
    </rPh>
    <rPh sb="7" eb="10">
      <t>ソウショトク</t>
    </rPh>
    <rPh sb="10" eb="12">
      <t>キンガク</t>
    </rPh>
    <rPh sb="12" eb="13">
      <t>トウ</t>
    </rPh>
    <rPh sb="14" eb="15">
      <t>ガク</t>
    </rPh>
    <rPh sb="19" eb="20">
      <t>ブン</t>
    </rPh>
    <phoneticPr fontId="5"/>
  </si>
  <si>
    <t>のうち所得税において控除しきれなかった額、又</t>
    <rPh sb="10" eb="12">
      <t>コウジョ</t>
    </rPh>
    <rPh sb="19" eb="20">
      <t>ガク</t>
    </rPh>
    <rPh sb="21" eb="22">
      <t>マタ</t>
    </rPh>
    <phoneticPr fontId="5"/>
  </si>
  <si>
    <t>能額のうち及び所得税の住宅ローン控除可能額</t>
    <rPh sb="5" eb="6">
      <t>オヨ</t>
    </rPh>
    <rPh sb="7" eb="10">
      <t>ショトクゼイ</t>
    </rPh>
    <rPh sb="11" eb="13">
      <t>ジュウタク</t>
    </rPh>
    <rPh sb="16" eb="18">
      <t>コウジョ</t>
    </rPh>
    <rPh sb="18" eb="20">
      <t>カノウ</t>
    </rPh>
    <rPh sb="20" eb="21">
      <t>ガク</t>
    </rPh>
    <phoneticPr fontId="5"/>
  </si>
  <si>
    <t>差し引いた金額及び所得税の住宅ローン控除可</t>
    <phoneticPr fontId="5"/>
  </si>
  <si>
    <t>差し引いた金額</t>
  </si>
  <si>
    <t>の少ない方の金額から税源移譲後の所得税額を</t>
    <rPh sb="16" eb="18">
      <t>ショトク</t>
    </rPh>
    <phoneticPr fontId="5"/>
  </si>
  <si>
    <t>少ない方の金額から税源移譲後の所得税額を</t>
    <rPh sb="15" eb="17">
      <t>ショトク</t>
    </rPh>
    <phoneticPr fontId="5"/>
  </si>
  <si>
    <t xml:space="preserve"> (住宅ローン控除）</t>
    <rPh sb="7" eb="9">
      <t>コウジョ</t>
    </rPh>
    <phoneticPr fontId="5"/>
  </si>
  <si>
    <t>税源移譲前の税率で算出した前年分の所得税額</t>
    <phoneticPr fontId="5"/>
  </si>
  <si>
    <t>税源移譲前の税率で算出した前年分の所得税額の</t>
    <phoneticPr fontId="5"/>
  </si>
  <si>
    <t xml:space="preserve"> 特別控除</t>
    <rPh sb="1" eb="3">
      <t>トクベツ</t>
    </rPh>
    <rPh sb="3" eb="5">
      <t>コウジョ</t>
    </rPh>
    <phoneticPr fontId="5"/>
  </si>
  <si>
    <t>所得税に係る住宅借入金等特別税額控除額と</t>
    <phoneticPr fontId="5"/>
  </si>
  <si>
    <t xml:space="preserve"> 住宅借入金等</t>
    <rPh sb="1" eb="3">
      <t>ジュウタク</t>
    </rPh>
    <rPh sb="3" eb="5">
      <t>カリイレ</t>
    </rPh>
    <rPh sb="5" eb="6">
      <t>キン</t>
    </rPh>
    <rPh sb="6" eb="7">
      <t>トウ</t>
    </rPh>
    <phoneticPr fontId="5"/>
  </si>
  <si>
    <t xml:space="preserve"> 1/2で控除する。</t>
    <phoneticPr fontId="5"/>
  </si>
  <si>
    <t xml:space="preserve"> 課税所得金額が 1,000万円を超える部分は上記率の</t>
    <phoneticPr fontId="5"/>
  </si>
  <si>
    <t xml:space="preserve"> 市民税の所得割から配当所得の0.4% 府民税0.3 %</t>
    <phoneticPr fontId="5"/>
  </si>
  <si>
    <t xml:space="preserve"> 市民税の所得割から配当所得の0.8 % 府民税0.6 %</t>
    <phoneticPr fontId="5"/>
  </si>
  <si>
    <t xml:space="preserve"> 市民税の所得割から配当所得の1.6% 府民税1.2 %</t>
    <phoneticPr fontId="5"/>
  </si>
  <si>
    <t>４％(一律)</t>
    <rPh sb="3" eb="5">
      <t>イチリツ</t>
    </rPh>
    <phoneticPr fontId="5"/>
  </si>
  <si>
    <t xml:space="preserve"> 　府民税所得割</t>
    <rPh sb="2" eb="4">
      <t>フミン</t>
    </rPh>
    <rPh sb="4" eb="5">
      <t>ゼイ</t>
    </rPh>
    <phoneticPr fontId="5"/>
  </si>
  <si>
    <t>1,000 円</t>
    <phoneticPr fontId="5"/>
  </si>
  <si>
    <t xml:space="preserve"> 　府民税均等割</t>
    <rPh sb="2" eb="4">
      <t>フミン</t>
    </rPh>
    <rPh sb="4" eb="5">
      <t>ゼイ</t>
    </rPh>
    <rPh sb="5" eb="8">
      <t>キントウワリ</t>
    </rPh>
    <phoneticPr fontId="5"/>
  </si>
  <si>
    <t>６％(一律)</t>
    <rPh sb="3" eb="5">
      <t>イチリツ</t>
    </rPh>
    <phoneticPr fontId="5"/>
  </si>
  <si>
    <t xml:space="preserve"> 　市民税所得割</t>
    <rPh sb="2" eb="5">
      <t>シミンゼイ</t>
    </rPh>
    <phoneticPr fontId="5"/>
  </si>
  <si>
    <t xml:space="preserve"> 　市民税均等割</t>
    <rPh sb="2" eb="5">
      <t>シミンゼイ</t>
    </rPh>
    <phoneticPr fontId="5"/>
  </si>
  <si>
    <t>税　率</t>
    <rPh sb="0" eb="1">
      <t>ゼイ</t>
    </rPh>
    <rPh sb="2" eb="3">
      <t>リツ</t>
    </rPh>
    <phoneticPr fontId="5"/>
  </si>
  <si>
    <t>330,000 円</t>
    <phoneticPr fontId="5"/>
  </si>
  <si>
    <t xml:space="preserve"> 基礎控除　　</t>
    <phoneticPr fontId="5"/>
  </si>
  <si>
    <t xml:space="preserve"> 医療費　　　</t>
    <phoneticPr fontId="5"/>
  </si>
  <si>
    <t xml:space="preserve"> 雑　　　損</t>
    <phoneticPr fontId="5"/>
  </si>
  <si>
    <t xml:space="preserve"> 社会保険料　</t>
    <phoneticPr fontId="5"/>
  </si>
  <si>
    <t>少ない方の金額 - 100,000 円</t>
    <phoneticPr fontId="5"/>
  </si>
  <si>
    <t>(税額控除に改組)</t>
    <rPh sb="1" eb="3">
      <t>ゼイガク</t>
    </rPh>
    <rPh sb="3" eb="5">
      <t>コウジョ</t>
    </rPh>
    <rPh sb="6" eb="8">
      <t>カイソ</t>
    </rPh>
    <phoneticPr fontId="5"/>
  </si>
  <si>
    <t xml:space="preserve">金額又は総所得金額の25% のいずれか </t>
    <phoneticPr fontId="5"/>
  </si>
  <si>
    <t>地方公共団体・共同募金会・日本赤十字社に支払った</t>
    <rPh sb="0" eb="2">
      <t>チホウ</t>
    </rPh>
    <rPh sb="2" eb="4">
      <t>コウキョウ</t>
    </rPh>
    <rPh sb="4" eb="6">
      <t>ダンタイ</t>
    </rPh>
    <phoneticPr fontId="5"/>
  </si>
  <si>
    <t xml:space="preserve"> 寄附金　　　</t>
    <phoneticPr fontId="5"/>
  </si>
  <si>
    <t xml:space="preserve"> 両方あるときは、合計額(限度額 25,000 円)</t>
    <phoneticPr fontId="5"/>
  </si>
  <si>
    <t xml:space="preserve"> 　50,000円を超えたときは25,000円</t>
    <phoneticPr fontId="5"/>
  </si>
  <si>
    <t xml:space="preserve"> 　 50,000円以下　1/2</t>
    <phoneticPr fontId="5"/>
  </si>
  <si>
    <t xml:space="preserve"> 地震保険料</t>
    <rPh sb="1" eb="3">
      <t>ジシン</t>
    </rPh>
    <rPh sb="3" eb="6">
      <t>ホケンリョウ</t>
    </rPh>
    <phoneticPr fontId="5"/>
  </si>
  <si>
    <t xml:space="preserve"> 旧長期損害保険料</t>
    <rPh sb="1" eb="2">
      <t>キュウ</t>
    </rPh>
    <rPh sb="4" eb="6">
      <t>ソンガイ</t>
    </rPh>
    <rPh sb="6" eb="9">
      <t>ホケンリョウ</t>
    </rPh>
    <phoneticPr fontId="5"/>
  </si>
  <si>
    <t xml:space="preserve"> 地震保険料　</t>
    <rPh sb="1" eb="3">
      <t>ジシン</t>
    </rPh>
    <phoneticPr fontId="5"/>
  </si>
  <si>
    <t xml:space="preserve"> 生命保険料　</t>
    <phoneticPr fontId="5"/>
  </si>
  <si>
    <t xml:space="preserve"> 所得金額</t>
    <phoneticPr fontId="5"/>
  </si>
  <si>
    <t xml:space="preserve"> A 配偶者の合計</t>
    <phoneticPr fontId="5"/>
  </si>
  <si>
    <t xml:space="preserve"> 配偶者特別控除</t>
    <phoneticPr fontId="5"/>
  </si>
  <si>
    <t xml:space="preserve"> 特定扶養控除        　　　　　  　　 450,000円</t>
    <phoneticPr fontId="5"/>
  </si>
  <si>
    <t xml:space="preserve"> 老人配偶者・老人扶養控除   　　 380,000円</t>
    <rPh sb="5" eb="6">
      <t>シャ</t>
    </rPh>
    <phoneticPr fontId="5"/>
  </si>
  <si>
    <t xml:space="preserve">  配偶者及び扶養</t>
    <phoneticPr fontId="5"/>
  </si>
  <si>
    <t>Ｈ２２．３．１６</t>
    <phoneticPr fontId="5"/>
  </si>
  <si>
    <t xml:space="preserve">   Ｈ２２．１．１</t>
    <phoneticPr fontId="5"/>
  </si>
  <si>
    <t>Ｈ２１．３．１６</t>
    <phoneticPr fontId="5"/>
  </si>
  <si>
    <t xml:space="preserve">   Ｈ２１．１．１</t>
    <phoneticPr fontId="5"/>
  </si>
  <si>
    <t>Ｈ２０．３．１７</t>
    <phoneticPr fontId="5"/>
  </si>
  <si>
    <t xml:space="preserve">   Ｈ２０．１．１</t>
    <phoneticPr fontId="5"/>
  </si>
  <si>
    <t>平成２２年度</t>
    <phoneticPr fontId="5"/>
  </si>
  <si>
    <t>平成２1年度</t>
    <phoneticPr fontId="5"/>
  </si>
  <si>
    <t>平成２０年度</t>
    <phoneticPr fontId="5"/>
  </si>
  <si>
    <t>○ ０歳～15歳の扶養控除の廃止</t>
    <rPh sb="3" eb="4">
      <t>サイ</t>
    </rPh>
    <rPh sb="7" eb="8">
      <t>サイ</t>
    </rPh>
    <rPh sb="9" eb="11">
      <t>フヨウ</t>
    </rPh>
    <rPh sb="11" eb="13">
      <t>コウジョ</t>
    </rPh>
    <rPh sb="14" eb="16">
      <t>ハイシ</t>
    </rPh>
    <phoneticPr fontId="5"/>
  </si>
  <si>
    <t>（*）加算分は扶養親族を有する場合のみ適用</t>
    <rPh sb="3" eb="5">
      <t>カサン</t>
    </rPh>
    <rPh sb="5" eb="6">
      <t>ブン</t>
    </rPh>
    <rPh sb="7" eb="9">
      <t>フヨウ</t>
    </rPh>
    <rPh sb="9" eb="11">
      <t>シンゾク</t>
    </rPh>
    <rPh sb="12" eb="13">
      <t>ユウ</t>
    </rPh>
    <rPh sb="15" eb="17">
      <t>バアイ</t>
    </rPh>
    <rPh sb="19" eb="21">
      <t>テキヨウ</t>
    </rPh>
    <phoneticPr fontId="5"/>
  </si>
  <si>
    <t>・所得割　　35万円×（扶養親族数＋１）＋（*）加算32万円</t>
    <rPh sb="1" eb="3">
      <t>ショトク</t>
    </rPh>
    <rPh sb="3" eb="4">
      <t>ワリ</t>
    </rPh>
    <rPh sb="12" eb="14">
      <t>フヨウ</t>
    </rPh>
    <rPh sb="14" eb="16">
      <t>シンゾク</t>
    </rPh>
    <rPh sb="16" eb="17">
      <t>スウ</t>
    </rPh>
    <phoneticPr fontId="5"/>
  </si>
  <si>
    <t>・均等割　　35万円×（扶養親族数＋１）＋（*）加算21万円</t>
    <rPh sb="1" eb="3">
      <t>キントウ</t>
    </rPh>
    <rPh sb="3" eb="4">
      <t>ワリ</t>
    </rPh>
    <rPh sb="12" eb="14">
      <t>フヨウ</t>
    </rPh>
    <rPh sb="14" eb="16">
      <t>シンゾク</t>
    </rPh>
    <rPh sb="16" eb="17">
      <t>スウ</t>
    </rPh>
    <phoneticPr fontId="5"/>
  </si>
  <si>
    <t xml:space="preserve"> 　　　　　　　　　 市3.0％　府2.0％（非公開分）</t>
    <rPh sb="23" eb="26">
      <t>ヒコウカイ</t>
    </rPh>
    <rPh sb="26" eb="27">
      <t>ブン</t>
    </rPh>
    <phoneticPr fontId="5"/>
  </si>
  <si>
    <t>〇株式等　　　　市1.8％　府1.2％（上場分）</t>
    <rPh sb="20" eb="22">
      <t>ジョウジョウ</t>
    </rPh>
    <rPh sb="22" eb="23">
      <t>ブン</t>
    </rPh>
    <phoneticPr fontId="5"/>
  </si>
  <si>
    <t>同左</t>
    <rPh sb="0" eb="2">
      <t>ドウサ</t>
    </rPh>
    <phoneticPr fontId="5"/>
  </si>
  <si>
    <t>〇短期　　　　　 市5.4％　府3.6％</t>
    <rPh sb="1" eb="3">
      <t>タンキ</t>
    </rPh>
    <phoneticPr fontId="5"/>
  </si>
  <si>
    <t>〇その他　　　　市3.0％　府2.0％</t>
    <phoneticPr fontId="5"/>
  </si>
  <si>
    <t>　　　　(6,000万円超の部分　市3.0％　府2.0％)</t>
    <phoneticPr fontId="5"/>
  </si>
  <si>
    <t>〇居住用財産の譲渡       　　　　        市2.4％　府1.6％</t>
    <phoneticPr fontId="5"/>
  </si>
  <si>
    <t>　　　　(2,000万円超の部分　市3.0％　府2.0％）</t>
    <rPh sb="10" eb="12">
      <t>マンエン</t>
    </rPh>
    <rPh sb="12" eb="13">
      <t>コ</t>
    </rPh>
    <rPh sb="14" eb="16">
      <t>ブブン</t>
    </rPh>
    <phoneticPr fontId="5"/>
  </si>
  <si>
    <t>〇優良住宅地等の造成のための譲渡　市2.4％　府1.6％</t>
    <phoneticPr fontId="5"/>
  </si>
  <si>
    <t xml:space="preserve"> 2,000円を超える寄附金について、寄附金×税率の額を税額控除</t>
    <rPh sb="11" eb="13">
      <t>キフ</t>
    </rPh>
    <phoneticPr fontId="5"/>
  </si>
  <si>
    <t xml:space="preserve"> 2,000円を超える寄附金について、一定の限度まで所得税と併せ</t>
    <rPh sb="11" eb="13">
      <t>キフ</t>
    </rPh>
    <phoneticPr fontId="5"/>
  </si>
  <si>
    <t xml:space="preserve"> のいずれか小さい額を個人住民税から差し引いた金額</t>
    <rPh sb="6" eb="7">
      <t>チイ</t>
    </rPh>
    <rPh sb="9" eb="10">
      <t>ガク</t>
    </rPh>
    <rPh sb="11" eb="13">
      <t>コジン</t>
    </rPh>
    <rPh sb="13" eb="16">
      <t>ジュウミンゼイ</t>
    </rPh>
    <phoneticPr fontId="5"/>
  </si>
  <si>
    <t xml:space="preserve"> 乗じて得た金額（9.75万円を超えるときは9.75万円）</t>
    <rPh sb="6" eb="8">
      <t>キンガク</t>
    </rPh>
    <rPh sb="13" eb="15">
      <t>マンエン</t>
    </rPh>
    <rPh sb="16" eb="17">
      <t>コ</t>
    </rPh>
    <phoneticPr fontId="5"/>
  </si>
  <si>
    <t xml:space="preserve"> 所得税の課税総所得金額等の額に100分の5を</t>
    <rPh sb="5" eb="7">
      <t>カゼイ</t>
    </rPh>
    <rPh sb="7" eb="10">
      <t>ソウショトク</t>
    </rPh>
    <rPh sb="10" eb="12">
      <t>キンガク</t>
    </rPh>
    <rPh sb="12" eb="13">
      <t>トウ</t>
    </rPh>
    <rPh sb="14" eb="15">
      <t>ガク</t>
    </rPh>
    <rPh sb="19" eb="20">
      <t>ブン</t>
    </rPh>
    <phoneticPr fontId="5"/>
  </si>
  <si>
    <t xml:space="preserve"> のうち所得税において控除しきれなかった額、又は</t>
    <phoneticPr fontId="5"/>
  </si>
  <si>
    <t>同左</t>
    <phoneticPr fontId="5"/>
  </si>
  <si>
    <t xml:space="preserve"> 差し引いた金額及び所得税の住宅ローン控除可能額</t>
    <phoneticPr fontId="5"/>
  </si>
  <si>
    <t xml:space="preserve"> 少ない方の金額から税源移譲後の所得税額を</t>
    <rPh sb="16" eb="18">
      <t>ショトク</t>
    </rPh>
    <phoneticPr fontId="5"/>
  </si>
  <si>
    <t xml:space="preserve"> 税源移譲前の税率で算出した前年分の所得税額の</t>
    <phoneticPr fontId="5"/>
  </si>
  <si>
    <t xml:space="preserve"> 所得税に係る住宅借入金等特別税額控除額と</t>
    <phoneticPr fontId="5"/>
  </si>
  <si>
    <t>　1/2で控除する。</t>
    <phoneticPr fontId="5"/>
  </si>
  <si>
    <t xml:space="preserve"> 　課税所得金額が 1,000万円を超える部分は上記率の</t>
    <phoneticPr fontId="5"/>
  </si>
  <si>
    <t xml:space="preserve"> 　市民税の所得割から配当所得の0.4％（府民税0.3％）</t>
    <phoneticPr fontId="5"/>
  </si>
  <si>
    <t xml:space="preserve"> 　市民税の所得割から配当所得の0.8％（府民税0.6％）</t>
    <phoneticPr fontId="5"/>
  </si>
  <si>
    <t xml:space="preserve"> 　市民税の所得割から配当所得の1.6％（府民税1.2％）</t>
    <phoneticPr fontId="5"/>
  </si>
  <si>
    <t xml:space="preserve"> 配当控除　　</t>
    <phoneticPr fontId="5"/>
  </si>
  <si>
    <t xml:space="preserve"> 府民税所得割</t>
    <rPh sb="1" eb="3">
      <t>フミン</t>
    </rPh>
    <rPh sb="3" eb="4">
      <t>ゼイ</t>
    </rPh>
    <phoneticPr fontId="5"/>
  </si>
  <si>
    <t xml:space="preserve"> 府民税均等割</t>
    <rPh sb="1" eb="3">
      <t>フミン</t>
    </rPh>
    <rPh sb="3" eb="4">
      <t>ゼイ</t>
    </rPh>
    <rPh sb="4" eb="7">
      <t>キントウワリ</t>
    </rPh>
    <phoneticPr fontId="5"/>
  </si>
  <si>
    <t xml:space="preserve"> 市民税所得割</t>
    <rPh sb="1" eb="4">
      <t>シミンゼイ</t>
    </rPh>
    <phoneticPr fontId="5"/>
  </si>
  <si>
    <t xml:space="preserve"> 市民税均等割</t>
    <rPh sb="1" eb="4">
      <t>シミンゼイ</t>
    </rPh>
    <phoneticPr fontId="5"/>
  </si>
  <si>
    <t xml:space="preserve"> ( 限度額は2,000,000円)</t>
    <phoneticPr fontId="5"/>
  </si>
  <si>
    <t xml:space="preserve">  旧長期、地震保険料のどちらもあるときは合計額(限度額 25,000 円)</t>
    <rPh sb="6" eb="8">
      <t>ジシン</t>
    </rPh>
    <rPh sb="8" eb="10">
      <t>ホケン</t>
    </rPh>
    <rPh sb="10" eb="11">
      <t>リョウ</t>
    </rPh>
    <phoneticPr fontId="5"/>
  </si>
  <si>
    <t xml:space="preserve">  　50,000円を超えたときは25,000円</t>
    <phoneticPr fontId="5"/>
  </si>
  <si>
    <t xml:space="preserve"> 　 5,000円超　　　15,000円以下  1/2 ＋  2,500円</t>
    <phoneticPr fontId="5"/>
  </si>
  <si>
    <t xml:space="preserve"> 　 5,000円以下　　全額</t>
    <rPh sb="13" eb="14">
      <t>ゼン</t>
    </rPh>
    <phoneticPr fontId="5"/>
  </si>
  <si>
    <t xml:space="preserve"> 個人年金があるときは上記と同じ (両方あるときは合計額)</t>
    <phoneticPr fontId="5"/>
  </si>
  <si>
    <t xml:space="preserve"> 特別寡婦  　　　　　　　　　　　　  　 300,000 円</t>
    <phoneticPr fontId="5"/>
  </si>
  <si>
    <t xml:space="preserve"> 同居特別障害　　　　　　　　　　　　 530,000 円</t>
    <rPh sb="1" eb="3">
      <t>ドウキョ</t>
    </rPh>
    <rPh sb="3" eb="5">
      <t>トクベツ</t>
    </rPh>
    <rPh sb="5" eb="7">
      <t>ショウガイ</t>
    </rPh>
    <phoneticPr fontId="5"/>
  </si>
  <si>
    <t xml:space="preserve"> 特別寡婦  　　　　　 　　　　  　　　　300,000 円</t>
    <phoneticPr fontId="5"/>
  </si>
  <si>
    <t xml:space="preserve"> 特別障害　　　　　　　 　　　　　　　　300,000 円</t>
    <phoneticPr fontId="5"/>
  </si>
  <si>
    <t xml:space="preserve"> 特別障害　　　　　　　　　　　　　　　 300,000 円</t>
    <phoneticPr fontId="5"/>
  </si>
  <si>
    <t xml:space="preserve"> 納税者の合計所得金額は1,000 万円以下が対象</t>
    <phoneticPr fontId="5"/>
  </si>
  <si>
    <t xml:space="preserve"> A… 配偶者の合計</t>
    <phoneticPr fontId="5"/>
  </si>
  <si>
    <t xml:space="preserve"> 〇配偶者控除との同時適用なし</t>
    <rPh sb="9" eb="11">
      <t>ドウジ</t>
    </rPh>
    <rPh sb="11" eb="13">
      <t>テキヨウ</t>
    </rPh>
    <phoneticPr fontId="5"/>
  </si>
  <si>
    <t xml:space="preserve"> 特定扶養控除（19歳～22歳） 　　 450,000円</t>
    <rPh sb="10" eb="11">
      <t>サイ</t>
    </rPh>
    <rPh sb="14" eb="15">
      <t>サイ</t>
    </rPh>
    <phoneticPr fontId="5"/>
  </si>
  <si>
    <t xml:space="preserve"> 特定扶養控除（16歳～18歳）   　 330,000円</t>
    <rPh sb="10" eb="11">
      <t>サイ</t>
    </rPh>
    <rPh sb="14" eb="15">
      <t>サイ</t>
    </rPh>
    <phoneticPr fontId="5"/>
  </si>
  <si>
    <t xml:space="preserve"> 配偶者・扶養控除  　　　 　　　　　 330,000円</t>
    <phoneticPr fontId="5"/>
  </si>
  <si>
    <t xml:space="preserve"> 配偶者及び扶養</t>
    <phoneticPr fontId="5"/>
  </si>
  <si>
    <t>Ｈ２４．３．１５</t>
    <phoneticPr fontId="5"/>
  </si>
  <si>
    <t xml:space="preserve">   Ｈ２４．１．１</t>
    <phoneticPr fontId="5"/>
  </si>
  <si>
    <t>Ｈ２３．３．１５</t>
    <phoneticPr fontId="5"/>
  </si>
  <si>
    <t xml:space="preserve">   Ｈ２３．１．１</t>
    <phoneticPr fontId="5"/>
  </si>
  <si>
    <t>平成２４年度</t>
    <phoneticPr fontId="5"/>
  </si>
  <si>
    <t>平成２３年度</t>
    <phoneticPr fontId="5"/>
  </si>
  <si>
    <t>・所得割　　35万円×（扶養親族数＋１）＋（*）加算32万円≧総所得金額等</t>
    <rPh sb="1" eb="3">
      <t>ショトク</t>
    </rPh>
    <rPh sb="3" eb="4">
      <t>ワリ</t>
    </rPh>
    <rPh sb="12" eb="14">
      <t>フヨウ</t>
    </rPh>
    <rPh sb="14" eb="16">
      <t>シンゾク</t>
    </rPh>
    <rPh sb="16" eb="17">
      <t>スウ</t>
    </rPh>
    <rPh sb="31" eb="32">
      <t>ソウ</t>
    </rPh>
    <rPh sb="36" eb="37">
      <t>トウ</t>
    </rPh>
    <phoneticPr fontId="5"/>
  </si>
  <si>
    <t>・均等割　　35万円×（扶養親族数＋１）＋（*）加算21万円≧合計所得金額</t>
    <rPh sb="1" eb="3">
      <t>キントウ</t>
    </rPh>
    <rPh sb="3" eb="4">
      <t>ワリ</t>
    </rPh>
    <rPh sb="12" eb="14">
      <t>フヨウ</t>
    </rPh>
    <rPh sb="14" eb="16">
      <t>シンゾク</t>
    </rPh>
    <rPh sb="16" eb="17">
      <t>スウ</t>
    </rPh>
    <rPh sb="31" eb="33">
      <t>ゴウケイ</t>
    </rPh>
    <rPh sb="33" eb="35">
      <t>ショトク</t>
    </rPh>
    <rPh sb="35" eb="37">
      <t>キンガク</t>
    </rPh>
    <phoneticPr fontId="5"/>
  </si>
  <si>
    <t>・大阪府共同募金会、日本赤十字社大阪支部、国立学校法人等</t>
    <rPh sb="21" eb="23">
      <t>コクリツ</t>
    </rPh>
    <rPh sb="23" eb="25">
      <t>ガッコウ</t>
    </rPh>
    <rPh sb="25" eb="27">
      <t>ホウジン</t>
    </rPh>
    <rPh sb="27" eb="28">
      <t>トウ</t>
    </rPh>
    <phoneticPr fontId="5"/>
  </si>
  <si>
    <t xml:space="preserve"> 2,000円を超える寄附金について、一定の限度まで所得税と併せて全額を税額控除</t>
    <rPh sb="11" eb="13">
      <t>キフ</t>
    </rPh>
    <phoneticPr fontId="5"/>
  </si>
  <si>
    <t xml:space="preserve"> のいずれか小さい額を個人住民税から差し引いた金額</t>
    <phoneticPr fontId="5"/>
  </si>
  <si>
    <r>
      <t xml:space="preserve"> 課税総所得金額等の額に100分の5を乗じて得た金額（</t>
    </r>
    <r>
      <rPr>
        <sz val="9.5"/>
        <rFont val="FU明朝体"/>
        <family val="1"/>
        <charset val="128"/>
      </rPr>
      <t>9.75万円を超えるときは9.75万円</t>
    </r>
    <r>
      <rPr>
        <sz val="10"/>
        <rFont val="FU明朝体"/>
        <family val="1"/>
        <charset val="128"/>
      </rPr>
      <t>）</t>
    </r>
    <rPh sb="1" eb="3">
      <t>カゼイ</t>
    </rPh>
    <rPh sb="3" eb="6">
      <t>ソウショトク</t>
    </rPh>
    <rPh sb="6" eb="8">
      <t>キンガク</t>
    </rPh>
    <rPh sb="8" eb="9">
      <t>トウ</t>
    </rPh>
    <rPh sb="10" eb="11">
      <t>ガク</t>
    </rPh>
    <rPh sb="15" eb="16">
      <t>ブン</t>
    </rPh>
    <phoneticPr fontId="5"/>
  </si>
  <si>
    <t xml:space="preserve"> の住宅ローン控除可能額のうち所得税において控除しきれなかった額、又は所得税の</t>
    <rPh sb="35" eb="38">
      <t>ショトクゼイ</t>
    </rPh>
    <phoneticPr fontId="5"/>
  </si>
  <si>
    <t xml:space="preserve"> 所得税額の少ない方の金額から税源移譲後の所得税額を差し引いた金額及び所得税</t>
    <phoneticPr fontId="5"/>
  </si>
  <si>
    <t xml:space="preserve"> 所得税に係る住宅借入金等特別税額控除額と税源移譲前の税率で算出した前年分の</t>
    <phoneticPr fontId="5"/>
  </si>
  <si>
    <t xml:space="preserve"> 　課税所得金額が 1,000万円を超える部分は上記率の1/2で控除する。</t>
    <phoneticPr fontId="5"/>
  </si>
  <si>
    <t>4％(一律)</t>
    <rPh sb="3" eb="5">
      <t>イチリツ</t>
    </rPh>
    <phoneticPr fontId="5"/>
  </si>
  <si>
    <t>１,500 円</t>
    <rPh sb="6" eb="7">
      <t>エン</t>
    </rPh>
    <phoneticPr fontId="5"/>
  </si>
  <si>
    <t>6％(一律)</t>
    <rPh sb="3" eb="5">
      <t>イチリツ</t>
    </rPh>
    <phoneticPr fontId="5"/>
  </si>
  <si>
    <t>3,500 円</t>
    <rPh sb="6" eb="7">
      <t>エン</t>
    </rPh>
    <phoneticPr fontId="5"/>
  </si>
  <si>
    <t xml:space="preserve"> (限度額は2,000,000円)</t>
    <phoneticPr fontId="5"/>
  </si>
  <si>
    <t xml:space="preserve">  　50,000円超　　　　25,000円</t>
    <phoneticPr fontId="5"/>
  </si>
  <si>
    <t xml:space="preserve"> 　 50,000円以下　　　1/2</t>
    <phoneticPr fontId="5"/>
  </si>
  <si>
    <t xml:space="preserve"> 　15,000円超　　　　　　　　　　10,000円</t>
    <phoneticPr fontId="5"/>
  </si>
  <si>
    <t xml:space="preserve"> 　 5,000円超15,000円以下 　 1/2 ＋  2,500円</t>
    <phoneticPr fontId="5"/>
  </si>
  <si>
    <t xml:space="preserve"> 　 5,000円以下　　　　　　　　　全額</t>
    <rPh sb="20" eb="21">
      <t>ゼン</t>
    </rPh>
    <phoneticPr fontId="5"/>
  </si>
  <si>
    <t xml:space="preserve"> どちらの生命保険契約とも控除額の合計適用限度額は70,000円。</t>
    <rPh sb="5" eb="7">
      <t>セイメイ</t>
    </rPh>
    <rPh sb="7" eb="9">
      <t>ホケン</t>
    </rPh>
    <rPh sb="9" eb="11">
      <t>ケイヤク</t>
    </rPh>
    <rPh sb="13" eb="15">
      <t>コウジョ</t>
    </rPh>
    <rPh sb="15" eb="16">
      <t>ガク</t>
    </rPh>
    <rPh sb="17" eb="19">
      <t>ゴウケイ</t>
    </rPh>
    <rPh sb="19" eb="21">
      <t>テキヨウ</t>
    </rPh>
    <rPh sb="21" eb="23">
      <t>ゲンド</t>
    </rPh>
    <rPh sb="23" eb="24">
      <t>ガク</t>
    </rPh>
    <rPh sb="31" eb="32">
      <t>エン</t>
    </rPh>
    <phoneticPr fontId="5"/>
  </si>
  <si>
    <t xml:space="preserve"> 56,000円超　28,000円</t>
    <rPh sb="8" eb="9">
      <t>チョウ</t>
    </rPh>
    <phoneticPr fontId="5"/>
  </si>
  <si>
    <t xml:space="preserve"> 70,000円超　35,000円</t>
    <rPh sb="8" eb="9">
      <t>チョウ</t>
    </rPh>
    <phoneticPr fontId="5"/>
  </si>
  <si>
    <t xml:space="preserve"> 32,000円超56,000円以下  1/4+14,000円</t>
  </si>
  <si>
    <t xml:space="preserve"> 40,000円超70,000円以下  1/4+17,500円</t>
  </si>
  <si>
    <t xml:space="preserve"> 12,000円超32,000円以下  1/2+  6,000円</t>
  </si>
  <si>
    <t xml:space="preserve"> 15,000円超40,000円以下  1/2+  7,500円</t>
  </si>
  <si>
    <t xml:space="preserve"> 12,000円以下のときは全額</t>
    <rPh sb="14" eb="15">
      <t>ゼン</t>
    </rPh>
    <phoneticPr fontId="5"/>
  </si>
  <si>
    <t>　(一般生命保険・個人年金・介護医療保険)</t>
    <rPh sb="2" eb="4">
      <t>イッパン</t>
    </rPh>
    <rPh sb="4" eb="6">
      <t>セイメイ</t>
    </rPh>
    <rPh sb="6" eb="8">
      <t>ホケン</t>
    </rPh>
    <rPh sb="9" eb="11">
      <t>コジン</t>
    </rPh>
    <rPh sb="11" eb="13">
      <t>ネンキン</t>
    </rPh>
    <rPh sb="14" eb="16">
      <t>カイゴ</t>
    </rPh>
    <rPh sb="16" eb="18">
      <t>イリョウ</t>
    </rPh>
    <rPh sb="18" eb="20">
      <t>ホケン</t>
    </rPh>
    <phoneticPr fontId="5"/>
  </si>
  <si>
    <t>　(一般生命保険・個人年金)</t>
    <rPh sb="2" eb="4">
      <t>イッパン</t>
    </rPh>
    <rPh sb="4" eb="6">
      <t>セイメイ</t>
    </rPh>
    <rPh sb="6" eb="8">
      <t>ホケン</t>
    </rPh>
    <rPh sb="9" eb="11">
      <t>コジン</t>
    </rPh>
    <rPh sb="11" eb="13">
      <t>ネンキン</t>
    </rPh>
    <phoneticPr fontId="5"/>
  </si>
  <si>
    <t xml:space="preserve"> ○平成24年１月１日以降の生命保険契約</t>
    <rPh sb="6" eb="7">
      <t>ネン</t>
    </rPh>
    <rPh sb="8" eb="9">
      <t>ツキ</t>
    </rPh>
    <rPh sb="10" eb="11">
      <t>ヒ</t>
    </rPh>
    <rPh sb="11" eb="13">
      <t>イコウ</t>
    </rPh>
    <rPh sb="14" eb="16">
      <t>セイメイ</t>
    </rPh>
    <rPh sb="16" eb="18">
      <t>ホケン</t>
    </rPh>
    <rPh sb="19" eb="20">
      <t>ヤク</t>
    </rPh>
    <phoneticPr fontId="5"/>
  </si>
  <si>
    <t xml:space="preserve"> ○平成23年12月31日以前の生命保険契約</t>
    <rPh sb="2" eb="4">
      <t>ヘイセイ</t>
    </rPh>
    <rPh sb="6" eb="7">
      <t>ネン</t>
    </rPh>
    <rPh sb="9" eb="10">
      <t>ツキ</t>
    </rPh>
    <rPh sb="12" eb="13">
      <t>ヒ</t>
    </rPh>
    <rPh sb="13" eb="15">
      <t>イゼン</t>
    </rPh>
    <rPh sb="16" eb="18">
      <t>セイメイ</t>
    </rPh>
    <rPh sb="18" eb="20">
      <t>ホケン</t>
    </rPh>
    <rPh sb="21" eb="22">
      <t>ヤク</t>
    </rPh>
    <phoneticPr fontId="5"/>
  </si>
  <si>
    <t>　 　同居加算　　　　　　　　　　　　 　230,000 円</t>
    <rPh sb="3" eb="5">
      <t>ドウキョ</t>
    </rPh>
    <rPh sb="5" eb="7">
      <t>カサン</t>
    </rPh>
    <phoneticPr fontId="5"/>
  </si>
  <si>
    <t xml:space="preserve"> 　750,000 円以上 760,000円未満　　 　　　　　　　　　　　　　　30,000円</t>
    <phoneticPr fontId="6"/>
  </si>
  <si>
    <t xml:space="preserve"> 納税者が対象</t>
    <phoneticPr fontId="6"/>
  </si>
  <si>
    <t>※ A… 配偶者の合計所得金額</t>
    <phoneticPr fontId="6"/>
  </si>
  <si>
    <t xml:space="preserve"> 1,000 万円以下の</t>
    <phoneticPr fontId="6"/>
  </si>
  <si>
    <t xml:space="preserve"> 　450,000 円以上 750,000円未満　　380,000円－ ( A  － 380,000)円</t>
    <phoneticPr fontId="6"/>
  </si>
  <si>
    <t xml:space="preserve"> ※　合計所得金額</t>
    <phoneticPr fontId="6"/>
  </si>
  <si>
    <t xml:space="preserve"> 　450,000 円未満　  　　　　　　　　　　　　　　　　　　　　　　　 330,000円</t>
    <phoneticPr fontId="6"/>
  </si>
  <si>
    <t>　 　同居加算　　　　　　　　　　　 70,000円</t>
    <rPh sb="3" eb="5">
      <t>ドウキョ</t>
    </rPh>
    <rPh sb="5" eb="7">
      <t>カサン</t>
    </rPh>
    <rPh sb="25" eb="26">
      <t>エン</t>
    </rPh>
    <phoneticPr fontId="6"/>
  </si>
  <si>
    <t xml:space="preserve"> 老人扶養（70歳以上）　　　　　 380,000円</t>
    <rPh sb="1" eb="3">
      <t>ロウジン</t>
    </rPh>
    <rPh sb="3" eb="5">
      <t>フヨウ</t>
    </rPh>
    <rPh sb="8" eb="11">
      <t>サイイジョウ</t>
    </rPh>
    <rPh sb="25" eb="26">
      <t>エン</t>
    </rPh>
    <phoneticPr fontId="6"/>
  </si>
  <si>
    <t xml:space="preserve"> 特定扶養控除（19歳～22歳）　450,000円</t>
    <rPh sb="1" eb="3">
      <t>トクテイ</t>
    </rPh>
    <rPh sb="3" eb="5">
      <t>フヨウ</t>
    </rPh>
    <rPh sb="5" eb="7">
      <t>コウジョ</t>
    </rPh>
    <rPh sb="10" eb="11">
      <t>サイ</t>
    </rPh>
    <rPh sb="14" eb="15">
      <t>サイ</t>
    </rPh>
    <rPh sb="24" eb="25">
      <t>エン</t>
    </rPh>
    <phoneticPr fontId="6"/>
  </si>
  <si>
    <t xml:space="preserve"> 一般扶養　　　　　　　　　　　　　330,000円</t>
    <rPh sb="1" eb="3">
      <t>イッパン</t>
    </rPh>
    <rPh sb="3" eb="5">
      <t>フヨウ</t>
    </rPh>
    <rPh sb="25" eb="26">
      <t>エン</t>
    </rPh>
    <phoneticPr fontId="6"/>
  </si>
  <si>
    <t xml:space="preserve"> 配偶者控除（70歳以上）　　　　380,000円</t>
    <rPh sb="1" eb="4">
      <t>ハイグウシャ</t>
    </rPh>
    <rPh sb="4" eb="6">
      <t>コウジョ</t>
    </rPh>
    <rPh sb="9" eb="12">
      <t>サイイジョウ</t>
    </rPh>
    <rPh sb="24" eb="25">
      <t>エン</t>
    </rPh>
    <phoneticPr fontId="6"/>
  </si>
  <si>
    <t xml:space="preserve"> 配偶者控除（一般）　　　　　　　330,000円</t>
    <rPh sb="1" eb="4">
      <t>ハイグウシャ</t>
    </rPh>
    <rPh sb="4" eb="6">
      <t>コウジョ</t>
    </rPh>
    <rPh sb="7" eb="9">
      <t>イッパン</t>
    </rPh>
    <rPh sb="24" eb="25">
      <t>エン</t>
    </rPh>
    <phoneticPr fontId="6"/>
  </si>
  <si>
    <t>Ｈ２６．３．１７</t>
    <phoneticPr fontId="5"/>
  </si>
  <si>
    <t>Ｈ２６．１．１</t>
    <phoneticPr fontId="5"/>
  </si>
  <si>
    <t>Ｈ２５．３．１５</t>
    <phoneticPr fontId="5"/>
  </si>
  <si>
    <t xml:space="preserve">   Ｈ２５．１．１</t>
    <phoneticPr fontId="5"/>
  </si>
  <si>
    <t>平成２６年度</t>
    <rPh sb="0" eb="2">
      <t>ヘイセイ</t>
    </rPh>
    <rPh sb="4" eb="6">
      <t>ネンド</t>
    </rPh>
    <phoneticPr fontId="6"/>
  </si>
  <si>
    <t>平成２５年度</t>
    <phoneticPr fontId="5"/>
  </si>
  <si>
    <t>〇株式等　　　　市3.0％　府2.0％</t>
    <phoneticPr fontId="5"/>
  </si>
  <si>
    <t>　「136,500円」として計算</t>
    <phoneticPr fontId="6"/>
  </si>
  <si>
    <t>　小さい金額　※特定取得に該当するときは「100分の5」は「100分の7」、「97,500円」は</t>
    <rPh sb="1" eb="2">
      <t>チイ</t>
    </rPh>
    <rPh sb="4" eb="6">
      <t>キンガク</t>
    </rPh>
    <phoneticPr fontId="6"/>
  </si>
  <si>
    <t>　「所得税課税総所得金額等の額に100分の5を乗じて得た金額（上限97,500円）のいずれか</t>
    <rPh sb="31" eb="33">
      <t>ジョウゲン</t>
    </rPh>
    <phoneticPr fontId="6"/>
  </si>
  <si>
    <t>②「所得税に係る住宅借入金等特別税額控除額のうち所得税で控除しきれなかった額」又は</t>
    <phoneticPr fontId="6"/>
  </si>
  <si>
    <t>　分の所得税額」のいずれか小さい金額から税源移譲後の所得税額を差し引いた金額</t>
    <rPh sb="13" eb="14">
      <t>チイ</t>
    </rPh>
    <rPh sb="16" eb="18">
      <t>キンガク</t>
    </rPh>
    <phoneticPr fontId="6"/>
  </si>
  <si>
    <t>①「所得税に係る住宅借入金等特別税額控除額」又は「税源移譲前の税率で算出した前年</t>
    <rPh sb="22" eb="23">
      <t>マタ</t>
    </rPh>
    <phoneticPr fontId="5"/>
  </si>
  <si>
    <t>次のいずれかに該当する金額</t>
    <rPh sb="0" eb="1">
      <t>ツギ</t>
    </rPh>
    <rPh sb="7" eb="9">
      <t>ガイトウ</t>
    </rPh>
    <rPh sb="11" eb="13">
      <t>キンガク</t>
    </rPh>
    <phoneticPr fontId="6"/>
  </si>
  <si>
    <t>１,800 円</t>
    <rPh sb="6" eb="7">
      <t>エン</t>
    </rPh>
    <phoneticPr fontId="5"/>
  </si>
  <si>
    <t>1,500 円</t>
    <phoneticPr fontId="5"/>
  </si>
  <si>
    <t>3,500 円</t>
    <phoneticPr fontId="5"/>
  </si>
  <si>
    <t>Ｈ２８．３．１５</t>
    <phoneticPr fontId="5"/>
  </si>
  <si>
    <t>Ｈ２８．１．１</t>
    <phoneticPr fontId="5"/>
  </si>
  <si>
    <t>Ｈ２７．３．１６</t>
    <phoneticPr fontId="5"/>
  </si>
  <si>
    <t>Ｈ２７．１．１</t>
    <phoneticPr fontId="5"/>
  </si>
  <si>
    <t>平成２８年度</t>
    <rPh sb="0" eb="2">
      <t>ヘイセイ</t>
    </rPh>
    <rPh sb="4" eb="6">
      <t>ネンド</t>
    </rPh>
    <phoneticPr fontId="6"/>
  </si>
  <si>
    <t>平成２７年度</t>
    <rPh sb="0" eb="2">
      <t>ヘイセイ</t>
    </rPh>
    <rPh sb="4" eb="6">
      <t>ネンド</t>
    </rPh>
    <phoneticPr fontId="6"/>
  </si>
  <si>
    <t>1,800 円</t>
    <phoneticPr fontId="5"/>
  </si>
  <si>
    <t>同左及びセルフメディケーション税制
（医療費控除の特例）導入</t>
    <rPh sb="0" eb="1">
      <t>ドウ</t>
    </rPh>
    <rPh sb="1" eb="2">
      <t>ヒダリ</t>
    </rPh>
    <rPh sb="2" eb="3">
      <t>オヨ</t>
    </rPh>
    <rPh sb="15" eb="17">
      <t>ゼイセイ</t>
    </rPh>
    <rPh sb="19" eb="22">
      <t>イリョウヒ</t>
    </rPh>
    <rPh sb="22" eb="24">
      <t>コウジョ</t>
    </rPh>
    <rPh sb="25" eb="27">
      <t>トクレイ</t>
    </rPh>
    <rPh sb="28" eb="30">
      <t>ドウニュウ</t>
    </rPh>
    <phoneticPr fontId="5"/>
  </si>
  <si>
    <t>Ｈ３０．３．１５</t>
    <phoneticPr fontId="5"/>
  </si>
  <si>
    <t>Ｈ３０．１．１</t>
    <phoneticPr fontId="5"/>
  </si>
  <si>
    <t>Ｈ２９．３．１５</t>
    <phoneticPr fontId="5"/>
  </si>
  <si>
    <t>Ｈ２９．１．１</t>
    <phoneticPr fontId="5"/>
  </si>
  <si>
    <t>平成３０年度</t>
    <rPh sb="0" eb="2">
      <t>ヘイセイ</t>
    </rPh>
    <rPh sb="4" eb="6">
      <t>ネンド</t>
    </rPh>
    <phoneticPr fontId="6"/>
  </si>
  <si>
    <t>平成２９年度</t>
    <rPh sb="0" eb="2">
      <t>ヘイセイ</t>
    </rPh>
    <rPh sb="4" eb="6">
      <t>ネンド</t>
    </rPh>
    <phoneticPr fontId="6"/>
  </si>
  <si>
    <t xml:space="preserve"> 特例適用時は12,000円を超える額（限度額は88,000円）</t>
    <rPh sb="1" eb="3">
      <t>トクレイ</t>
    </rPh>
    <rPh sb="3" eb="5">
      <t>テキヨウ</t>
    </rPh>
    <rPh sb="5" eb="6">
      <t>ジ</t>
    </rPh>
    <rPh sb="13" eb="14">
      <t>エン</t>
    </rPh>
    <rPh sb="15" eb="16">
      <t>コ</t>
    </rPh>
    <rPh sb="18" eb="19">
      <t>ガク</t>
    </rPh>
    <rPh sb="20" eb="22">
      <t>ゲンド</t>
    </rPh>
    <rPh sb="22" eb="23">
      <t>ガク</t>
    </rPh>
    <rPh sb="30" eb="31">
      <t>エン</t>
    </rPh>
    <phoneticPr fontId="6"/>
  </si>
  <si>
    <t xml:space="preserve"> 総所得金額の 5% (10 万円超のときは10万円) 超過額 (限度額は2,000,000円)</t>
    <phoneticPr fontId="6"/>
  </si>
  <si>
    <t>※納税者の合計所得金額が900万円超のときは、控除額が逓減する。</t>
    <rPh sb="1" eb="3">
      <t>ノウゼイ</t>
    </rPh>
    <rPh sb="3" eb="4">
      <t>シャ</t>
    </rPh>
    <rPh sb="5" eb="7">
      <t>ゴウケイ</t>
    </rPh>
    <rPh sb="7" eb="9">
      <t>ショトク</t>
    </rPh>
    <rPh sb="9" eb="11">
      <t>キンガク</t>
    </rPh>
    <rPh sb="15" eb="17">
      <t>マンエン</t>
    </rPh>
    <rPh sb="17" eb="18">
      <t>チョウ</t>
    </rPh>
    <rPh sb="23" eb="25">
      <t>コウジョ</t>
    </rPh>
    <rPh sb="25" eb="26">
      <t>ガク</t>
    </rPh>
    <rPh sb="27" eb="29">
      <t>テイゲン</t>
    </rPh>
    <phoneticPr fontId="6"/>
  </si>
  <si>
    <t>1,000,000円超1,050,000円以下    210,000円</t>
    <rPh sb="9" eb="10">
      <t>エン</t>
    </rPh>
    <rPh sb="10" eb="11">
      <t>チョウ</t>
    </rPh>
    <rPh sb="20" eb="21">
      <t>エン</t>
    </rPh>
    <rPh sb="21" eb="23">
      <t>イカ</t>
    </rPh>
    <rPh sb="34" eb="35">
      <t>エン</t>
    </rPh>
    <phoneticPr fontId="6"/>
  </si>
  <si>
    <t>1,200,000円超1,230,000円以下　　30,000円</t>
    <rPh sb="9" eb="10">
      <t>エン</t>
    </rPh>
    <rPh sb="10" eb="11">
      <t>チョウ</t>
    </rPh>
    <rPh sb="20" eb="21">
      <t>エン</t>
    </rPh>
    <rPh sb="21" eb="23">
      <t>イカ</t>
    </rPh>
    <rPh sb="31" eb="32">
      <t>エン</t>
    </rPh>
    <phoneticPr fontId="6"/>
  </si>
  <si>
    <t xml:space="preserve">   950,000円超1,000,000円以下    260,000円</t>
    <rPh sb="10" eb="11">
      <t>エン</t>
    </rPh>
    <rPh sb="11" eb="12">
      <t>チョウ</t>
    </rPh>
    <rPh sb="21" eb="22">
      <t>エン</t>
    </rPh>
    <rPh sb="22" eb="24">
      <t>イカ</t>
    </rPh>
    <rPh sb="35" eb="36">
      <t>エン</t>
    </rPh>
    <phoneticPr fontId="6"/>
  </si>
  <si>
    <t>1,150,000円超1,200,000円以下　　60,000円</t>
    <rPh sb="9" eb="10">
      <t>エン</t>
    </rPh>
    <rPh sb="10" eb="11">
      <t>チョウ</t>
    </rPh>
    <rPh sb="20" eb="21">
      <t>エン</t>
    </rPh>
    <rPh sb="21" eb="23">
      <t>イカ</t>
    </rPh>
    <rPh sb="31" eb="32">
      <t>エン</t>
    </rPh>
    <phoneticPr fontId="6"/>
  </si>
  <si>
    <t xml:space="preserve"> 　900,000 円超 950,000円以下　　310,000円</t>
    <rPh sb="11" eb="12">
      <t>チョウ</t>
    </rPh>
    <rPh sb="21" eb="23">
      <t>イカ</t>
    </rPh>
    <rPh sb="32" eb="33">
      <t>エン</t>
    </rPh>
    <phoneticPr fontId="6"/>
  </si>
  <si>
    <t>1,100,000円超1,150,000円以下　　110,000円</t>
    <rPh sb="9" eb="10">
      <t>エン</t>
    </rPh>
    <rPh sb="10" eb="11">
      <t>チョウ</t>
    </rPh>
    <rPh sb="20" eb="21">
      <t>エン</t>
    </rPh>
    <rPh sb="21" eb="23">
      <t>イカ</t>
    </rPh>
    <rPh sb="32" eb="33">
      <t>エン</t>
    </rPh>
    <phoneticPr fontId="6"/>
  </si>
  <si>
    <t xml:space="preserve"> 　900,000円以下　　　　　　　　　　  330,000円</t>
    <rPh sb="9" eb="10">
      <t>エン</t>
    </rPh>
    <rPh sb="10" eb="12">
      <t>イカ</t>
    </rPh>
    <phoneticPr fontId="6"/>
  </si>
  <si>
    <t>1,050,000円超1,100,000円以下　　160,000円</t>
    <rPh sb="9" eb="10">
      <t>エン</t>
    </rPh>
    <rPh sb="10" eb="11">
      <t>チョウ</t>
    </rPh>
    <rPh sb="20" eb="21">
      <t>エン</t>
    </rPh>
    <rPh sb="21" eb="23">
      <t>イカ</t>
    </rPh>
    <rPh sb="32" eb="33">
      <t>エン</t>
    </rPh>
    <phoneticPr fontId="6"/>
  </si>
  <si>
    <t>900万円を超えると控除額が逓減する。</t>
    <phoneticPr fontId="6"/>
  </si>
  <si>
    <t>※配偶者控除については、納税者の合計所得金額が</t>
    <rPh sb="1" eb="4">
      <t>ハイグウシャ</t>
    </rPh>
    <rPh sb="4" eb="6">
      <t>コウジョ</t>
    </rPh>
    <rPh sb="12" eb="14">
      <t>ノウゼイ</t>
    </rPh>
    <rPh sb="14" eb="15">
      <t>シャ</t>
    </rPh>
    <rPh sb="16" eb="18">
      <t>ゴウケイ</t>
    </rPh>
    <rPh sb="18" eb="20">
      <t>ショトク</t>
    </rPh>
    <rPh sb="20" eb="22">
      <t>キンガク</t>
    </rPh>
    <phoneticPr fontId="6"/>
  </si>
  <si>
    <t>※　配偶者控除については、合計所得金額1,000万円以下の納税者が対象（合計所得金額1000万円超の配偶者は同一生計配偶者となる。）</t>
    <rPh sb="2" eb="5">
      <t>ハイグウシャ</t>
    </rPh>
    <rPh sb="5" eb="7">
      <t>コウジョ</t>
    </rPh>
    <rPh sb="13" eb="15">
      <t>ゴウケイ</t>
    </rPh>
    <rPh sb="15" eb="17">
      <t>ショトク</t>
    </rPh>
    <rPh sb="17" eb="19">
      <t>キンガク</t>
    </rPh>
    <rPh sb="24" eb="26">
      <t>マンエン</t>
    </rPh>
    <rPh sb="26" eb="28">
      <t>イカ</t>
    </rPh>
    <rPh sb="29" eb="31">
      <t>ノウゼイ</t>
    </rPh>
    <rPh sb="31" eb="32">
      <t>シャ</t>
    </rPh>
    <rPh sb="33" eb="35">
      <t>タイショウ</t>
    </rPh>
    <rPh sb="36" eb="38">
      <t>ゴウケイ</t>
    </rPh>
    <rPh sb="38" eb="40">
      <t>ショトク</t>
    </rPh>
    <rPh sb="40" eb="42">
      <t>キンガク</t>
    </rPh>
    <rPh sb="46" eb="48">
      <t>マンエン</t>
    </rPh>
    <rPh sb="48" eb="49">
      <t>チョウ</t>
    </rPh>
    <rPh sb="50" eb="53">
      <t>ハイグウシャ</t>
    </rPh>
    <rPh sb="54" eb="56">
      <t>ドウイツ</t>
    </rPh>
    <rPh sb="56" eb="58">
      <t>セイケイ</t>
    </rPh>
    <rPh sb="58" eb="61">
      <t>ハイグウシャ</t>
    </rPh>
    <phoneticPr fontId="6"/>
  </si>
  <si>
    <t>R３．１．１</t>
    <phoneticPr fontId="5"/>
  </si>
  <si>
    <t>R２．４．１５</t>
    <phoneticPr fontId="5"/>
  </si>
  <si>
    <t>R２．１．１</t>
    <phoneticPr fontId="5"/>
  </si>
  <si>
    <t>Ｈ３１．３．１５</t>
    <phoneticPr fontId="5"/>
  </si>
  <si>
    <t>Ｈ３１．１．１</t>
    <phoneticPr fontId="5"/>
  </si>
  <si>
    <t>令和２年度</t>
    <rPh sb="0" eb="2">
      <t>レイワ</t>
    </rPh>
    <rPh sb="3" eb="5">
      <t>ネンド</t>
    </rPh>
    <phoneticPr fontId="6"/>
  </si>
  <si>
    <t>令和元年度</t>
    <rPh sb="0" eb="1">
      <t>レイ</t>
    </rPh>
    <rPh sb="1" eb="2">
      <t>ワ</t>
    </rPh>
    <rPh sb="2" eb="4">
      <t>ガンネン</t>
    </rPh>
    <rPh sb="4" eb="5">
      <t>ド</t>
    </rPh>
    <phoneticPr fontId="6"/>
  </si>
  <si>
    <t>同　　左</t>
    <phoneticPr fontId="5"/>
  </si>
  <si>
    <t>０．２／１００</t>
    <phoneticPr fontId="5"/>
  </si>
  <si>
    <t>都市計画税　　　</t>
    <phoneticPr fontId="5"/>
  </si>
  <si>
    <t>７／１００</t>
    <phoneticPr fontId="5"/>
  </si>
  <si>
    <t>８／１００</t>
  </si>
  <si>
    <t>９／１００</t>
    <phoneticPr fontId="5"/>
  </si>
  <si>
    <t>１０／１００</t>
    <phoneticPr fontId="5"/>
  </si>
  <si>
    <t>電気税・ガス税　</t>
    <phoneticPr fontId="5"/>
  </si>
  <si>
    <t>１．４／１００</t>
    <phoneticPr fontId="5"/>
  </si>
  <si>
    <t>固定資産税　　　</t>
    <phoneticPr fontId="5"/>
  </si>
  <si>
    <t>１５／１００</t>
    <phoneticPr fontId="5"/>
  </si>
  <si>
    <t>１３．４／１００</t>
    <phoneticPr fontId="5"/>
  </si>
  <si>
    <t>１２／１００</t>
    <phoneticPr fontId="5"/>
  </si>
  <si>
    <t>１１／１００</t>
    <phoneticPr fontId="5"/>
  </si>
  <si>
    <t>市たばこ消費税　</t>
    <phoneticPr fontId="5"/>
  </si>
  <si>
    <t xml:space="preserve">   その他     　      　3,000円 </t>
    <phoneticPr fontId="5"/>
  </si>
  <si>
    <t xml:space="preserve">   その他     　       　3,000円 </t>
    <phoneticPr fontId="5"/>
  </si>
  <si>
    <t xml:space="preserve">   農業作業用　    　1,000円 </t>
    <phoneticPr fontId="5"/>
  </si>
  <si>
    <t xml:space="preserve">   農業作業用　     　1,000円 </t>
    <phoneticPr fontId="5"/>
  </si>
  <si>
    <t xml:space="preserve"> 小型特殊自動車</t>
  </si>
  <si>
    <t xml:space="preserve"> ２輪の小型自動車　2,500円</t>
    <phoneticPr fontId="5"/>
  </si>
  <si>
    <t xml:space="preserve"> ２輪の小型自動車  2,500円</t>
    <phoneticPr fontId="5"/>
  </si>
  <si>
    <t xml:space="preserve"> ２輪の小型自動車 　2,500円</t>
    <phoneticPr fontId="5"/>
  </si>
  <si>
    <t xml:space="preserve">     〃　 貨物　　　  2,500円</t>
    <phoneticPr fontId="5"/>
  </si>
  <si>
    <t xml:space="preserve">     〃　 貨物　        2,500円 </t>
    <phoneticPr fontId="5"/>
  </si>
  <si>
    <t xml:space="preserve"> 　４輪の乗用　　　  4,500円</t>
    <phoneticPr fontId="5"/>
  </si>
  <si>
    <t xml:space="preserve"> 　４輪の乗用　      　3,000円</t>
    <phoneticPr fontId="5"/>
  </si>
  <si>
    <t xml:space="preserve"> 　３輪のもの　　 　  2,000円</t>
    <phoneticPr fontId="5"/>
  </si>
  <si>
    <t xml:space="preserve"> 　３輪のもの　       　2,000円</t>
    <phoneticPr fontId="5"/>
  </si>
  <si>
    <t xml:space="preserve"> 　３輪のもの　  　     2,000円</t>
    <phoneticPr fontId="5"/>
  </si>
  <si>
    <t xml:space="preserve"> 　２輪のもの　　   　1,500円</t>
    <phoneticPr fontId="5"/>
  </si>
  <si>
    <t xml:space="preserve"> 　２輪のもの　       　1,500円</t>
    <phoneticPr fontId="5"/>
  </si>
  <si>
    <t xml:space="preserve"> 　２輪のもの　　     　1,500円</t>
    <phoneticPr fontId="5"/>
  </si>
  <si>
    <t xml:space="preserve"> 軽自動車</t>
  </si>
  <si>
    <t xml:space="preserve"> 軽自動車</t>
    <phoneticPr fontId="5"/>
  </si>
  <si>
    <t xml:space="preserve">   １２５  〃　　     　1,000円</t>
    <phoneticPr fontId="5"/>
  </si>
  <si>
    <t xml:space="preserve">   １２５  〃　　　        1,000円</t>
    <phoneticPr fontId="5"/>
  </si>
  <si>
    <t xml:space="preserve">   １２５  〃　　　   　  1,000円</t>
    <phoneticPr fontId="5"/>
  </si>
  <si>
    <t xml:space="preserve"> 　９０    〃　　　　　   800円</t>
    <phoneticPr fontId="5"/>
  </si>
  <si>
    <t xml:space="preserve"> 　９０    〃　　　　　　 　800円</t>
    <phoneticPr fontId="5"/>
  </si>
  <si>
    <t xml:space="preserve"> 　９０    〃　　　　     　800円</t>
    <phoneticPr fontId="5"/>
  </si>
  <si>
    <t xml:space="preserve"> 　５０ｃｃ以下　　   　　500円</t>
    <phoneticPr fontId="5"/>
  </si>
  <si>
    <t xml:space="preserve"> 　５０ｃｃ以下　　　　　　500円</t>
    <phoneticPr fontId="5"/>
  </si>
  <si>
    <t xml:space="preserve"> 　５０ｃｃ以下　　     　　500円</t>
    <phoneticPr fontId="5"/>
  </si>
  <si>
    <t xml:space="preserve"> 原動機付自転車</t>
  </si>
  <si>
    <t>軽自動車税　　　</t>
    <phoneticPr fontId="5"/>
  </si>
  <si>
    <t>１，８００円</t>
    <phoneticPr fontId="5"/>
  </si>
  <si>
    <t>１，２００円</t>
    <phoneticPr fontId="5"/>
  </si>
  <si>
    <t>法人均等割　</t>
    <phoneticPr fontId="5"/>
  </si>
  <si>
    <t>　　　　　　１０．１／１００
　（４月１日以降に終了する事業
　　年度から適用）</t>
    <phoneticPr fontId="5"/>
  </si>
  <si>
    <t>９．７／１００</t>
    <phoneticPr fontId="5"/>
  </si>
  <si>
    <t>法人税割　　</t>
    <phoneticPr fontId="5"/>
  </si>
  <si>
    <t xml:space="preserve"> 法　　　人　　　市　　　民　　　税</t>
    <rPh sb="5" eb="6">
      <t>ニン</t>
    </rPh>
    <rPh sb="9" eb="10">
      <t>シ</t>
    </rPh>
    <rPh sb="13" eb="14">
      <t>ミン</t>
    </rPh>
    <rPh sb="17" eb="18">
      <t>ゼイ</t>
    </rPh>
    <phoneticPr fontId="5"/>
  </si>
  <si>
    <t>昭和３６年度</t>
    <phoneticPr fontId="5"/>
  </si>
  <si>
    <t>諸税の税歴（１／１４）</t>
    <phoneticPr fontId="6"/>
  </si>
  <si>
    <t>同　左</t>
  </si>
  <si>
    <t xml:space="preserve"> 同　　左</t>
    <phoneticPr fontId="5"/>
  </si>
  <si>
    <t xml:space="preserve"> 　保有分　１．４／１００
　 取得分  　３ ／ １００</t>
    <phoneticPr fontId="5"/>
  </si>
  <si>
    <t>特別土地保有税　</t>
    <phoneticPr fontId="5"/>
  </si>
  <si>
    <t>電気税　６ ／ １００
ガス税　５ ／ １００
(10 月 1日以降の
検針分から適用)</t>
    <phoneticPr fontId="5"/>
  </si>
  <si>
    <t xml:space="preserve">   ６ ／ １００
 　(10 月 1日以降の
    検針分から適用)</t>
    <phoneticPr fontId="5"/>
  </si>
  <si>
    <t>　  １．４／１００
　   （免税額）
　  　 土　　地　　１５万円
     　家　　屋　　　８万円
    　 償却資産　１００万円</t>
    <rPh sb="35" eb="36">
      <t>エン</t>
    </rPh>
    <rPh sb="52" eb="53">
      <t>エン</t>
    </rPh>
    <rPh sb="69" eb="70">
      <t>エン</t>
    </rPh>
    <phoneticPr fontId="5"/>
  </si>
  <si>
    <t>　１．４／１００
　　( 免税額 )
　　土地　　　 ８万円
　　家屋　　　 ５万円
　　償却資産３０万円</t>
    <rPh sb="29" eb="30">
      <t>エン</t>
    </rPh>
    <rPh sb="41" eb="42">
      <t>エン</t>
    </rPh>
    <rPh sb="52" eb="53">
      <t>エン</t>
    </rPh>
    <phoneticPr fontId="5"/>
  </si>
  <si>
    <t>固定資産税　　　</t>
  </si>
  <si>
    <t>１８．１／１００ 　　</t>
    <phoneticPr fontId="5"/>
  </si>
  <si>
    <t xml:space="preserve">   その他     　    　3,000円 </t>
    <phoneticPr fontId="5"/>
  </si>
  <si>
    <t xml:space="preserve">   農業作業用　  　1,000円 </t>
    <phoneticPr fontId="5"/>
  </si>
  <si>
    <t xml:space="preserve">     〃　 貨物　　  　2,500円</t>
    <phoneticPr fontId="5"/>
  </si>
  <si>
    <t xml:space="preserve"> 　４輪の乗用　　  　4,500円</t>
    <phoneticPr fontId="5"/>
  </si>
  <si>
    <t xml:space="preserve"> 　３輪のもの　　   　2,000円</t>
    <phoneticPr fontId="5"/>
  </si>
  <si>
    <t xml:space="preserve"> 　２輪のもの　　 　  1,500円</t>
    <phoneticPr fontId="5"/>
  </si>
  <si>
    <t xml:space="preserve">   １２５  〃　　      　1,000円</t>
    <phoneticPr fontId="5"/>
  </si>
  <si>
    <t xml:space="preserve"> 　９０    〃　　　　    　800円</t>
    <phoneticPr fontId="5"/>
  </si>
  <si>
    <t xml:space="preserve"> 　５０ｃｃ以下　　　    　500円</t>
    <phoneticPr fontId="5"/>
  </si>
  <si>
    <t xml:space="preserve"> 資本金
 1千万円以下
　　　　　　　2,400円 
資本金
 1千万円超
　　　　　　　4,000円 </t>
    <rPh sb="7" eb="8">
      <t>セン</t>
    </rPh>
    <phoneticPr fontId="5"/>
  </si>
  <si>
    <t>1,800円</t>
    <rPh sb="5" eb="6">
      <t>エン</t>
    </rPh>
    <phoneticPr fontId="5"/>
  </si>
  <si>
    <t>　　　　１４．５ ／ １００
　(5月 1日以降に終了
　する事業年度から適用)</t>
    <phoneticPr fontId="5"/>
  </si>
  <si>
    <t>９．１ ／ １００</t>
    <phoneticPr fontId="5"/>
  </si>
  <si>
    <t>１０．７ ／ １００</t>
    <phoneticPr fontId="5"/>
  </si>
  <si>
    <t xml:space="preserve">  １０．１ ／ １００
 ( 6月 1日以降　　１０．４ ／ １００ ) 
 (12月 1日以降　　１０．７ ／ １００ ) </t>
    <phoneticPr fontId="5"/>
  </si>
  <si>
    <t>昭和４４～４７年度</t>
    <phoneticPr fontId="5"/>
  </si>
  <si>
    <t>昭和４２～４３年度</t>
    <phoneticPr fontId="5"/>
  </si>
  <si>
    <t>諸税の税歴（２／１４）</t>
    <phoneticPr fontId="6"/>
  </si>
  <si>
    <t>０．３／１００</t>
  </si>
  <si>
    <t>同　　　　　　左</t>
    <phoneticPr fontId="5"/>
  </si>
  <si>
    <t>同　　　　　左</t>
    <phoneticPr fontId="5"/>
  </si>
  <si>
    <t>保有分　　１．４／１００
取得分　　　３　／１００</t>
    <phoneticPr fontId="5"/>
  </si>
  <si>
    <t>２／１００</t>
    <phoneticPr fontId="5"/>
  </si>
  <si>
    <t>３／１００
（昭和52年１月１日以降の
検針分より2/100 を適用）</t>
    <phoneticPr fontId="5"/>
  </si>
  <si>
    <t>３／１００
（1月1日から5月31日分
までは４/100を適用）</t>
    <rPh sb="14" eb="15">
      <t>ツキ</t>
    </rPh>
    <rPh sb="17" eb="18">
      <t>ヒ</t>
    </rPh>
    <rPh sb="18" eb="19">
      <t>ブン</t>
    </rPh>
    <phoneticPr fontId="5"/>
  </si>
  <si>
    <t>ガス税　　　</t>
    <phoneticPr fontId="5"/>
  </si>
  <si>
    <t>５／１００
（1月1日以降の検針分より適用）</t>
    <rPh sb="8" eb="9">
      <t>ツキ</t>
    </rPh>
    <rPh sb="10" eb="11">
      <t>ヒ</t>
    </rPh>
    <rPh sb="11" eb="13">
      <t>イコウ</t>
    </rPh>
    <rPh sb="14" eb="16">
      <t>ケンシン</t>
    </rPh>
    <rPh sb="16" eb="17">
      <t>ブン</t>
    </rPh>
    <rPh sb="19" eb="21">
      <t>テキヨウ</t>
    </rPh>
    <phoneticPr fontId="5"/>
  </si>
  <si>
    <t>電気税</t>
    <phoneticPr fontId="5"/>
  </si>
  <si>
    <t xml:space="preserve">      １．４／１００
     （免税額）
　   土　　地　　　　１５万円
     家　　屋　　　　　８万円
     償却資産　　１００万円</t>
    <rPh sb="40" eb="41">
      <t>エン</t>
    </rPh>
    <rPh sb="58" eb="59">
      <t>エン</t>
    </rPh>
    <rPh sb="75" eb="76">
      <t>エン</t>
    </rPh>
    <phoneticPr fontId="5"/>
  </si>
  <si>
    <t>１８．１／１００</t>
    <phoneticPr fontId="5"/>
  </si>
  <si>
    <t>　 　そ　の　他　　      3,900 円</t>
    <phoneticPr fontId="5"/>
  </si>
  <si>
    <t xml:space="preserve">    そ　の　他　　       3,000 円 </t>
    <phoneticPr fontId="5"/>
  </si>
  <si>
    <t>　　農業作業用　　    1,300 円</t>
    <phoneticPr fontId="5"/>
  </si>
  <si>
    <t xml:space="preserve">    農業作業用　 　    1,000 円 </t>
    <phoneticPr fontId="5"/>
  </si>
  <si>
    <t xml:space="preserve"> ２輪の小型自動車　    3,300 円</t>
    <phoneticPr fontId="5"/>
  </si>
  <si>
    <t xml:space="preserve"> ２輪の小型自動車　  2,500 円</t>
    <phoneticPr fontId="5"/>
  </si>
  <si>
    <t xml:space="preserve">     〃　 自家用乗用    5,900 円</t>
    <rPh sb="11" eb="13">
      <t>ジョウヨウ</t>
    </rPh>
    <phoneticPr fontId="5"/>
  </si>
  <si>
    <t xml:space="preserve">     〃　 営業用乗用    5,200 円</t>
    <phoneticPr fontId="5"/>
  </si>
  <si>
    <t xml:space="preserve">     〃　 貨物　　      2,500 円 </t>
    <phoneticPr fontId="5"/>
  </si>
  <si>
    <t xml:space="preserve">     〃　 自家用貨物    3,300 円</t>
    <phoneticPr fontId="5"/>
  </si>
  <si>
    <t xml:space="preserve"> 　４輪の乗用　　　    4,500 円</t>
    <phoneticPr fontId="5"/>
  </si>
  <si>
    <t xml:space="preserve"> 　４輪の営業用貨物    2,900 円</t>
    <phoneticPr fontId="5"/>
  </si>
  <si>
    <t xml:space="preserve"> 　３ 輪のもの　　      2,000 円</t>
    <phoneticPr fontId="5"/>
  </si>
  <si>
    <t xml:space="preserve"> 　３ 輪のもの 　　         2,600 円</t>
    <phoneticPr fontId="5"/>
  </si>
  <si>
    <t xml:space="preserve"> 　２輪のもの　　       1,500 円</t>
    <phoneticPr fontId="5"/>
  </si>
  <si>
    <t xml:space="preserve"> 　２輪のもの　　　        2,000 円</t>
    <phoneticPr fontId="5"/>
  </si>
  <si>
    <t xml:space="preserve">   １２５  〃　　　　         1,30０ 円</t>
    <phoneticPr fontId="5"/>
  </si>
  <si>
    <t xml:space="preserve">   １２５  〃　　　 　     1,000 円</t>
    <phoneticPr fontId="5"/>
  </si>
  <si>
    <t xml:space="preserve"> 　９０    〃　　　　         1,000 円</t>
    <phoneticPr fontId="5"/>
  </si>
  <si>
    <t xml:space="preserve"> 　９０    〃　　　　　　    800 円</t>
    <phoneticPr fontId="5"/>
  </si>
  <si>
    <t xml:space="preserve"> 　５０ｃｃ以下　　       　　  650 円</t>
    <phoneticPr fontId="5"/>
  </si>
  <si>
    <t xml:space="preserve"> 　５０ｃｃ以下　　　　　    500 円</t>
    <phoneticPr fontId="5"/>
  </si>
  <si>
    <t xml:space="preserve"> </t>
    <phoneticPr fontId="5"/>
  </si>
  <si>
    <t xml:space="preserve"> 　　　　　　　　</t>
    <phoneticPr fontId="5"/>
  </si>
  <si>
    <t xml:space="preserve"> 〇その他　        　　８，０００円</t>
    <phoneticPr fontId="5"/>
  </si>
  <si>
    <t xml:space="preserve">                          ２４，０００円</t>
    <phoneticPr fontId="5"/>
  </si>
  <si>
    <t xml:space="preserve"> 　　　　　　　</t>
    <phoneticPr fontId="5"/>
  </si>
  <si>
    <t xml:space="preserve"> 〇資本金１千万円超１億円以下</t>
  </si>
  <si>
    <t xml:space="preserve">                          ８０，０００円</t>
    <phoneticPr fontId="5"/>
  </si>
  <si>
    <t xml:space="preserve"> 　</t>
    <phoneticPr fontId="5"/>
  </si>
  <si>
    <t xml:space="preserve"> 　従業員数１００人超</t>
    <phoneticPr fontId="5"/>
  </si>
  <si>
    <t xml:space="preserve"> 〇資本金１億円超１０億円以下</t>
  </si>
  <si>
    <t>〇その他　　   　    ８，０００円</t>
    <phoneticPr fontId="5"/>
  </si>
  <si>
    <t>〇その他　　　        　７，２００円</t>
    <phoneticPr fontId="5"/>
  </si>
  <si>
    <t xml:space="preserve"> 　　　　　 　　　　　</t>
    <phoneticPr fontId="5"/>
  </si>
  <si>
    <t xml:space="preserve"> 　　　　　　           　１２，０００円</t>
    <phoneticPr fontId="5"/>
  </si>
  <si>
    <t xml:space="preserve"> 　従業員数１００人以下</t>
    <phoneticPr fontId="5"/>
  </si>
  <si>
    <t xml:space="preserve"> 　１億円以下     ２４，０００円</t>
    <phoneticPr fontId="5"/>
  </si>
  <si>
    <t xml:space="preserve">    １億円以下</t>
    <phoneticPr fontId="5"/>
  </si>
  <si>
    <t xml:space="preserve"> 〇資本金１０億円超</t>
    <phoneticPr fontId="5"/>
  </si>
  <si>
    <t xml:space="preserve"> 〇資本金１千万円超</t>
    <phoneticPr fontId="5"/>
  </si>
  <si>
    <t xml:space="preserve">                        ４００，０００円</t>
    <phoneticPr fontId="5"/>
  </si>
  <si>
    <t xml:space="preserve">                        ２４，０００円</t>
    <phoneticPr fontId="5"/>
  </si>
  <si>
    <t xml:space="preserve">                            １２，０００円</t>
    <phoneticPr fontId="5"/>
  </si>
  <si>
    <t xml:space="preserve">    従業員数１００人以下</t>
    <phoneticPr fontId="5"/>
  </si>
  <si>
    <t>　従業員数１００人以下</t>
    <phoneticPr fontId="5"/>
  </si>
  <si>
    <t xml:space="preserve">                          ４，０００円</t>
    <phoneticPr fontId="5"/>
  </si>
  <si>
    <t xml:space="preserve"> 〇資本金１０億円超５０億円以下</t>
    <phoneticPr fontId="5"/>
  </si>
  <si>
    <t xml:space="preserve"> 〇資本金１億円超　　</t>
    <phoneticPr fontId="5"/>
  </si>
  <si>
    <t>〇資本金１億円超　</t>
    <phoneticPr fontId="5"/>
  </si>
  <si>
    <t>〇資本金１千万円超</t>
    <phoneticPr fontId="5"/>
  </si>
  <si>
    <t xml:space="preserve">                       ８００，０００円</t>
    <phoneticPr fontId="5"/>
  </si>
  <si>
    <t xml:space="preserve">                        ８０，０００円</t>
    <phoneticPr fontId="5"/>
  </si>
  <si>
    <t>　                          ２４，０００円</t>
    <phoneticPr fontId="5"/>
  </si>
  <si>
    <t xml:space="preserve">                           ２，４００円</t>
    <phoneticPr fontId="5"/>
  </si>
  <si>
    <t xml:space="preserve"> 〇資本金５０億円超</t>
    <phoneticPr fontId="5"/>
  </si>
  <si>
    <t xml:space="preserve"> 〇資本金１億円超</t>
    <phoneticPr fontId="5"/>
  </si>
  <si>
    <t>〇資本金１千万円以下</t>
    <phoneticPr fontId="5"/>
  </si>
  <si>
    <t>１４．５／１００</t>
    <phoneticPr fontId="5"/>
  </si>
  <si>
    <t>法　　　人　　　市　　　民　　　税</t>
    <rPh sb="4" eb="5">
      <t>ニン</t>
    </rPh>
    <rPh sb="8" eb="9">
      <t>シ</t>
    </rPh>
    <rPh sb="12" eb="13">
      <t>ミン</t>
    </rPh>
    <rPh sb="16" eb="17">
      <t>ゼイ</t>
    </rPh>
    <phoneticPr fontId="5"/>
  </si>
  <si>
    <t>昭和５０年度</t>
    <phoneticPr fontId="5"/>
  </si>
  <si>
    <t>諸税の税歴（３／１４）</t>
    <phoneticPr fontId="6"/>
  </si>
  <si>
    <t>同　左</t>
    <phoneticPr fontId="5"/>
  </si>
  <si>
    <t>同  左</t>
    <phoneticPr fontId="5"/>
  </si>
  <si>
    <t>０．３／１００</t>
    <phoneticPr fontId="5"/>
  </si>
  <si>
    <t>５／１００</t>
    <phoneticPr fontId="5"/>
  </si>
  <si>
    <t xml:space="preserve"> 従価割
１４．３／１００
従量割
1,000本につき
350 円</t>
    <phoneticPr fontId="5"/>
  </si>
  <si>
    <t>　　　2,500円</t>
    <rPh sb="8" eb="9">
      <t>エン</t>
    </rPh>
    <phoneticPr fontId="5"/>
  </si>
  <si>
    <t>ミニカー</t>
    <phoneticPr fontId="5"/>
  </si>
  <si>
    <t xml:space="preserve">      その他　　       　　 4,700 円</t>
    <phoneticPr fontId="5"/>
  </si>
  <si>
    <t xml:space="preserve">     その他　　      　  　4,300 円 </t>
    <phoneticPr fontId="5"/>
  </si>
  <si>
    <t xml:space="preserve">     農業作業用　　      1,600 円</t>
    <phoneticPr fontId="5"/>
  </si>
  <si>
    <t xml:space="preserve">    農業作業用　  　    1,450 円 </t>
    <phoneticPr fontId="5"/>
  </si>
  <si>
    <t xml:space="preserve"> ２輪の小型自動車　    4,000 円</t>
  </si>
  <si>
    <t xml:space="preserve"> ２輪の小型自動車　    3,650 円</t>
  </si>
  <si>
    <t xml:space="preserve">     〃　 自家用乗用    7,200 円</t>
    <rPh sb="11" eb="13">
      <t>ジョウヨウ</t>
    </rPh>
    <phoneticPr fontId="5"/>
  </si>
  <si>
    <t xml:space="preserve">     〃　 自家用乗用    6,500 円 </t>
    <rPh sb="11" eb="13">
      <t>ジョウヨウ</t>
    </rPh>
    <phoneticPr fontId="5"/>
  </si>
  <si>
    <t xml:space="preserve">     〃 　営業用乗用    5,500 円</t>
    <phoneticPr fontId="5"/>
  </si>
  <si>
    <t xml:space="preserve">     〃　 営業用乗用    5,200 円 </t>
    <phoneticPr fontId="5"/>
  </si>
  <si>
    <t xml:space="preserve">     〃 　自家用貨物    4,000 円</t>
    <phoneticPr fontId="5"/>
  </si>
  <si>
    <t xml:space="preserve">     〃　 自家用貨物    3,650 円 </t>
    <phoneticPr fontId="5"/>
  </si>
  <si>
    <t xml:space="preserve"> 　４輪の営業用貨物    3,000 円</t>
  </si>
  <si>
    <t xml:space="preserve"> 　４輪の営業用貨物    2,900 円</t>
  </si>
  <si>
    <t xml:space="preserve"> 　３輪のもの　  　        3,100 円</t>
    <phoneticPr fontId="5"/>
  </si>
  <si>
    <t xml:space="preserve"> 　３ 輪のもの　  　        2,850 円</t>
    <phoneticPr fontId="5"/>
  </si>
  <si>
    <t xml:space="preserve"> 　２輪のもの　　　        2,400 円</t>
    <phoneticPr fontId="5"/>
  </si>
  <si>
    <t xml:space="preserve"> 　２輪のもの　　　        2,200 円</t>
    <phoneticPr fontId="5"/>
  </si>
  <si>
    <t xml:space="preserve">   １２５  〃　　　　        1,600 円</t>
    <phoneticPr fontId="5"/>
  </si>
  <si>
    <t xml:space="preserve">   １２５  〃　　　　        1,450 円</t>
    <phoneticPr fontId="5"/>
  </si>
  <si>
    <t xml:space="preserve"> 　９０  〃　　　　          1,200 円</t>
    <phoneticPr fontId="5"/>
  </si>
  <si>
    <t xml:space="preserve"> 　９０    〃　　　　        1,100 円</t>
    <phoneticPr fontId="5"/>
  </si>
  <si>
    <t xml:space="preserve"> 　５０ｃｃ以下　　     　　1,000 円</t>
    <phoneticPr fontId="5"/>
  </si>
  <si>
    <t xml:space="preserve"> 　５０ｃｃ以下　　　  　      700 円</t>
    <phoneticPr fontId="5"/>
  </si>
  <si>
    <t>同  左</t>
  </si>
  <si>
    <t xml:space="preserve"> 〇その他　　　　      　　  48,000円</t>
    <phoneticPr fontId="5"/>
  </si>
  <si>
    <t xml:space="preserve"> 〇その他　　　　　　         27,000円</t>
    <phoneticPr fontId="5"/>
  </si>
  <si>
    <t xml:space="preserve"> 　従業員数50人超　　   144,000円</t>
    <phoneticPr fontId="5"/>
  </si>
  <si>
    <t xml:space="preserve"> 　従業員数50人超　 　    80,000円</t>
    <phoneticPr fontId="5"/>
  </si>
  <si>
    <t xml:space="preserve"> 〇資本金１千万円以下</t>
  </si>
  <si>
    <t xml:space="preserve"> 　従業員数50人以下　 144,000円</t>
  </si>
  <si>
    <t xml:space="preserve"> 　従業員数50人以下　     80,000円</t>
    <phoneticPr fontId="5"/>
  </si>
  <si>
    <t xml:space="preserve"> 〇その他　  　　　　　　   13,000円</t>
    <phoneticPr fontId="5"/>
  </si>
  <si>
    <t xml:space="preserve"> 　従業員数50人超　　   180,000円</t>
    <phoneticPr fontId="5"/>
  </si>
  <si>
    <t xml:space="preserve"> 　従業員数50人超　     100,000円</t>
    <phoneticPr fontId="5"/>
  </si>
  <si>
    <t xml:space="preserve">                         　　   　40,000円</t>
    <phoneticPr fontId="5"/>
  </si>
  <si>
    <t xml:space="preserve"> 〇資本金1千万円超1億円以下</t>
    <phoneticPr fontId="5"/>
  </si>
  <si>
    <t xml:space="preserve"> 　従業員数50人以下　 180,000円</t>
  </si>
  <si>
    <t xml:space="preserve"> 　従業員数50人以下   100,000円</t>
    <phoneticPr fontId="5"/>
  </si>
  <si>
    <t xml:space="preserve"> 　従業員数100人超　　 134,000円</t>
    <phoneticPr fontId="5"/>
  </si>
  <si>
    <t xml:space="preserve"> 〇資本金１億円超10億円以下</t>
  </si>
  <si>
    <t xml:space="preserve"> 〇資本金1億円超10億円以下</t>
    <phoneticPr fontId="5"/>
  </si>
  <si>
    <t xml:space="preserve"> 　従業員数50人超　　   480,000円</t>
    <phoneticPr fontId="5"/>
  </si>
  <si>
    <t xml:space="preserve"> 　従業員数50人超　　　 270,000円</t>
    <phoneticPr fontId="5"/>
  </si>
  <si>
    <t xml:space="preserve"> 　従業員数100人以下　134,000円 </t>
    <phoneticPr fontId="5"/>
  </si>
  <si>
    <t xml:space="preserve"> 〇資本金10億円超</t>
    <phoneticPr fontId="5"/>
  </si>
  <si>
    <t xml:space="preserve"> 　従業員数50人以下   480,000円</t>
  </si>
  <si>
    <t xml:space="preserve"> 　従業員数50人以下  　270,000円</t>
    <phoneticPr fontId="5"/>
  </si>
  <si>
    <t xml:space="preserve"> 　従業員数50人超　　 2,100,000円</t>
    <phoneticPr fontId="5"/>
  </si>
  <si>
    <t xml:space="preserve"> 　従業員数50人超　 1,000,000円</t>
    <phoneticPr fontId="5"/>
  </si>
  <si>
    <t xml:space="preserve"> 　従業員数100人超　   560,000円 </t>
    <phoneticPr fontId="5"/>
  </si>
  <si>
    <t xml:space="preserve"> 〇資本金10億円超50億円以下</t>
  </si>
  <si>
    <t xml:space="preserve"> 〇資本金10億円超50億円以下</t>
    <phoneticPr fontId="5"/>
  </si>
  <si>
    <t xml:space="preserve"> 　従業員数50人超　　 3,000,000円</t>
    <phoneticPr fontId="5"/>
  </si>
  <si>
    <t xml:space="preserve"> 　従業員数50人超　 1,500,000円</t>
    <phoneticPr fontId="5"/>
  </si>
  <si>
    <t xml:space="preserve"> 　従業員数100人超　 1,000,000円 </t>
    <phoneticPr fontId="5"/>
  </si>
  <si>
    <t xml:space="preserve"> 〇資本金50億円超</t>
    <phoneticPr fontId="5"/>
  </si>
  <si>
    <t>法人均等割</t>
    <phoneticPr fontId="5"/>
  </si>
  <si>
    <t xml:space="preserve">  １４．７／１００
(昭和５６年８月１日以降に終了する事業年度より適用)</t>
    <rPh sb="12" eb="14">
      <t>ショウワ</t>
    </rPh>
    <rPh sb="16" eb="17">
      <t>ネン</t>
    </rPh>
    <phoneticPr fontId="5"/>
  </si>
  <si>
    <t>昭和５６～５７年度</t>
    <phoneticPr fontId="5"/>
  </si>
  <si>
    <t>昭和５４～５５年度</t>
    <phoneticPr fontId="5"/>
  </si>
  <si>
    <t>諸税の税歴（４／１４）</t>
    <phoneticPr fontId="6"/>
  </si>
  <si>
    <t xml:space="preserve"> 　保有分  　    １．４／１００
   取得分　　    ３ 　 ／１００
   遊休土地分　１．４／１００</t>
    <phoneticPr fontId="5"/>
  </si>
  <si>
    <t xml:space="preserve"> 保有分　　１．４／１００
 取得分　　３　　／１００</t>
    <phoneticPr fontId="5"/>
  </si>
  <si>
    <t>廃　止</t>
    <rPh sb="0" eb="1">
      <t>ハイ</t>
    </rPh>
    <rPh sb="2" eb="3">
      <t>ドメ</t>
    </rPh>
    <phoneticPr fontId="5"/>
  </si>
  <si>
    <t xml:space="preserve"> 　 １．４　／　１００
    （免税額）
    土　　地　　  　３０万円
    家　　屋　     　２０万円
    償却資産　 　１５０万円</t>
    <rPh sb="39" eb="40">
      <t>エン</t>
    </rPh>
    <rPh sb="59" eb="60">
      <t>エン</t>
    </rPh>
    <rPh sb="76" eb="77">
      <t>エン</t>
    </rPh>
    <phoneticPr fontId="5"/>
  </si>
  <si>
    <t xml:space="preserve"> 1,000 本につき 
・旧三級品以外　1,997 円
・旧三級品　　　　　 948円</t>
    <rPh sb="14" eb="15">
      <t>キュウ</t>
    </rPh>
    <rPh sb="15" eb="16">
      <t>サン</t>
    </rPh>
    <rPh sb="16" eb="17">
      <t>キュウ</t>
    </rPh>
    <rPh sb="17" eb="18">
      <t>ヒン</t>
    </rPh>
    <rPh sb="18" eb="20">
      <t>イガイ</t>
    </rPh>
    <phoneticPr fontId="5"/>
  </si>
  <si>
    <t xml:space="preserve"> 　従価割  　１４．３ ／ １００
従量割　1,000 本につき   350  円
 ただし、昭和61年５月１日から昭和63
年３月31日までの 間、従量割の税率は
1,000 本につき  640 円</t>
    <phoneticPr fontId="5"/>
  </si>
  <si>
    <t>市たばこ消費税　
（平成元年度より
市たばこ税）</t>
    <rPh sb="10" eb="12">
      <t>ヘイセイ</t>
    </rPh>
    <rPh sb="12" eb="14">
      <t>ガンネン</t>
    </rPh>
    <rPh sb="14" eb="15">
      <t>ド</t>
    </rPh>
    <rPh sb="18" eb="19">
      <t>シ</t>
    </rPh>
    <rPh sb="22" eb="23">
      <t>ゼイ</t>
    </rPh>
    <phoneticPr fontId="5"/>
  </si>
  <si>
    <t xml:space="preserve">      そ　の　他　　  　      4,700 円</t>
    <phoneticPr fontId="5"/>
  </si>
  <si>
    <t xml:space="preserve">     農業作業用　　         1,600 円 </t>
    <phoneticPr fontId="5"/>
  </si>
  <si>
    <t xml:space="preserve"> ２輪の小型自動車　      4,000 円</t>
    <phoneticPr fontId="5"/>
  </si>
  <si>
    <t xml:space="preserve">     〃　 自家用乗用  　  7,200 円</t>
    <rPh sb="11" eb="13">
      <t>ジョウヨウ</t>
    </rPh>
    <phoneticPr fontId="5"/>
  </si>
  <si>
    <t xml:space="preserve">     〃　 営業用乗用      5,500 円</t>
    <phoneticPr fontId="5"/>
  </si>
  <si>
    <t xml:space="preserve">     〃　 自家用貨物      4,000 円 </t>
    <phoneticPr fontId="5"/>
  </si>
  <si>
    <t xml:space="preserve"> 　４輪の営業用貨物      3,000 円</t>
    <phoneticPr fontId="5"/>
  </si>
  <si>
    <t xml:space="preserve"> 　３輪のもの　　  　        3,100 円</t>
    <phoneticPr fontId="5"/>
  </si>
  <si>
    <t xml:space="preserve"> 　２輪のもの　　　 　       2,400 円</t>
    <phoneticPr fontId="5"/>
  </si>
  <si>
    <t>　ミニカー  　　　   　      2,500 円</t>
    <phoneticPr fontId="5"/>
  </si>
  <si>
    <t xml:space="preserve"> 　１２５  〃　　　  　       1,600 円</t>
    <phoneticPr fontId="5"/>
  </si>
  <si>
    <t xml:space="preserve"> 　９０  〃　　　　  　       1,200 円</t>
    <phoneticPr fontId="5"/>
  </si>
  <si>
    <t xml:space="preserve"> 　５０ｃｃ以下　　　　       1,000 円</t>
    <phoneticPr fontId="5"/>
  </si>
  <si>
    <t xml:space="preserve"> 〇その他　　　　　　              48,000円</t>
    <phoneticPr fontId="5"/>
  </si>
  <si>
    <t xml:space="preserve"> 　従業員数50人超　　         144,000円</t>
    <phoneticPr fontId="5"/>
  </si>
  <si>
    <t xml:space="preserve"> 　従業員数50人以下          144,000円</t>
    <phoneticPr fontId="5"/>
  </si>
  <si>
    <t xml:space="preserve"> 〇資本金１千万円超１億円以下　</t>
    <phoneticPr fontId="5"/>
  </si>
  <si>
    <t xml:space="preserve"> 　従業員数50人超　　         180,000円</t>
    <phoneticPr fontId="5"/>
  </si>
  <si>
    <t xml:space="preserve"> 　従業員数50人以下          180,000円</t>
    <phoneticPr fontId="5"/>
  </si>
  <si>
    <t xml:space="preserve"> 〇資本金１億円超10億円以下　　</t>
    <phoneticPr fontId="5"/>
  </si>
  <si>
    <t xml:space="preserve"> 　従業員数50人超　　         480,000円</t>
    <phoneticPr fontId="5"/>
  </si>
  <si>
    <t xml:space="preserve"> 　従業員数50人以下          480,000円</t>
    <phoneticPr fontId="5"/>
  </si>
  <si>
    <t xml:space="preserve"> 〇資本金10億円超え</t>
  </si>
  <si>
    <t xml:space="preserve"> 　従業員数50人超　　       2,100,000円</t>
    <phoneticPr fontId="5"/>
  </si>
  <si>
    <t xml:space="preserve"> 〇資本金10億円超50億円以下　　</t>
    <phoneticPr fontId="5"/>
  </si>
  <si>
    <t xml:space="preserve"> 　従業員数50人超　　　　　 3,600,000円</t>
    <phoneticPr fontId="5"/>
  </si>
  <si>
    <t xml:space="preserve"> 〇資本金50億円超え</t>
  </si>
  <si>
    <t>法人均等割</t>
    <phoneticPr fontId="6"/>
  </si>
  <si>
    <t>１４．７／１００</t>
  </si>
  <si>
    <t>平成４～５年度</t>
    <phoneticPr fontId="5"/>
  </si>
  <si>
    <t>平成元～２年度</t>
    <phoneticPr fontId="5"/>
  </si>
  <si>
    <t>昭和６１～６３年度</t>
    <phoneticPr fontId="5"/>
  </si>
  <si>
    <t>諸税の税歴（５／１４）</t>
    <phoneticPr fontId="6"/>
  </si>
  <si>
    <t>平成１５年度から課税停止　</t>
    <rPh sb="0" eb="2">
      <t>ヘイセイ</t>
    </rPh>
    <rPh sb="4" eb="6">
      <t>ネンド</t>
    </rPh>
    <rPh sb="8" eb="10">
      <t>カゼイ</t>
    </rPh>
    <rPh sb="10" eb="12">
      <t>テイシ</t>
    </rPh>
    <phoneticPr fontId="5"/>
  </si>
  <si>
    <t>保　有　分  　1.4/100
取　得　分　　3　/100
遊休土地分　1.4/100</t>
    <phoneticPr fontId="5"/>
  </si>
  <si>
    <t>１．４　／　１００
 （免税額）
土　　地　　  　３０万円
家　　屋　     　２０万円
償却資産　 　１５０万円</t>
    <rPh sb="29" eb="30">
      <t>エン</t>
    </rPh>
    <rPh sb="45" eb="46">
      <t>エン</t>
    </rPh>
    <rPh sb="58" eb="59">
      <t>エン</t>
    </rPh>
    <phoneticPr fontId="5"/>
  </si>
  <si>
    <t xml:space="preserve"> 1,000 本につき  2,668円
 （７月１日から2,997円）
ただし、旧三級品の紙巻たばこは1,000本につき1,266円
（ ７月１日から1,412円）</t>
    <phoneticPr fontId="5"/>
  </si>
  <si>
    <t xml:space="preserve"> 1,000 本につき  2,434円
 （５月１日から2,668 円）
ただし、旧三級品の紙巻たばこは1,000本につき1,155円
（ ５月１日から1,266円）</t>
    <phoneticPr fontId="5"/>
  </si>
  <si>
    <t xml:space="preserve"> 1,000 本につき 
・旧三級品以外　2,434円
・旧三級品　　　　1,155円</t>
    <rPh sb="14" eb="15">
      <t>キュウ</t>
    </rPh>
    <rPh sb="15" eb="16">
      <t>サン</t>
    </rPh>
    <rPh sb="16" eb="17">
      <t>キュウ</t>
    </rPh>
    <rPh sb="17" eb="18">
      <t>ヒン</t>
    </rPh>
    <rPh sb="18" eb="20">
      <t>イガイ</t>
    </rPh>
    <phoneticPr fontId="5"/>
  </si>
  <si>
    <t xml:space="preserve"> 1,000 本につき 
・旧三級品以外　 1,997円
・旧三級品　　　　　 948円</t>
    <rPh sb="14" eb="15">
      <t>キュウ</t>
    </rPh>
    <rPh sb="15" eb="16">
      <t>サン</t>
    </rPh>
    <rPh sb="16" eb="17">
      <t>キュウ</t>
    </rPh>
    <rPh sb="17" eb="18">
      <t>ヒン</t>
    </rPh>
    <rPh sb="18" eb="20">
      <t>イガイ</t>
    </rPh>
    <phoneticPr fontId="5"/>
  </si>
  <si>
    <t>市たばこ税　</t>
    <phoneticPr fontId="5"/>
  </si>
  <si>
    <t xml:space="preserve">     そ　の　他　　          4,700 円</t>
    <phoneticPr fontId="5"/>
  </si>
  <si>
    <t xml:space="preserve">     農業作業用　　        1,600 円 </t>
    <phoneticPr fontId="5"/>
  </si>
  <si>
    <t xml:space="preserve">     〃　 営業用乗用  　  5,500 円</t>
    <phoneticPr fontId="5"/>
  </si>
  <si>
    <t xml:space="preserve">     〃　 自家用貨物  　  4,000 円 </t>
    <phoneticPr fontId="5"/>
  </si>
  <si>
    <t>　ミニカー  　　　  　       2,500 円</t>
    <phoneticPr fontId="5"/>
  </si>
  <si>
    <t xml:space="preserve"> 　１２５  〃　　　  　        1,600 円</t>
    <phoneticPr fontId="5"/>
  </si>
  <si>
    <t xml:space="preserve"> 　９０  〃　　　　  　        1,200 円</t>
    <phoneticPr fontId="5"/>
  </si>
  <si>
    <t xml:space="preserve"> 〇その他　　　　　　　 　　60,000円</t>
    <phoneticPr fontId="5"/>
  </si>
  <si>
    <t xml:space="preserve"> 　従業員数50人以下   156,000円</t>
  </si>
  <si>
    <t xml:space="preserve"> 　従業員数50人以下   192,000円</t>
  </si>
  <si>
    <t xml:space="preserve"> 　従業員数50人以下　 492,000円</t>
  </si>
  <si>
    <t xml:space="preserve"> 　従業員数50人以下   492,000円</t>
  </si>
  <si>
    <t xml:space="preserve"> 　従業員数50人超　　 3,600,000円</t>
    <phoneticPr fontId="5"/>
  </si>
  <si>
    <t>１４．７／１００</t>
    <phoneticPr fontId="5"/>
  </si>
  <si>
    <t>平成１１～１４年度</t>
    <phoneticPr fontId="5"/>
  </si>
  <si>
    <t>平成９～１０年度</t>
    <phoneticPr fontId="5"/>
  </si>
  <si>
    <t>平成６～８年度</t>
    <phoneticPr fontId="5"/>
  </si>
  <si>
    <t>諸税の税歴（６／１４）</t>
    <phoneticPr fontId="6"/>
  </si>
  <si>
    <t>同　　　　　左</t>
    <rPh sb="0" eb="1">
      <t>ドウ</t>
    </rPh>
    <rPh sb="6" eb="7">
      <t>ヒダリ</t>
    </rPh>
    <phoneticPr fontId="5"/>
  </si>
  <si>
    <t>宿泊する者　１人１日150円
宿泊しない者１人１日 75円</t>
    <rPh sb="0" eb="2">
      <t>シュクハク</t>
    </rPh>
    <rPh sb="4" eb="5">
      <t>モノ</t>
    </rPh>
    <rPh sb="7" eb="8">
      <t>ヒト</t>
    </rPh>
    <rPh sb="9" eb="10">
      <t>ヒ</t>
    </rPh>
    <rPh sb="13" eb="14">
      <t>エン</t>
    </rPh>
    <phoneticPr fontId="5"/>
  </si>
  <si>
    <t>１人１日150円</t>
    <rPh sb="1" eb="2">
      <t>ニン</t>
    </rPh>
    <rPh sb="3" eb="4">
      <t>ヒ</t>
    </rPh>
    <rPh sb="7" eb="8">
      <t>エン</t>
    </rPh>
    <phoneticPr fontId="5"/>
  </si>
  <si>
    <t>入　　湯　　税</t>
    <rPh sb="0" eb="1">
      <t>イリ</t>
    </rPh>
    <rPh sb="3" eb="4">
      <t>ユ</t>
    </rPh>
    <rPh sb="6" eb="7">
      <t>ゼイ</t>
    </rPh>
    <phoneticPr fontId="5"/>
  </si>
  <si>
    <t>同　　　　　左</t>
    <phoneticPr fontId="6"/>
  </si>
  <si>
    <t>同　　　左</t>
    <phoneticPr fontId="5"/>
  </si>
  <si>
    <t>１．４　／　１００
（免税額）
土　　地　　  　３０万円
家　　屋　     　２０万円
償却資産　 　１５０万円</t>
    <rPh sb="28" eb="29">
      <t>エン</t>
    </rPh>
    <rPh sb="44" eb="45">
      <t>エン</t>
    </rPh>
    <rPh sb="57" eb="58">
      <t>エン</t>
    </rPh>
    <phoneticPr fontId="5"/>
  </si>
  <si>
    <t>1,000 本につき3,298円 
（10月1日から4,618円）
ただし、旧三級品の紙巻たばこは1,000本につき1,564円
（10月1日から2,190円）</t>
    <rPh sb="21" eb="22">
      <t>ガツ</t>
    </rPh>
    <rPh sb="23" eb="24">
      <t>ニチ</t>
    </rPh>
    <rPh sb="31" eb="32">
      <t>エン</t>
    </rPh>
    <rPh sb="68" eb="69">
      <t>ガツ</t>
    </rPh>
    <rPh sb="70" eb="71">
      <t>ニチ</t>
    </rPh>
    <rPh sb="78" eb="79">
      <t>エン</t>
    </rPh>
    <phoneticPr fontId="6"/>
  </si>
  <si>
    <t>1,000 本につき3,298円 
ただし、旧三級品の紙巻たばこは1,000本につき1,564円</t>
    <phoneticPr fontId="6"/>
  </si>
  <si>
    <t xml:space="preserve"> 1,000 本につき 2,977 円
 （７月１日から3,298 円）
ただし、旧三級品の紙巻たばこは1,000本につき1,412円
 （７月１日から1,564円）</t>
    <phoneticPr fontId="5"/>
  </si>
  <si>
    <t>1,000 本につき2,977円 
ただし、旧三級品の紙巻たばこは1,000本につき1,412円</t>
    <rPh sb="15" eb="16">
      <t>エン</t>
    </rPh>
    <phoneticPr fontId="5"/>
  </si>
  <si>
    <t>市たばこ税　　　</t>
    <phoneticPr fontId="5"/>
  </si>
  <si>
    <t xml:space="preserve"> 〇その他　　　　　      　　60,000円</t>
    <phoneticPr fontId="5"/>
  </si>
  <si>
    <t xml:space="preserve"> 　従業員数50人以下    156,000円</t>
    <phoneticPr fontId="5"/>
  </si>
  <si>
    <t>平成１９～２１年度</t>
    <phoneticPr fontId="5"/>
  </si>
  <si>
    <t>平成１７年度</t>
    <rPh sb="0" eb="2">
      <t>ヘイセイ</t>
    </rPh>
    <phoneticPr fontId="5"/>
  </si>
  <si>
    <t>諸税の税歴（７／１４）</t>
    <phoneticPr fontId="6"/>
  </si>
  <si>
    <t>　宿泊する者　１人１日150円
　宿泊しない者１人１日 75円</t>
    <rPh sb="1" eb="3">
      <t>シュクハク</t>
    </rPh>
    <rPh sb="5" eb="6">
      <t>モノ</t>
    </rPh>
    <rPh sb="8" eb="9">
      <t>ヒト</t>
    </rPh>
    <rPh sb="10" eb="11">
      <t>ヒ</t>
    </rPh>
    <rPh sb="14" eb="15">
      <t>エン</t>
    </rPh>
    <phoneticPr fontId="5"/>
  </si>
  <si>
    <t>　1,000 本につき5,262円 
　ただし、旧三級品の紙巻たばこは1,000本につき2,495円</t>
    <phoneticPr fontId="6"/>
  </si>
  <si>
    <t>　1,000 本につき4,618円 
　ただし、旧三級品の紙巻たばこは
　1,000本につき2,190円</t>
    <phoneticPr fontId="6"/>
  </si>
  <si>
    <t xml:space="preserve">      そ　の　他　　          4,700 円</t>
    <phoneticPr fontId="6"/>
  </si>
  <si>
    <t xml:space="preserve">     〃　 自家用乗用    10,800 円</t>
    <rPh sb="11" eb="13">
      <t>ジョウヨウ</t>
    </rPh>
    <phoneticPr fontId="5"/>
  </si>
  <si>
    <t xml:space="preserve">     〃　 営業用乗用  　  6,900 円</t>
    <phoneticPr fontId="5"/>
  </si>
  <si>
    <t xml:space="preserve">     〃　 自家用貨物  　  5,000 円 </t>
    <phoneticPr fontId="5"/>
  </si>
  <si>
    <t xml:space="preserve"> 　４輪の営業用貨物      3,800 円</t>
    <phoneticPr fontId="5"/>
  </si>
  <si>
    <t xml:space="preserve"> 　３輪のもの　　  　        3,900 円</t>
    <phoneticPr fontId="5"/>
  </si>
  <si>
    <t>　 を受ける三輪以上の軽自動車</t>
    <phoneticPr fontId="6"/>
  </si>
  <si>
    <t>　 平成27年４月１日以降に最初の新規検査</t>
    <rPh sb="2" eb="4">
      <t>ヘイセイ</t>
    </rPh>
    <rPh sb="6" eb="7">
      <t>ネン</t>
    </rPh>
    <rPh sb="8" eb="9">
      <t>ガツ</t>
    </rPh>
    <rPh sb="10" eb="11">
      <t>ヒ</t>
    </rPh>
    <rPh sb="11" eb="13">
      <t>イコウ</t>
    </rPh>
    <rPh sb="14" eb="16">
      <t>サイショ</t>
    </rPh>
    <rPh sb="17" eb="19">
      <t>シンキ</t>
    </rPh>
    <rPh sb="19" eb="21">
      <t>ケンサ</t>
    </rPh>
    <phoneticPr fontId="6"/>
  </si>
  <si>
    <t>　　　１２．１／１００
（１０月１日以後に始まる事業年度から適用）</t>
    <rPh sb="30" eb="31">
      <t>テキ</t>
    </rPh>
    <rPh sb="31" eb="32">
      <t>ヨウ</t>
    </rPh>
    <phoneticPr fontId="5"/>
  </si>
  <si>
    <t>平成２７年度</t>
    <phoneticPr fontId="5"/>
  </si>
  <si>
    <t>平成２６年度</t>
    <phoneticPr fontId="5"/>
  </si>
  <si>
    <t>平成２３～２４年度</t>
    <phoneticPr fontId="5"/>
  </si>
  <si>
    <t>諸税の税歴（８／１４）</t>
    <phoneticPr fontId="5"/>
  </si>
  <si>
    <t>　1,000 本につき5,262円 
　ただし、旧三級品の紙巻たばこは
　1,000本につき2,925円</t>
    <phoneticPr fontId="6"/>
  </si>
  <si>
    <t xml:space="preserve">      そ　の　他　　          5,900 円</t>
    <phoneticPr fontId="6"/>
  </si>
  <si>
    <t xml:space="preserve">     農業作業用　　        2,400 円 </t>
    <phoneticPr fontId="5"/>
  </si>
  <si>
    <t xml:space="preserve"> ２輪の小型自動車　      6,000 円</t>
    <phoneticPr fontId="5"/>
  </si>
  <si>
    <t>　　※３輪以上は、別表のとおり</t>
    <rPh sb="4" eb="5">
      <t>リン</t>
    </rPh>
    <rPh sb="5" eb="7">
      <t>イジョウ</t>
    </rPh>
    <rPh sb="9" eb="11">
      <t>ベッピョウ</t>
    </rPh>
    <phoneticPr fontId="6"/>
  </si>
  <si>
    <t xml:space="preserve"> 　２輪のもの　　　 　       3,600 円</t>
    <phoneticPr fontId="5"/>
  </si>
  <si>
    <t>　ミニカー  　　　  　       3,700 円</t>
    <phoneticPr fontId="5"/>
  </si>
  <si>
    <t xml:space="preserve"> 　１２５  〃　　　  　        2,400 円</t>
    <phoneticPr fontId="5"/>
  </si>
  <si>
    <t xml:space="preserve"> 　９０  〃　　　　  　        2,000 円</t>
    <phoneticPr fontId="5"/>
  </si>
  <si>
    <t xml:space="preserve"> 　５０ｃｃ以下　　　　       2,000 円</t>
    <phoneticPr fontId="5"/>
  </si>
  <si>
    <t xml:space="preserve"> 〇資本金50億円超え</t>
    <phoneticPr fontId="6"/>
  </si>
  <si>
    <t>　　　　　１２．１／１００</t>
    <phoneticPr fontId="5"/>
  </si>
  <si>
    <t>平成２８年度</t>
    <phoneticPr fontId="5"/>
  </si>
  <si>
    <t>諸税の税歴（９／１４）</t>
    <phoneticPr fontId="5"/>
  </si>
  <si>
    <t>　1,000 本につき5,262円 
　ただし、旧三級品の紙巻たばこは
　1,000本につき3,355円</t>
    <phoneticPr fontId="6"/>
  </si>
  <si>
    <t>平成２９年度</t>
    <phoneticPr fontId="5"/>
  </si>
  <si>
    <t>諸税の税歴（１０／１４）</t>
    <phoneticPr fontId="5"/>
  </si>
  <si>
    <t>　1,000 本につき5,262円 （10月１日から　5,692円）
　ただし、旧三級品の紙巻たばこは
　1,000本につき4,000円</t>
    <rPh sb="21" eb="22">
      <t>ガツ</t>
    </rPh>
    <rPh sb="23" eb="24">
      <t>ニチ</t>
    </rPh>
    <rPh sb="32" eb="33">
      <t>エン</t>
    </rPh>
    <phoneticPr fontId="6"/>
  </si>
  <si>
    <t>平成３０年度</t>
    <phoneticPr fontId="5"/>
  </si>
  <si>
    <t>諸税の税歴（１１／１４）</t>
    <phoneticPr fontId="5"/>
  </si>
  <si>
    <t>　1,000 本につき5,692円
　ただし、旧三級品の紙巻たばこは
　1,000本につき4,000円（10月１日から5,692円）</t>
    <rPh sb="54" eb="55">
      <t>ガツ</t>
    </rPh>
    <rPh sb="56" eb="57">
      <t>ニチ</t>
    </rPh>
    <rPh sb="64" eb="65">
      <t>エン</t>
    </rPh>
    <phoneticPr fontId="6"/>
  </si>
  <si>
    <t>種別割</t>
    <phoneticPr fontId="6"/>
  </si>
  <si>
    <t>（１０月１日から）</t>
    <phoneticPr fontId="6"/>
  </si>
  <si>
    <t>軽自動車の取得価額　×　税率</t>
    <phoneticPr fontId="6"/>
  </si>
  <si>
    <t>環境性能割</t>
    <rPh sb="0" eb="2">
      <t>カンキョウ</t>
    </rPh>
    <rPh sb="2" eb="5">
      <t>セイノウワリ</t>
    </rPh>
    <phoneticPr fontId="6"/>
  </si>
  <si>
    <t xml:space="preserve"> 軽　　自　　動　　車　　税</t>
    <rPh sb="1" eb="2">
      <t>ケイ</t>
    </rPh>
    <rPh sb="4" eb="5">
      <t>ジ</t>
    </rPh>
    <rPh sb="7" eb="8">
      <t>ドウ</t>
    </rPh>
    <rPh sb="10" eb="11">
      <t>クルマ</t>
    </rPh>
    <rPh sb="13" eb="14">
      <t>ゼイ</t>
    </rPh>
    <phoneticPr fontId="5"/>
  </si>
  <si>
    <t>　　　　　　　　　　　　　　　　60,000円</t>
    <phoneticPr fontId="6"/>
  </si>
  <si>
    <t xml:space="preserve"> 〇その他　　</t>
    <phoneticPr fontId="5"/>
  </si>
  <si>
    <t xml:space="preserve"> 　従業員数50人超　　    144,000円</t>
    <phoneticPr fontId="6"/>
  </si>
  <si>
    <t xml:space="preserve"> 　従業員数50人以下     156,000円</t>
    <phoneticPr fontId="6"/>
  </si>
  <si>
    <t xml:space="preserve"> 　従業員数50人超　　    180,000円</t>
    <phoneticPr fontId="6"/>
  </si>
  <si>
    <t xml:space="preserve"> 　従業員数50人以下     192,000円</t>
    <phoneticPr fontId="6"/>
  </si>
  <si>
    <t xml:space="preserve"> 　従業員数50人超　　    480,000円</t>
    <phoneticPr fontId="6"/>
  </si>
  <si>
    <t xml:space="preserve"> 　従業員数50人以下　   492,000円</t>
    <phoneticPr fontId="6"/>
  </si>
  <si>
    <t xml:space="preserve"> 　従業員数50人以下     492,000円</t>
    <phoneticPr fontId="6"/>
  </si>
  <si>
    <t xml:space="preserve"> 　従業員数50人超　　 2,100,000円</t>
  </si>
  <si>
    <t xml:space="preserve"> 　従業員数50人超　　 3,600,000円</t>
  </si>
  <si>
    <t>　　　　　８．４／１００
（１０月１日以後に始まる事業年度から適用）</t>
    <phoneticPr fontId="5"/>
  </si>
  <si>
    <t xml:space="preserve"> 法　　人　　市　　民　　税</t>
    <rPh sb="4" eb="5">
      <t>ニン</t>
    </rPh>
    <rPh sb="7" eb="8">
      <t>シ</t>
    </rPh>
    <rPh sb="10" eb="11">
      <t>ミン</t>
    </rPh>
    <rPh sb="13" eb="14">
      <t>ゼイ</t>
    </rPh>
    <phoneticPr fontId="5"/>
  </si>
  <si>
    <t>令和元年度</t>
    <rPh sb="0" eb="1">
      <t>レイ</t>
    </rPh>
    <rPh sb="1" eb="2">
      <t>ワ</t>
    </rPh>
    <rPh sb="2" eb="4">
      <t>ガンネン</t>
    </rPh>
    <phoneticPr fontId="5"/>
  </si>
  <si>
    <t>諸税の税歴（１２／１４）</t>
    <phoneticPr fontId="5"/>
  </si>
  <si>
    <t>　1,000 本につき5,692円（10月１日から6,122円）</t>
    <phoneticPr fontId="6"/>
  </si>
  <si>
    <t>　　　　　８．４／１００</t>
    <phoneticPr fontId="5"/>
  </si>
  <si>
    <t>令和２年度</t>
    <rPh sb="0" eb="1">
      <t>レイ</t>
    </rPh>
    <rPh sb="1" eb="2">
      <t>ワ</t>
    </rPh>
    <rPh sb="3" eb="5">
      <t>ネンド</t>
    </rPh>
    <phoneticPr fontId="5"/>
  </si>
  <si>
    <t>諸税の税歴（１３／１４）</t>
    <phoneticPr fontId="5"/>
  </si>
  <si>
    <t>令和３年度</t>
    <rPh sb="0" eb="1">
      <t>レイ</t>
    </rPh>
    <rPh sb="1" eb="2">
      <t>ワ</t>
    </rPh>
    <rPh sb="3" eb="5">
      <t>ネンド</t>
    </rPh>
    <phoneticPr fontId="5"/>
  </si>
  <si>
    <t>諸税の税歴（１４／１４）</t>
    <phoneticPr fontId="5"/>
  </si>
  <si>
    <t>軽自動車税</t>
    <phoneticPr fontId="6"/>
  </si>
  <si>
    <t>法人市民税</t>
    <rPh sb="0" eb="2">
      <t>ホウジン</t>
    </rPh>
    <rPh sb="2" eb="5">
      <t>シミンゼイ</t>
    </rPh>
    <phoneticPr fontId="6"/>
  </si>
  <si>
    <t>個人市民税</t>
    <rPh sb="0" eb="2">
      <t>コジン</t>
    </rPh>
    <rPh sb="2" eb="5">
      <t>シミンゼイ</t>
    </rPh>
    <phoneticPr fontId="6"/>
  </si>
  <si>
    <t>改正年度</t>
    <rPh sb="0" eb="2">
      <t>カイセイ</t>
    </rPh>
    <rPh sb="2" eb="4">
      <t>ネンド</t>
    </rPh>
    <phoneticPr fontId="6"/>
  </si>
  <si>
    <t>適用期日等</t>
    <rPh sb="0" eb="2">
      <t>テキヨウ</t>
    </rPh>
    <rPh sb="2" eb="4">
      <t>キジツ</t>
    </rPh>
    <rPh sb="4" eb="5">
      <t>ナド</t>
    </rPh>
    <phoneticPr fontId="6"/>
  </si>
  <si>
    <t>主な改正の概要</t>
    <rPh sb="0" eb="1">
      <t>オモ</t>
    </rPh>
    <rPh sb="2" eb="4">
      <t>カイセイ</t>
    </rPh>
    <rPh sb="5" eb="7">
      <t>ガイヨウ</t>
    </rPh>
    <phoneticPr fontId="6"/>
  </si>
  <si>
    <t>改正項目</t>
    <rPh sb="0" eb="2">
      <t>カイセイ</t>
    </rPh>
    <rPh sb="2" eb="4">
      <t>コウモク</t>
    </rPh>
    <phoneticPr fontId="6"/>
  </si>
  <si>
    <t>税目</t>
    <rPh sb="0" eb="2">
      <t>ゼイモク</t>
    </rPh>
    <phoneticPr fontId="6"/>
  </si>
  <si>
    <t>　「97,500円」は「136,500円」として計算</t>
    <phoneticPr fontId="6"/>
  </si>
  <si>
    <t>　小さい金額　※特定取得・特別特定取得に該当するときは「100分の5」は「100分の7」、</t>
    <rPh sb="1" eb="2">
      <t>チイ</t>
    </rPh>
    <rPh sb="4" eb="6">
      <t>キンガク</t>
    </rPh>
    <rPh sb="13" eb="15">
      <t>トクベツ</t>
    </rPh>
    <rPh sb="15" eb="17">
      <t>トクテイ</t>
    </rPh>
    <rPh sb="17" eb="19">
      <t>シュトク</t>
    </rPh>
    <phoneticPr fontId="6"/>
  </si>
  <si>
    <t xml:space="preserve"> 基礎控除　</t>
    <rPh sb="1" eb="3">
      <t>キソ</t>
    </rPh>
    <rPh sb="3" eb="5">
      <t>コウジョ</t>
    </rPh>
    <phoneticPr fontId="6"/>
  </si>
  <si>
    <t xml:space="preserve">  合計額(限度額 25,000 円)</t>
    <phoneticPr fontId="6"/>
  </si>
  <si>
    <t xml:space="preserve">  旧長期、地震保険料のどちらもあるときは</t>
    <rPh sb="6" eb="8">
      <t>ジシン</t>
    </rPh>
    <rPh sb="8" eb="10">
      <t>ホケン</t>
    </rPh>
    <rPh sb="10" eb="11">
      <t>リョウ</t>
    </rPh>
    <phoneticPr fontId="5"/>
  </si>
  <si>
    <t xml:space="preserve"> ひとり親　  　　　　　　　　　　　　  　 300,000 円</t>
    <rPh sb="4" eb="5">
      <t>オヤ</t>
    </rPh>
    <phoneticPr fontId="5"/>
  </si>
  <si>
    <t xml:space="preserve"> ひとり親</t>
    <rPh sb="4" eb="5">
      <t>オヤ</t>
    </rPh>
    <phoneticPr fontId="6"/>
  </si>
  <si>
    <t>　 　同居加算　　　　　　　　　　　　 　230,000 円</t>
    <phoneticPr fontId="5"/>
  </si>
  <si>
    <t xml:space="preserve"> 普通障害・寡婦・勤労学生　　　　　260,000 円</t>
    <phoneticPr fontId="6"/>
  </si>
  <si>
    <t>※　配偶者控除については、合計所得金額1,000万円以下の納税者が対象（合計所得金額1,000万円超の配偶者は同一生計配偶者となる。）</t>
    <rPh sb="2" eb="5">
      <t>ハイグウシャ</t>
    </rPh>
    <rPh sb="5" eb="7">
      <t>コウジョ</t>
    </rPh>
    <rPh sb="13" eb="15">
      <t>ゴウケイ</t>
    </rPh>
    <rPh sb="15" eb="17">
      <t>ショトク</t>
    </rPh>
    <rPh sb="17" eb="19">
      <t>キンガク</t>
    </rPh>
    <rPh sb="24" eb="26">
      <t>マンエン</t>
    </rPh>
    <rPh sb="26" eb="28">
      <t>イカ</t>
    </rPh>
    <rPh sb="29" eb="31">
      <t>ノウゼイ</t>
    </rPh>
    <rPh sb="31" eb="32">
      <t>シャ</t>
    </rPh>
    <rPh sb="33" eb="35">
      <t>タイショウ</t>
    </rPh>
    <rPh sb="36" eb="38">
      <t>ゴウケイ</t>
    </rPh>
    <rPh sb="38" eb="40">
      <t>ショトク</t>
    </rPh>
    <rPh sb="40" eb="42">
      <t>キンガク</t>
    </rPh>
    <rPh sb="47" eb="49">
      <t>マンエン</t>
    </rPh>
    <rPh sb="49" eb="50">
      <t>チョウ</t>
    </rPh>
    <rPh sb="51" eb="54">
      <t>ハイグウシャ</t>
    </rPh>
    <rPh sb="55" eb="57">
      <t>ドウイツ</t>
    </rPh>
    <rPh sb="57" eb="59">
      <t>セイケイ</t>
    </rPh>
    <rPh sb="59" eb="62">
      <t>ハイグウシャ</t>
    </rPh>
    <phoneticPr fontId="6"/>
  </si>
  <si>
    <t>R３．４．１５</t>
    <phoneticPr fontId="5"/>
  </si>
  <si>
    <t>令和３年度</t>
    <rPh sb="0" eb="1">
      <t>レイ</t>
    </rPh>
    <rPh sb="1" eb="2">
      <t>ワ</t>
    </rPh>
    <rPh sb="3" eb="5">
      <t>ネンド</t>
    </rPh>
    <rPh sb="4" eb="5">
      <t>ド</t>
    </rPh>
    <phoneticPr fontId="6"/>
  </si>
  <si>
    <t>市民税の税歴（２２／２２）</t>
    <phoneticPr fontId="5"/>
  </si>
  <si>
    <t xml:space="preserve"> 　2,400万円以下　　　　　　　　　430,000円</t>
    <rPh sb="7" eb="9">
      <t>マンエン</t>
    </rPh>
    <rPh sb="9" eb="11">
      <t>イカ</t>
    </rPh>
    <rPh sb="27" eb="28">
      <t>エン</t>
    </rPh>
    <phoneticPr fontId="6"/>
  </si>
  <si>
    <t xml:space="preserve"> 　2,400万円超2,450万円以下　290,000円</t>
    <rPh sb="7" eb="9">
      <t>マンエン</t>
    </rPh>
    <rPh sb="9" eb="10">
      <t>チョウ</t>
    </rPh>
    <rPh sb="15" eb="17">
      <t>マンエン</t>
    </rPh>
    <rPh sb="17" eb="19">
      <t>イカ</t>
    </rPh>
    <rPh sb="27" eb="28">
      <t>エン</t>
    </rPh>
    <phoneticPr fontId="6"/>
  </si>
  <si>
    <t xml:space="preserve"> 　2,450万円超2,500万円以下　150,000円</t>
    <rPh sb="7" eb="9">
      <t>マンエン</t>
    </rPh>
    <rPh sb="9" eb="10">
      <t>チョウ</t>
    </rPh>
    <rPh sb="15" eb="17">
      <t>マンエン</t>
    </rPh>
    <rPh sb="17" eb="19">
      <t>イカ</t>
    </rPh>
    <rPh sb="27" eb="28">
      <t>エン</t>
    </rPh>
    <phoneticPr fontId="6"/>
  </si>
  <si>
    <t xml:space="preserve"> 　2,500万円超　　　　　　　　　　　適用なし</t>
    <rPh sb="7" eb="9">
      <t>マンエン</t>
    </rPh>
    <rPh sb="9" eb="10">
      <t>チョウ</t>
    </rPh>
    <rPh sb="21" eb="23">
      <t>テキヨウ</t>
    </rPh>
    <phoneticPr fontId="6"/>
  </si>
  <si>
    <t xml:space="preserve"> 合計所得金額　　　　　　　　　　基礎控除額</t>
    <rPh sb="1" eb="3">
      <t>ゴウケイ</t>
    </rPh>
    <rPh sb="3" eb="5">
      <t>ショトク</t>
    </rPh>
    <rPh sb="5" eb="7">
      <t>キンガク</t>
    </rPh>
    <phoneticPr fontId="6"/>
  </si>
  <si>
    <t>　令和元年６月１日から、ふるさと納税に係る指定制度が創設され、ふるさと納税（特例控除）の対象となる地方団体を総務大臣が一定の基準に基づき指定する。
　※指定対象外の地方団体に対し、令和元年
　６月１日以降に支出される寄附金について
　は、特例控除の対象とならない。</t>
    <rPh sb="1" eb="3">
      <t>レイワ</t>
    </rPh>
    <rPh sb="3" eb="5">
      <t>ガンネン</t>
    </rPh>
    <rPh sb="6" eb="7">
      <t>ガツ</t>
    </rPh>
    <rPh sb="8" eb="9">
      <t>ニチ</t>
    </rPh>
    <rPh sb="16" eb="18">
      <t>ノウゼイ</t>
    </rPh>
    <rPh sb="19" eb="20">
      <t>カカ</t>
    </rPh>
    <rPh sb="21" eb="23">
      <t>シテイ</t>
    </rPh>
    <rPh sb="23" eb="25">
      <t>セイド</t>
    </rPh>
    <rPh sb="26" eb="28">
      <t>ソウセツ</t>
    </rPh>
    <rPh sb="35" eb="37">
      <t>ノウゼイ</t>
    </rPh>
    <rPh sb="38" eb="40">
      <t>トクレイ</t>
    </rPh>
    <rPh sb="40" eb="42">
      <t>コウジョ</t>
    </rPh>
    <rPh sb="44" eb="46">
      <t>タイショウ</t>
    </rPh>
    <rPh sb="49" eb="51">
      <t>チホウ</t>
    </rPh>
    <rPh sb="51" eb="53">
      <t>ダンタイ</t>
    </rPh>
    <rPh sb="54" eb="56">
      <t>ソウム</t>
    </rPh>
    <rPh sb="56" eb="58">
      <t>ダイジン</t>
    </rPh>
    <rPh sb="59" eb="61">
      <t>イッテイ</t>
    </rPh>
    <rPh sb="62" eb="64">
      <t>キジュン</t>
    </rPh>
    <rPh sb="65" eb="66">
      <t>モト</t>
    </rPh>
    <rPh sb="68" eb="70">
      <t>シテイ</t>
    </rPh>
    <rPh sb="76" eb="78">
      <t>シテイ</t>
    </rPh>
    <rPh sb="78" eb="80">
      <t>タイショウ</t>
    </rPh>
    <rPh sb="80" eb="81">
      <t>ガイ</t>
    </rPh>
    <rPh sb="82" eb="84">
      <t>チホウ</t>
    </rPh>
    <rPh sb="84" eb="86">
      <t>ダンタイ</t>
    </rPh>
    <rPh sb="87" eb="88">
      <t>タイ</t>
    </rPh>
    <rPh sb="90" eb="92">
      <t>レイワ</t>
    </rPh>
    <rPh sb="92" eb="94">
      <t>ガンネン</t>
    </rPh>
    <rPh sb="97" eb="98">
      <t>ガツ</t>
    </rPh>
    <rPh sb="99" eb="100">
      <t>ニチ</t>
    </rPh>
    <rPh sb="100" eb="102">
      <t>イコウ</t>
    </rPh>
    <rPh sb="103" eb="105">
      <t>シシュツ</t>
    </rPh>
    <rPh sb="108" eb="111">
      <t>キフキン</t>
    </rPh>
    <rPh sb="119" eb="121">
      <t>トクレイ</t>
    </rPh>
    <rPh sb="121" eb="123">
      <t>コウジョ</t>
    </rPh>
    <rPh sb="124" eb="126">
      <t>タイショウ</t>
    </rPh>
    <phoneticPr fontId="6"/>
  </si>
  <si>
    <t>　消費税等の税率引上げに際し、需要変動の平準化の観点から、消費税等の税率10％が適用される住宅取得等（特別特定取得）について、住宅ローン控除の控除期間を10年間から13年間に３年延長する。</t>
    <rPh sb="1" eb="4">
      <t>ショウヒゼイ</t>
    </rPh>
    <rPh sb="4" eb="5">
      <t>トウ</t>
    </rPh>
    <rPh sb="6" eb="8">
      <t>ゼイリツ</t>
    </rPh>
    <rPh sb="8" eb="10">
      <t>ヒキア</t>
    </rPh>
    <rPh sb="12" eb="13">
      <t>サイ</t>
    </rPh>
    <rPh sb="15" eb="17">
      <t>ジュヨウ</t>
    </rPh>
    <rPh sb="17" eb="19">
      <t>ヘンドウ</t>
    </rPh>
    <rPh sb="20" eb="23">
      <t>ヘイジュンカ</t>
    </rPh>
    <rPh sb="24" eb="26">
      <t>カンテン</t>
    </rPh>
    <rPh sb="29" eb="32">
      <t>ショウヒゼイ</t>
    </rPh>
    <rPh sb="32" eb="33">
      <t>トウ</t>
    </rPh>
    <rPh sb="34" eb="36">
      <t>ゼイリツ</t>
    </rPh>
    <rPh sb="40" eb="42">
      <t>テキヨウ</t>
    </rPh>
    <rPh sb="45" eb="47">
      <t>ジュウタク</t>
    </rPh>
    <rPh sb="47" eb="49">
      <t>シュトク</t>
    </rPh>
    <rPh sb="49" eb="50">
      <t>トウ</t>
    </rPh>
    <rPh sb="51" eb="53">
      <t>トクベツ</t>
    </rPh>
    <rPh sb="53" eb="55">
      <t>トクテイ</t>
    </rPh>
    <rPh sb="55" eb="57">
      <t>シュトク</t>
    </rPh>
    <rPh sb="63" eb="65">
      <t>ジュウタク</t>
    </rPh>
    <rPh sb="68" eb="70">
      <t>コウジョ</t>
    </rPh>
    <rPh sb="71" eb="73">
      <t>コウジョ</t>
    </rPh>
    <rPh sb="73" eb="75">
      <t>キカン</t>
    </rPh>
    <rPh sb="78" eb="80">
      <t>ネンカン</t>
    </rPh>
    <rPh sb="84" eb="86">
      <t>ネンカン</t>
    </rPh>
    <rPh sb="88" eb="89">
      <t>ネン</t>
    </rPh>
    <rPh sb="89" eb="91">
      <t>エンチョウ</t>
    </rPh>
    <phoneticPr fontId="6"/>
  </si>
  <si>
    <t>　ふるさと納税に係る指定制度の創設</t>
    <rPh sb="5" eb="7">
      <t>ノウゼイ</t>
    </rPh>
    <rPh sb="8" eb="9">
      <t>カカ</t>
    </rPh>
    <rPh sb="10" eb="12">
      <t>シテイ</t>
    </rPh>
    <rPh sb="12" eb="14">
      <t>セイド</t>
    </rPh>
    <rPh sb="15" eb="17">
      <t>ソウセツ</t>
    </rPh>
    <phoneticPr fontId="6"/>
  </si>
  <si>
    <t>　住宅借入金等特別税額控除（住宅ローン控除）の期間延長</t>
    <rPh sb="1" eb="3">
      <t>ジュウタク</t>
    </rPh>
    <rPh sb="3" eb="5">
      <t>カリイレ</t>
    </rPh>
    <rPh sb="5" eb="6">
      <t>キン</t>
    </rPh>
    <rPh sb="6" eb="7">
      <t>トウ</t>
    </rPh>
    <rPh sb="7" eb="9">
      <t>トクベツ</t>
    </rPh>
    <rPh sb="9" eb="11">
      <t>ゼイガク</t>
    </rPh>
    <rPh sb="11" eb="13">
      <t>コウジョ</t>
    </rPh>
    <rPh sb="14" eb="16">
      <t>ジュウタク</t>
    </rPh>
    <rPh sb="19" eb="21">
      <t>コウジョ</t>
    </rPh>
    <rPh sb="23" eb="25">
      <t>キカン</t>
    </rPh>
    <rPh sb="25" eb="27">
      <t>エンチョウ</t>
    </rPh>
    <phoneticPr fontId="6"/>
  </si>
  <si>
    <t>　大法人の電子申告義務化</t>
    <rPh sb="1" eb="2">
      <t>ダイ</t>
    </rPh>
    <rPh sb="2" eb="4">
      <t>ホウジン</t>
    </rPh>
    <rPh sb="5" eb="7">
      <t>デンシ</t>
    </rPh>
    <rPh sb="7" eb="9">
      <t>シンコク</t>
    </rPh>
    <rPh sb="9" eb="12">
      <t>ギムカ</t>
    </rPh>
    <phoneticPr fontId="6"/>
  </si>
  <si>
    <t>　大法人が行う令和２年４月１日以後に開始する事業年度の法人市民税の申告は、電子情報処理組織を使用する方法（eLTAX）により提出しなければならないこととする。</t>
    <rPh sb="1" eb="2">
      <t>ダイ</t>
    </rPh>
    <rPh sb="2" eb="4">
      <t>ホウジン</t>
    </rPh>
    <rPh sb="5" eb="6">
      <t>オコナ</t>
    </rPh>
    <rPh sb="7" eb="9">
      <t>レイワ</t>
    </rPh>
    <rPh sb="10" eb="11">
      <t>ネン</t>
    </rPh>
    <rPh sb="12" eb="13">
      <t>ガツ</t>
    </rPh>
    <rPh sb="14" eb="15">
      <t>ニチ</t>
    </rPh>
    <rPh sb="15" eb="17">
      <t>イゴ</t>
    </rPh>
    <rPh sb="18" eb="20">
      <t>カイシ</t>
    </rPh>
    <rPh sb="22" eb="24">
      <t>ジギョウ</t>
    </rPh>
    <rPh sb="24" eb="26">
      <t>ネンド</t>
    </rPh>
    <rPh sb="27" eb="29">
      <t>ホウジン</t>
    </rPh>
    <rPh sb="29" eb="32">
      <t>シミンゼイ</t>
    </rPh>
    <rPh sb="33" eb="35">
      <t>シンコク</t>
    </rPh>
    <rPh sb="37" eb="39">
      <t>デンシ</t>
    </rPh>
    <rPh sb="39" eb="41">
      <t>ジョウホウ</t>
    </rPh>
    <rPh sb="41" eb="43">
      <t>ショリ</t>
    </rPh>
    <rPh sb="43" eb="45">
      <t>ソシキ</t>
    </rPh>
    <rPh sb="46" eb="48">
      <t>シヨウ</t>
    </rPh>
    <rPh sb="50" eb="52">
      <t>ホウホウ</t>
    </rPh>
    <rPh sb="62" eb="64">
      <t>テイシュツ</t>
    </rPh>
    <phoneticPr fontId="6"/>
  </si>
  <si>
    <t>令和元</t>
    <rPh sb="0" eb="2">
      <t>レイワ</t>
    </rPh>
    <rPh sb="2" eb="3">
      <t>ガン</t>
    </rPh>
    <phoneticPr fontId="6"/>
  </si>
  <si>
    <t>平成30</t>
    <rPh sb="0" eb="2">
      <t>ヘイセイ</t>
    </rPh>
    <phoneticPr fontId="6"/>
  </si>
  <si>
    <t>環境性能割の軽減税率の延長</t>
    <rPh sb="0" eb="2">
      <t>カンキョウ</t>
    </rPh>
    <rPh sb="2" eb="4">
      <t>セイノウ</t>
    </rPh>
    <rPh sb="4" eb="5">
      <t>ワリ</t>
    </rPh>
    <rPh sb="6" eb="8">
      <t>ケイゲン</t>
    </rPh>
    <rPh sb="8" eb="10">
      <t>ゼイリツ</t>
    </rPh>
    <rPh sb="11" eb="13">
      <t>エンチョウ</t>
    </rPh>
    <phoneticPr fontId="6"/>
  </si>
  <si>
    <t>　1,000 本につき6,122円（10月１日から6,552円）</t>
    <phoneticPr fontId="6"/>
  </si>
  <si>
    <t xml:space="preserve"> 消費税引上げに伴う自家用乗用車の環境性能割の軽減措置について、令和２年９月30日までの適用期限を令和３年３月31日までに延長する。（その後、令和３年12月31日までに再延長された。）</t>
    <rPh sb="1" eb="4">
      <t>ショウヒゼイ</t>
    </rPh>
    <rPh sb="4" eb="6">
      <t>ヒキア</t>
    </rPh>
    <rPh sb="8" eb="9">
      <t>トモナ</t>
    </rPh>
    <rPh sb="10" eb="13">
      <t>ジカヨウ</t>
    </rPh>
    <rPh sb="13" eb="16">
      <t>ジョウヨウシャ</t>
    </rPh>
    <rPh sb="17" eb="19">
      <t>カンキョウ</t>
    </rPh>
    <rPh sb="19" eb="21">
      <t>セイノウ</t>
    </rPh>
    <rPh sb="21" eb="22">
      <t>ワリ</t>
    </rPh>
    <rPh sb="23" eb="25">
      <t>ケイゲン</t>
    </rPh>
    <rPh sb="25" eb="27">
      <t>ソチ</t>
    </rPh>
    <rPh sb="32" eb="33">
      <t>レイ</t>
    </rPh>
    <rPh sb="33" eb="34">
      <t>ワ</t>
    </rPh>
    <rPh sb="35" eb="36">
      <t>ネン</t>
    </rPh>
    <rPh sb="37" eb="38">
      <t>ガツ</t>
    </rPh>
    <rPh sb="40" eb="41">
      <t>ニチ</t>
    </rPh>
    <rPh sb="44" eb="46">
      <t>テキヨウ</t>
    </rPh>
    <rPh sb="46" eb="48">
      <t>キゲン</t>
    </rPh>
    <rPh sb="49" eb="50">
      <t>レイ</t>
    </rPh>
    <rPh sb="50" eb="51">
      <t>ワ</t>
    </rPh>
    <rPh sb="52" eb="53">
      <t>ネン</t>
    </rPh>
    <rPh sb="54" eb="55">
      <t>ガツ</t>
    </rPh>
    <rPh sb="57" eb="58">
      <t>ニチ</t>
    </rPh>
    <rPh sb="61" eb="63">
      <t>エンチョウ</t>
    </rPh>
    <rPh sb="69" eb="70">
      <t>ゴ</t>
    </rPh>
    <rPh sb="71" eb="72">
      <t>レイ</t>
    </rPh>
    <rPh sb="72" eb="73">
      <t>ワ</t>
    </rPh>
    <rPh sb="74" eb="75">
      <t>ネン</t>
    </rPh>
    <rPh sb="77" eb="78">
      <t>ガツ</t>
    </rPh>
    <rPh sb="80" eb="81">
      <t>ニチ</t>
    </rPh>
    <rPh sb="84" eb="85">
      <t>サイ</t>
    </rPh>
    <rPh sb="85" eb="87">
      <t>エンチョウ</t>
    </rPh>
    <phoneticPr fontId="6"/>
  </si>
  <si>
    <t>令和２年度から</t>
    <rPh sb="0" eb="1">
      <t>レイ</t>
    </rPh>
    <rPh sb="1" eb="2">
      <t>ワ</t>
    </rPh>
    <rPh sb="3" eb="5">
      <t>ネンド</t>
    </rPh>
    <phoneticPr fontId="6"/>
  </si>
  <si>
    <t>令和２</t>
    <rPh sb="0" eb="1">
      <t>レイ</t>
    </rPh>
    <rPh sb="1" eb="2">
      <t>ワ</t>
    </rPh>
    <phoneticPr fontId="6"/>
  </si>
  <si>
    <t>　１．４　／　１００
　（免税額）
　土　　地　　  　３０万円
　家　　屋　     　２０万円
　償却資産　 　１５０万円</t>
    <rPh sb="31" eb="32">
      <t>エン</t>
    </rPh>
    <rPh sb="48" eb="49">
      <t>エン</t>
    </rPh>
    <rPh sb="62" eb="63">
      <t>エン</t>
    </rPh>
    <phoneticPr fontId="5"/>
  </si>
  <si>
    <t>　平成１５年度から課税停止　</t>
    <rPh sb="1" eb="3">
      <t>ヘイセイ</t>
    </rPh>
    <rPh sb="5" eb="7">
      <t>ネンド</t>
    </rPh>
    <rPh sb="9" eb="11">
      <t>カゼイ</t>
    </rPh>
    <rPh sb="11" eb="13">
      <t>テイシ</t>
    </rPh>
    <phoneticPr fontId="5"/>
  </si>
  <si>
    <t>　０．３／１００</t>
    <phoneticPr fontId="6"/>
  </si>
  <si>
    <t>令和２年４月１日
以後に開始する
事業年度</t>
    <phoneticPr fontId="6"/>
  </si>
  <si>
    <t>令和２年度
（令和元年分）
から</t>
    <rPh sb="0" eb="2">
      <t>レイワ</t>
    </rPh>
    <rPh sb="3" eb="5">
      <t>ネンド</t>
    </rPh>
    <rPh sb="7" eb="9">
      <t>レイワ</t>
    </rPh>
    <rPh sb="9" eb="11">
      <t>ガンネン</t>
    </rPh>
    <rPh sb="11" eb="12">
      <t>ブン</t>
    </rPh>
    <phoneticPr fontId="6"/>
  </si>
  <si>
    <r>
      <t>※</t>
    </r>
    <r>
      <rPr>
        <sz val="10"/>
        <rFont val="FU明朝体"/>
        <family val="1"/>
        <charset val="128"/>
      </rPr>
      <t>　</t>
    </r>
    <r>
      <rPr>
        <sz val="21"/>
        <rFont val="FU明朝体"/>
        <family val="1"/>
        <charset val="128"/>
      </rPr>
      <t>税率の変遷</t>
    </r>
    <r>
      <rPr>
        <sz val="10"/>
        <rFont val="FU明朝体"/>
        <family val="1"/>
        <charset val="128"/>
      </rPr>
      <t>　　</t>
    </r>
    <r>
      <rPr>
        <sz val="20"/>
        <rFont val="FU明朝体"/>
        <family val="1"/>
        <charset val="128"/>
      </rPr>
      <t>　　（市民税の税歴　１／２２）</t>
    </r>
    <phoneticPr fontId="5"/>
  </si>
  <si>
    <t>市民税の税歴（２／２２）</t>
    <phoneticPr fontId="5"/>
  </si>
  <si>
    <t>市民税の税歴（３／２２）</t>
    <phoneticPr fontId="5"/>
  </si>
  <si>
    <t>市民税の税歴（４／２２）</t>
    <phoneticPr fontId="5"/>
  </si>
  <si>
    <t>市民税の税歴（５／２２）</t>
    <phoneticPr fontId="5"/>
  </si>
  <si>
    <t>市民税の税歴（６／２２）</t>
    <phoneticPr fontId="5"/>
  </si>
  <si>
    <t>市民税の税歴（７／２２）</t>
    <phoneticPr fontId="5"/>
  </si>
  <si>
    <t>市民税の税歴（８／２２）</t>
    <phoneticPr fontId="5"/>
  </si>
  <si>
    <t>市民税の税歴（９／２２）</t>
    <phoneticPr fontId="5"/>
  </si>
  <si>
    <t>市民税の税歴（１０／２２）</t>
    <phoneticPr fontId="5"/>
  </si>
  <si>
    <t>市民税の税歴（１１／２２）</t>
    <phoneticPr fontId="5"/>
  </si>
  <si>
    <t>市民税の税歴（１２／２２）</t>
    <phoneticPr fontId="5"/>
  </si>
  <si>
    <t>市民税の税歴（１４／２２）</t>
    <phoneticPr fontId="5"/>
  </si>
  <si>
    <t>市民税の税歴（１５／２２）</t>
    <phoneticPr fontId="5"/>
  </si>
  <si>
    <t>市民税の税歴（１６／２２）</t>
    <phoneticPr fontId="5"/>
  </si>
  <si>
    <t>市民税の税歴（１７／２２）</t>
    <phoneticPr fontId="5"/>
  </si>
  <si>
    <t>市民税の税歴（１８／２２）</t>
    <phoneticPr fontId="5"/>
  </si>
  <si>
    <t>市民税の税歴（１９／２２）</t>
    <phoneticPr fontId="5"/>
  </si>
  <si>
    <t>市民税の税歴（２０／２２）</t>
    <phoneticPr fontId="5"/>
  </si>
  <si>
    <t>市民税の税歴（２１／２２）</t>
    <phoneticPr fontId="5"/>
  </si>
  <si>
    <t>市民税の税歴（１３／２２）</t>
    <phoneticPr fontId="5"/>
  </si>
  <si>
    <t xml:space="preserve"> 消費税率引上げに伴う自家用乗用車の環境性能割の軽減措置について、令和２年９月30日までの適用期限を令和３年３月31日までに延長する。（その後、令和３年12月31日までに再延長された。）</t>
    <rPh sb="1" eb="4">
      <t>ショウヒゼイ</t>
    </rPh>
    <rPh sb="4" eb="5">
      <t>リツ</t>
    </rPh>
    <rPh sb="5" eb="7">
      <t>ヒキア</t>
    </rPh>
    <rPh sb="9" eb="10">
      <t>トモナ</t>
    </rPh>
    <rPh sb="11" eb="14">
      <t>ジカヨウ</t>
    </rPh>
    <rPh sb="14" eb="17">
      <t>ジョウヨウシャ</t>
    </rPh>
    <rPh sb="18" eb="20">
      <t>カンキョウ</t>
    </rPh>
    <rPh sb="20" eb="22">
      <t>セイノウ</t>
    </rPh>
    <rPh sb="22" eb="23">
      <t>ワリ</t>
    </rPh>
    <rPh sb="24" eb="26">
      <t>ケイゲン</t>
    </rPh>
    <rPh sb="26" eb="28">
      <t>ソチ</t>
    </rPh>
    <rPh sb="33" eb="34">
      <t>レイ</t>
    </rPh>
    <rPh sb="34" eb="35">
      <t>ワ</t>
    </rPh>
    <rPh sb="36" eb="37">
      <t>ネン</t>
    </rPh>
    <rPh sb="38" eb="39">
      <t>ガツ</t>
    </rPh>
    <rPh sb="41" eb="42">
      <t>ニチ</t>
    </rPh>
    <rPh sb="45" eb="47">
      <t>テキヨウ</t>
    </rPh>
    <rPh sb="47" eb="49">
      <t>キゲン</t>
    </rPh>
    <rPh sb="50" eb="51">
      <t>レイ</t>
    </rPh>
    <rPh sb="51" eb="52">
      <t>ワ</t>
    </rPh>
    <rPh sb="53" eb="54">
      <t>ネン</t>
    </rPh>
    <rPh sb="55" eb="56">
      <t>ガツ</t>
    </rPh>
    <rPh sb="58" eb="59">
      <t>ニチ</t>
    </rPh>
    <rPh sb="62" eb="64">
      <t>エンチョウ</t>
    </rPh>
    <rPh sb="70" eb="71">
      <t>ゴ</t>
    </rPh>
    <rPh sb="72" eb="73">
      <t>レイ</t>
    </rPh>
    <rPh sb="73" eb="74">
      <t>ワ</t>
    </rPh>
    <rPh sb="75" eb="76">
      <t>ネン</t>
    </rPh>
    <rPh sb="78" eb="79">
      <t>ガツ</t>
    </rPh>
    <rPh sb="81" eb="82">
      <t>ニチ</t>
    </rPh>
    <rPh sb="85" eb="86">
      <t>サイ</t>
    </rPh>
    <rPh sb="86" eb="88">
      <t>エンチョウ</t>
    </rPh>
    <phoneticPr fontId="6"/>
  </si>
  <si>
    <t xml:space="preserve"> 寡婦</t>
    <phoneticPr fontId="5"/>
  </si>
  <si>
    <t>・均等割　　35万円×（扶養親族数＋１）＋10万円＋（*）加算21万円≧合計所得金額</t>
    <rPh sb="1" eb="3">
      <t>キントウ</t>
    </rPh>
    <rPh sb="3" eb="4">
      <t>ワリ</t>
    </rPh>
    <rPh sb="12" eb="14">
      <t>フヨウ</t>
    </rPh>
    <rPh sb="14" eb="16">
      <t>シンゾク</t>
    </rPh>
    <rPh sb="16" eb="17">
      <t>スウ</t>
    </rPh>
    <rPh sb="23" eb="25">
      <t>マンエン</t>
    </rPh>
    <phoneticPr fontId="5"/>
  </si>
  <si>
    <t>・所得割　　35万円×（扶養親族数＋１）＋10万円＋（*）加算32万円≧総所得金額等</t>
    <rPh sb="1" eb="3">
      <t>ショトク</t>
    </rPh>
    <rPh sb="3" eb="4">
      <t>ワリ</t>
    </rPh>
    <rPh sb="12" eb="14">
      <t>フヨウ</t>
    </rPh>
    <rPh sb="14" eb="16">
      <t>シンゾク</t>
    </rPh>
    <rPh sb="16" eb="17">
      <t>スウ</t>
    </rPh>
    <rPh sb="23" eb="25">
      <t>マンエン</t>
    </rPh>
    <phoneticPr fontId="5"/>
  </si>
  <si>
    <t>主な税制改正【令和２年度適用】</t>
    <rPh sb="0" eb="1">
      <t>オモ</t>
    </rPh>
    <rPh sb="2" eb="4">
      <t>ゼイセイ</t>
    </rPh>
    <rPh sb="4" eb="6">
      <t>カイセイ</t>
    </rPh>
    <rPh sb="7" eb="9">
      <t>レイワ</t>
    </rPh>
    <rPh sb="10" eb="12">
      <t>ネンド</t>
    </rPh>
    <rPh sb="11" eb="12">
      <t>ド</t>
    </rPh>
    <rPh sb="12" eb="14">
      <t>テキヨウ</t>
    </rPh>
    <phoneticPr fontId="6"/>
  </si>
  <si>
    <r>
      <t>Ⅸ</t>
    </r>
    <r>
      <rPr>
        <b/>
        <sz val="21"/>
        <rFont val="ＭＳ ゴシック"/>
        <family val="3"/>
        <charset val="128"/>
      </rPr>
      <t>　その他</t>
    </r>
    <rPh sb="4" eb="5">
      <t>タ</t>
    </rPh>
    <phoneticPr fontId="6"/>
  </si>
  <si>
    <t>１　徴税費の状況</t>
    <rPh sb="2" eb="4">
      <t>チョウゼイ</t>
    </rPh>
    <rPh sb="4" eb="5">
      <t>ヒ</t>
    </rPh>
    <rPh sb="6" eb="8">
      <t>ジョウキョウ</t>
    </rPh>
    <phoneticPr fontId="29"/>
  </si>
  <si>
    <t>（単位：千円、％）</t>
    <rPh sb="1" eb="3">
      <t>タンイ</t>
    </rPh>
    <rPh sb="4" eb="6">
      <t>センエン</t>
    </rPh>
    <phoneticPr fontId="29"/>
  </si>
  <si>
    <t>年　度　</t>
    <rPh sb="0" eb="1">
      <t>トシ</t>
    </rPh>
    <rPh sb="2" eb="3">
      <t>タビ</t>
    </rPh>
    <phoneticPr fontId="29"/>
  </si>
  <si>
    <t>平成３０年度</t>
    <rPh sb="0" eb="2">
      <t>ヘイセイ</t>
    </rPh>
    <rPh sb="4" eb="5">
      <t>トシ</t>
    </rPh>
    <rPh sb="5" eb="6">
      <t>タビ</t>
    </rPh>
    <phoneticPr fontId="29"/>
  </si>
  <si>
    <t>令和元年度</t>
    <rPh sb="0" eb="2">
      <t>レイワ</t>
    </rPh>
    <rPh sb="2" eb="3">
      <t>ガン</t>
    </rPh>
    <rPh sb="3" eb="4">
      <t>トシ</t>
    </rPh>
    <rPh sb="4" eb="5">
      <t>タビ</t>
    </rPh>
    <phoneticPr fontId="29"/>
  </si>
  <si>
    <t>２年度</t>
    <rPh sb="1" eb="2">
      <t>トシ</t>
    </rPh>
    <rPh sb="2" eb="3">
      <t>タビ</t>
    </rPh>
    <phoneticPr fontId="29"/>
  </si>
  <si>
    <t>　区　分</t>
    <rPh sb="1" eb="2">
      <t>ク</t>
    </rPh>
    <rPh sb="3" eb="4">
      <t>ブン</t>
    </rPh>
    <phoneticPr fontId="29"/>
  </si>
  <si>
    <t>決　算　額</t>
    <rPh sb="0" eb="1">
      <t>ケツ</t>
    </rPh>
    <rPh sb="2" eb="3">
      <t>サン</t>
    </rPh>
    <rPh sb="4" eb="5">
      <t>ガク</t>
    </rPh>
    <phoneticPr fontId="29"/>
  </si>
  <si>
    <t>前年度比</t>
    <rPh sb="0" eb="4">
      <t>ゼンネンドヒ</t>
    </rPh>
    <phoneticPr fontId="29"/>
  </si>
  <si>
    <t>構成比</t>
    <rPh sb="0" eb="3">
      <t>コウセイヒ</t>
    </rPh>
    <phoneticPr fontId="29"/>
  </si>
  <si>
    <t>税収入額</t>
    <rPh sb="0" eb="1">
      <t>ゼイ</t>
    </rPh>
    <rPh sb="1" eb="3">
      <t>シュウニュウ</t>
    </rPh>
    <rPh sb="3" eb="4">
      <t>ガク</t>
    </rPh>
    <phoneticPr fontId="29"/>
  </si>
  <si>
    <t>市　　税　  ⑴</t>
    <rPh sb="0" eb="1">
      <t>シ</t>
    </rPh>
    <rPh sb="3" eb="4">
      <t>ゼイ</t>
    </rPh>
    <phoneticPr fontId="29"/>
  </si>
  <si>
    <t>個人府民税  ⑵　</t>
    <rPh sb="0" eb="2">
      <t>コジン</t>
    </rPh>
    <rPh sb="2" eb="4">
      <t>フミン</t>
    </rPh>
    <rPh sb="4" eb="5">
      <t>ゼイ</t>
    </rPh>
    <phoneticPr fontId="29"/>
  </si>
  <si>
    <t xml:space="preserve">     計       ⑶　</t>
    <rPh sb="5" eb="6">
      <t>ケイ</t>
    </rPh>
    <phoneticPr fontId="29"/>
  </si>
  <si>
    <t>徴 税 費</t>
    <rPh sb="0" eb="1">
      <t>シルシ</t>
    </rPh>
    <rPh sb="2" eb="3">
      <t>ゼイ</t>
    </rPh>
    <rPh sb="4" eb="5">
      <t>ヒ</t>
    </rPh>
    <phoneticPr fontId="29"/>
  </si>
  <si>
    <t>人件費</t>
    <rPh sb="0" eb="1">
      <t>ヒト</t>
    </rPh>
    <rPh sb="1" eb="2">
      <t>ケン</t>
    </rPh>
    <rPh sb="2" eb="3">
      <t>ヒ</t>
    </rPh>
    <phoneticPr fontId="29"/>
  </si>
  <si>
    <t>基本給</t>
    <rPh sb="0" eb="2">
      <t>キホン</t>
    </rPh>
    <rPh sb="2" eb="3">
      <t>キュウ</t>
    </rPh>
    <phoneticPr fontId="29"/>
  </si>
  <si>
    <t>諸手当</t>
    <rPh sb="0" eb="3">
      <t>ショテアテ</t>
    </rPh>
    <phoneticPr fontId="29"/>
  </si>
  <si>
    <t>時間外勤務手当</t>
    <rPh sb="0" eb="3">
      <t>ジカンガイ</t>
    </rPh>
    <rPh sb="3" eb="5">
      <t>キンム</t>
    </rPh>
    <rPh sb="5" eb="7">
      <t>テア</t>
    </rPh>
    <phoneticPr fontId="29"/>
  </si>
  <si>
    <t>税務特別手当</t>
    <rPh sb="0" eb="1">
      <t>ゼイ</t>
    </rPh>
    <rPh sb="1" eb="2">
      <t>ツトム</t>
    </rPh>
    <rPh sb="2" eb="4">
      <t>トクベツ</t>
    </rPh>
    <rPh sb="4" eb="5">
      <t>テ</t>
    </rPh>
    <rPh sb="5" eb="6">
      <t>トウ</t>
    </rPh>
    <phoneticPr fontId="29"/>
  </si>
  <si>
    <t>その他の手当</t>
    <rPh sb="2" eb="3">
      <t>タ</t>
    </rPh>
    <rPh sb="4" eb="6">
      <t>テア</t>
    </rPh>
    <phoneticPr fontId="29"/>
  </si>
  <si>
    <t>その他
（共済費等）</t>
    <rPh sb="2" eb="3">
      <t>タ</t>
    </rPh>
    <rPh sb="5" eb="7">
      <t>キョウサイ</t>
    </rPh>
    <rPh sb="7" eb="8">
      <t>ヒ</t>
    </rPh>
    <rPh sb="8" eb="9">
      <t>トウ</t>
    </rPh>
    <phoneticPr fontId="29"/>
  </si>
  <si>
    <t>計</t>
    <rPh sb="0" eb="1">
      <t>ケイ</t>
    </rPh>
    <phoneticPr fontId="29"/>
  </si>
  <si>
    <t>需用費</t>
    <rPh sb="0" eb="1">
      <t>ジュ</t>
    </rPh>
    <rPh sb="1" eb="2">
      <t>ヨウ</t>
    </rPh>
    <rPh sb="2" eb="3">
      <t>ヒ</t>
    </rPh>
    <phoneticPr fontId="29"/>
  </si>
  <si>
    <t>旅        費</t>
    <rPh sb="0" eb="1">
      <t>タビ</t>
    </rPh>
    <rPh sb="9" eb="10">
      <t>ヒ</t>
    </rPh>
    <phoneticPr fontId="29"/>
  </si>
  <si>
    <t>賃        金</t>
    <rPh sb="0" eb="1">
      <t>チン</t>
    </rPh>
    <rPh sb="9" eb="10">
      <t>カネ</t>
    </rPh>
    <phoneticPr fontId="29"/>
  </si>
  <si>
    <t>そ  の  他</t>
    <rPh sb="6" eb="7">
      <t>タ</t>
    </rPh>
    <phoneticPr fontId="29"/>
  </si>
  <si>
    <t>合　計   ⑷　</t>
    <rPh sb="0" eb="1">
      <t>ゴウ</t>
    </rPh>
    <rPh sb="2" eb="3">
      <t>ケイ</t>
    </rPh>
    <phoneticPr fontId="29"/>
  </si>
  <si>
    <t xml:space="preserve">   府民税徴収取扱費　⑸</t>
    <phoneticPr fontId="29"/>
  </si>
  <si>
    <t xml:space="preserve">     ⑷　－　⑸　＝　⑹</t>
    <phoneticPr fontId="29"/>
  </si>
  <si>
    <t>税収入に対する徴税額の割合</t>
    <rPh sb="0" eb="1">
      <t>ゼイ</t>
    </rPh>
    <rPh sb="1" eb="3">
      <t>シュウニュウ</t>
    </rPh>
    <rPh sb="4" eb="5">
      <t>タイ</t>
    </rPh>
    <rPh sb="7" eb="9">
      <t>チョウゼイ</t>
    </rPh>
    <rPh sb="9" eb="10">
      <t>ガク</t>
    </rPh>
    <rPh sb="11" eb="13">
      <t>ワリアイ</t>
    </rPh>
    <phoneticPr fontId="29"/>
  </si>
  <si>
    <t>⑷　／　⑶</t>
    <phoneticPr fontId="29"/>
  </si>
  <si>
    <t>⑹　／　⑴</t>
    <phoneticPr fontId="29"/>
  </si>
  <si>
    <t>税務職員数</t>
    <rPh sb="0" eb="2">
      <t>ゼイム</t>
    </rPh>
    <rPh sb="2" eb="5">
      <t>ショクインスウ</t>
    </rPh>
    <phoneticPr fontId="29"/>
  </si>
  <si>
    <t>人</t>
  </si>
  <si>
    <t>人</t>
    <phoneticPr fontId="29"/>
  </si>
  <si>
    <t>（各年度　課税状況調第39表）</t>
    <rPh sb="1" eb="4">
      <t>カクネンド</t>
    </rPh>
    <rPh sb="5" eb="10">
      <t>カゼイジョウキョウシラ</t>
    </rPh>
    <rPh sb="10" eb="11">
      <t>ダイ</t>
    </rPh>
    <rPh sb="13" eb="14">
      <t>ヒョウ</t>
    </rPh>
    <phoneticPr fontId="29"/>
  </si>
  <si>
    <t>２   税務機構及び事務分掌</t>
    <rPh sb="4" eb="6">
      <t>ゼイム</t>
    </rPh>
    <rPh sb="6" eb="8">
      <t>キコウ</t>
    </rPh>
    <rPh sb="8" eb="9">
      <t>オヨ</t>
    </rPh>
    <rPh sb="10" eb="12">
      <t>ジム</t>
    </rPh>
    <rPh sb="12" eb="14">
      <t>ブンショウ</t>
    </rPh>
    <phoneticPr fontId="29"/>
  </si>
  <si>
    <t>（１）　税務機構</t>
    <rPh sb="4" eb="5">
      <t>ゼイ</t>
    </rPh>
    <rPh sb="5" eb="6">
      <t>ツトム</t>
    </rPh>
    <rPh sb="6" eb="7">
      <t>キ</t>
    </rPh>
    <rPh sb="7" eb="8">
      <t>ガマエ</t>
    </rPh>
    <phoneticPr fontId="29"/>
  </si>
  <si>
    <t>令和３年３月31日現在</t>
    <rPh sb="0" eb="2">
      <t>レイワ</t>
    </rPh>
    <rPh sb="3" eb="4">
      <t>ネン</t>
    </rPh>
    <rPh sb="5" eb="6">
      <t>ツキ</t>
    </rPh>
    <rPh sb="8" eb="9">
      <t>ヒ</t>
    </rPh>
    <rPh sb="9" eb="11">
      <t>ゲンザイ</t>
    </rPh>
    <phoneticPr fontId="29"/>
  </si>
  <si>
    <t>次長</t>
    <rPh sb="0" eb="2">
      <t>ジチョウ</t>
    </rPh>
    <phoneticPr fontId="29"/>
  </si>
  <si>
    <t>課長</t>
    <phoneticPr fontId="29"/>
  </si>
  <si>
    <t>課長代理</t>
    <rPh sb="0" eb="2">
      <t>カチョウ</t>
    </rPh>
    <rPh sb="2" eb="4">
      <t>ダイリ</t>
    </rPh>
    <phoneticPr fontId="29"/>
  </si>
  <si>
    <t>係長</t>
    <rPh sb="0" eb="1">
      <t>カカリ</t>
    </rPh>
    <rPh sb="1" eb="2">
      <t>チョウ</t>
    </rPh>
    <phoneticPr fontId="29"/>
  </si>
  <si>
    <t>副係長</t>
    <rPh sb="0" eb="1">
      <t>フク</t>
    </rPh>
    <rPh sb="1" eb="3">
      <t>カカリチョウ</t>
    </rPh>
    <phoneticPr fontId="29"/>
  </si>
  <si>
    <t>係員</t>
    <rPh sb="0" eb="2">
      <t>カカリイン</t>
    </rPh>
    <phoneticPr fontId="29"/>
  </si>
  <si>
    <t>税務管理担当</t>
    <rPh sb="0" eb="2">
      <t>ゼイム</t>
    </rPh>
    <rPh sb="2" eb="4">
      <t>カンリ</t>
    </rPh>
    <rPh sb="4" eb="6">
      <t>タントウ</t>
    </rPh>
    <phoneticPr fontId="29"/>
  </si>
  <si>
    <t>―</t>
  </si>
  <si>
    <t>市民税担当</t>
    <rPh sb="0" eb="3">
      <t>シミンゼイ</t>
    </rPh>
    <rPh sb="3" eb="5">
      <t>タントウ</t>
    </rPh>
    <phoneticPr fontId="29"/>
  </si>
  <si>
    <t>固定資産税担当</t>
    <rPh sb="0" eb="2">
      <t>コテイ</t>
    </rPh>
    <rPh sb="2" eb="5">
      <t>シサンゼイ</t>
    </rPh>
    <rPh sb="5" eb="7">
      <t>タントウ</t>
    </rPh>
    <phoneticPr fontId="29"/>
  </si>
  <si>
    <t>徴収・納付担当</t>
    <rPh sb="0" eb="2">
      <t>チョウシュウ</t>
    </rPh>
    <rPh sb="3" eb="5">
      <t>ノウフ</t>
    </rPh>
    <rPh sb="5" eb="7">
      <t>タントウ</t>
    </rPh>
    <phoneticPr fontId="29"/>
  </si>
  <si>
    <t>※　税務管理担当の次長は税務管理担当課長と兼務。
　　係員には再任用職員及び任期付短時間勤務職員を含む。</t>
    <rPh sb="2" eb="4">
      <t>ゼイム</t>
    </rPh>
    <rPh sb="4" eb="6">
      <t>カンリ</t>
    </rPh>
    <rPh sb="6" eb="8">
      <t>タントウ</t>
    </rPh>
    <rPh sb="9" eb="11">
      <t>ジチョウ</t>
    </rPh>
    <rPh sb="12" eb="14">
      <t>ゼイム</t>
    </rPh>
    <rPh sb="14" eb="16">
      <t>カンリ</t>
    </rPh>
    <rPh sb="16" eb="18">
      <t>タントウ</t>
    </rPh>
    <rPh sb="18" eb="20">
      <t>カチョウ</t>
    </rPh>
    <rPh sb="21" eb="23">
      <t>ケンム</t>
    </rPh>
    <rPh sb="27" eb="29">
      <t>カカリイン</t>
    </rPh>
    <rPh sb="31" eb="34">
      <t>サイニンヨウ</t>
    </rPh>
    <rPh sb="34" eb="36">
      <t>ショクイン</t>
    </rPh>
    <rPh sb="36" eb="37">
      <t>オヨ</t>
    </rPh>
    <rPh sb="38" eb="40">
      <t>ニンキ</t>
    </rPh>
    <rPh sb="40" eb="41">
      <t>ツキ</t>
    </rPh>
    <rPh sb="41" eb="44">
      <t>タンジカン</t>
    </rPh>
    <rPh sb="44" eb="46">
      <t>キンム</t>
    </rPh>
    <rPh sb="46" eb="48">
      <t>ショクイン</t>
    </rPh>
    <rPh sb="49" eb="50">
      <t>フク</t>
    </rPh>
    <phoneticPr fontId="29"/>
  </si>
  <si>
    <t>（２）　市民サービス部税４担当の事務分掌</t>
    <rPh sb="4" eb="6">
      <t>シミン</t>
    </rPh>
    <rPh sb="10" eb="11">
      <t>ブ</t>
    </rPh>
    <rPh sb="11" eb="12">
      <t>ゼイ</t>
    </rPh>
    <rPh sb="13" eb="15">
      <t>タントウ</t>
    </rPh>
    <rPh sb="16" eb="17">
      <t>コト</t>
    </rPh>
    <rPh sb="17" eb="18">
      <t>ツトム</t>
    </rPh>
    <rPh sb="18" eb="19">
      <t>ブン</t>
    </rPh>
    <rPh sb="19" eb="20">
      <t>テノヒラ</t>
    </rPh>
    <phoneticPr fontId="6"/>
  </si>
  <si>
    <t>　税務管理担当</t>
    <rPh sb="1" eb="3">
      <t>ゼイム</t>
    </rPh>
    <rPh sb="3" eb="5">
      <t>カンリ</t>
    </rPh>
    <rPh sb="5" eb="7">
      <t>タントウ</t>
    </rPh>
    <phoneticPr fontId="6"/>
  </si>
  <si>
    <t>　　(1)　 税制度の調査及び研究に関すること。</t>
    <phoneticPr fontId="29"/>
  </si>
  <si>
    <t>　　(2)　 税務統計に関すること。</t>
    <phoneticPr fontId="29"/>
  </si>
  <si>
    <t>　　(3)　 市税の総括に関すること。</t>
    <phoneticPr fontId="29"/>
  </si>
  <si>
    <t>　　(4)　 軽自動車税の賦課及び調査に関すること。</t>
    <phoneticPr fontId="29"/>
  </si>
  <si>
    <t>　　(5)　 市たばこ税の賦課及び調査に関すること。</t>
    <phoneticPr fontId="29"/>
  </si>
  <si>
    <t>　　(6)　 入湯税の賦課及び調査に関すること。</t>
    <phoneticPr fontId="29"/>
  </si>
  <si>
    <t>　　(7)　 地方譲与税並びに国税及び府税に係る交付金に関すること。</t>
    <phoneticPr fontId="29"/>
  </si>
  <si>
    <t>　　(8)　 納税証明書の作成及び交付に関すること。</t>
    <phoneticPr fontId="29"/>
  </si>
  <si>
    <t>　　(9)　 寝屋川市固定資産評価審査委員会に関すること。</t>
    <phoneticPr fontId="29"/>
  </si>
  <si>
    <t>　　(10)　自動車の臨時運行許可に関すること。</t>
    <phoneticPr fontId="29"/>
  </si>
  <si>
    <t>　市民税担当</t>
    <rPh sb="1" eb="4">
      <t>シミンゼイ</t>
    </rPh>
    <rPh sb="4" eb="6">
      <t>タントウ</t>
    </rPh>
    <phoneticPr fontId="6"/>
  </si>
  <si>
    <t>　　(1)　 市民税及び府民税の賦課及び調査に関すること。</t>
    <phoneticPr fontId="29"/>
  </si>
  <si>
    <t>　　(2)　 市民税等に関する証明書の作成及び交付に関すること。</t>
    <phoneticPr fontId="29"/>
  </si>
  <si>
    <t>　固定資産税担当</t>
    <rPh sb="1" eb="3">
      <t>コテイ</t>
    </rPh>
    <rPh sb="3" eb="6">
      <t>シサンゼイ</t>
    </rPh>
    <rPh sb="6" eb="8">
      <t>タントウ</t>
    </rPh>
    <phoneticPr fontId="6"/>
  </si>
  <si>
    <t>　　(1)　 固定資産税及び都市計画税の賦課に関すること。</t>
    <phoneticPr fontId="29"/>
  </si>
  <si>
    <t>　　(2)　 固定資産の調査に関すること。</t>
    <phoneticPr fontId="29"/>
  </si>
  <si>
    <t>　　(3)　 固定資産の評価に関すること。</t>
    <phoneticPr fontId="29"/>
  </si>
  <si>
    <t>　　(4)　 固定資産税及び都市計画税に関する証明書の作成及び交付に関すること。</t>
    <phoneticPr fontId="29"/>
  </si>
  <si>
    <t>　　(5)　 固定資産課税台帳等の整備及び保管に関すること。</t>
    <phoneticPr fontId="29"/>
  </si>
  <si>
    <t>　　(6)　 特別土地保有税の賦課及び調査に関すること。</t>
    <phoneticPr fontId="29"/>
  </si>
  <si>
    <t>　徴収・納付担当</t>
    <rPh sb="1" eb="3">
      <t>チョウシュウ</t>
    </rPh>
    <rPh sb="4" eb="6">
      <t>ノウフ</t>
    </rPh>
    <rPh sb="6" eb="8">
      <t>タントウ</t>
    </rPh>
    <phoneticPr fontId="6"/>
  </si>
  <si>
    <t>　　(1)　 市税等の徴収及び収納に関すること。</t>
    <phoneticPr fontId="29"/>
  </si>
  <si>
    <t>　　(2)　 市税等の過誤納金の還付及び充当に関すること。</t>
    <phoneticPr fontId="29"/>
  </si>
  <si>
    <t>　　(3)　 市税等の口座振替に関すること。</t>
    <phoneticPr fontId="29"/>
  </si>
  <si>
    <t>　　(4)　 市税等の督促及び滞納処分に関すること。</t>
    <phoneticPr fontId="29"/>
  </si>
  <si>
    <t>　　(5)　 市税等の不納欠損に関すること。</t>
    <phoneticPr fontId="29"/>
  </si>
  <si>
    <t>　　(6)　 滞納債権の徴収等に係る助言・指導に関すること。</t>
    <phoneticPr fontId="29"/>
  </si>
  <si>
    <t>　　(7)　 滞納債権に係る調査・研究及び総合調整に関すること。</t>
    <phoneticPr fontId="29"/>
  </si>
  <si>
    <t>３　税務職員の年齢及び経験年数等</t>
    <rPh sb="2" eb="4">
      <t>ゼイム</t>
    </rPh>
    <rPh sb="4" eb="6">
      <t>ショクイン</t>
    </rPh>
    <rPh sb="7" eb="9">
      <t>ネンレイ</t>
    </rPh>
    <rPh sb="9" eb="10">
      <t>オヨ</t>
    </rPh>
    <rPh sb="11" eb="13">
      <t>ケイケン</t>
    </rPh>
    <rPh sb="13" eb="15">
      <t>ネンスウ</t>
    </rPh>
    <rPh sb="15" eb="16">
      <t>トウ</t>
    </rPh>
    <phoneticPr fontId="29"/>
  </si>
  <si>
    <t>（１）　年齢別職員数</t>
    <rPh sb="4" eb="5">
      <t>トシ</t>
    </rPh>
    <rPh sb="5" eb="6">
      <t>ヨワイ</t>
    </rPh>
    <rPh sb="6" eb="7">
      <t>ベツ</t>
    </rPh>
    <rPh sb="7" eb="8">
      <t>ショク</t>
    </rPh>
    <rPh sb="8" eb="9">
      <t>イン</t>
    </rPh>
    <rPh sb="9" eb="10">
      <t>カズ</t>
    </rPh>
    <phoneticPr fontId="29"/>
  </si>
  <si>
    <t>年　齢　</t>
    <rPh sb="0" eb="1">
      <t>トシ</t>
    </rPh>
    <rPh sb="2" eb="3">
      <t>ヨワイ</t>
    </rPh>
    <phoneticPr fontId="29"/>
  </si>
  <si>
    <t>25歳
未満</t>
    <rPh sb="2" eb="3">
      <t>サイ</t>
    </rPh>
    <phoneticPr fontId="29"/>
  </si>
  <si>
    <t>25歳</t>
    <phoneticPr fontId="29"/>
  </si>
  <si>
    <t>30歳</t>
    <phoneticPr fontId="29"/>
  </si>
  <si>
    <t>35歳</t>
    <phoneticPr fontId="29"/>
  </si>
  <si>
    <t>40歳</t>
    <phoneticPr fontId="29"/>
  </si>
  <si>
    <t>45歳</t>
    <phoneticPr fontId="29"/>
  </si>
  <si>
    <t>50歳
以上</t>
    <phoneticPr fontId="29"/>
  </si>
  <si>
    <t>平均年齢</t>
    <rPh sb="0" eb="2">
      <t>ヘイキン</t>
    </rPh>
    <rPh sb="2" eb="4">
      <t>ネンレイ</t>
    </rPh>
    <phoneticPr fontId="29"/>
  </si>
  <si>
    <t>～</t>
    <phoneticPr fontId="29"/>
  </si>
  <si>
    <t>　担当名</t>
    <rPh sb="1" eb="3">
      <t>タントウ</t>
    </rPh>
    <rPh sb="3" eb="4">
      <t>ナ</t>
    </rPh>
    <phoneticPr fontId="29"/>
  </si>
  <si>
    <t>29歳</t>
    <phoneticPr fontId="29"/>
  </si>
  <si>
    <t>34歳</t>
    <phoneticPr fontId="29"/>
  </si>
  <si>
    <t>39歳</t>
    <phoneticPr fontId="29"/>
  </si>
  <si>
    <t>44歳</t>
    <phoneticPr fontId="29"/>
  </si>
  <si>
    <t>49歳</t>
    <phoneticPr fontId="29"/>
  </si>
  <si>
    <t>40歳５月</t>
    <rPh sb="2" eb="3">
      <t>サイ</t>
    </rPh>
    <rPh sb="4" eb="5">
      <t>ツキ</t>
    </rPh>
    <phoneticPr fontId="29"/>
  </si>
  <si>
    <t>34歳４月</t>
    <phoneticPr fontId="29"/>
  </si>
  <si>
    <t>50歳７月</t>
    <phoneticPr fontId="29"/>
  </si>
  <si>
    <t>47歳８月</t>
    <phoneticPr fontId="29"/>
  </si>
  <si>
    <t>44歳７月</t>
    <phoneticPr fontId="29"/>
  </si>
  <si>
    <t>（２）　税務経験年数別職員数</t>
    <rPh sb="4" eb="6">
      <t>ゼイム</t>
    </rPh>
    <rPh sb="6" eb="8">
      <t>ケイケン</t>
    </rPh>
    <rPh sb="8" eb="10">
      <t>ネンスウ</t>
    </rPh>
    <rPh sb="10" eb="11">
      <t>ベツ</t>
    </rPh>
    <rPh sb="11" eb="14">
      <t>ショクインスウ</t>
    </rPh>
    <phoneticPr fontId="29"/>
  </si>
  <si>
    <t>年　数　</t>
    <rPh sb="0" eb="1">
      <t>トシ</t>
    </rPh>
    <rPh sb="2" eb="3">
      <t>スウ</t>
    </rPh>
    <phoneticPr fontId="29"/>
  </si>
  <si>
    <t>０年</t>
    <rPh sb="1" eb="2">
      <t>ネン</t>
    </rPh>
    <phoneticPr fontId="29"/>
  </si>
  <si>
    <t>２年</t>
    <rPh sb="1" eb="2">
      <t>ネン</t>
    </rPh>
    <phoneticPr fontId="29"/>
  </si>
  <si>
    <t>４年</t>
    <rPh sb="1" eb="2">
      <t>ネン</t>
    </rPh>
    <phoneticPr fontId="29"/>
  </si>
  <si>
    <t>６年</t>
    <rPh sb="1" eb="2">
      <t>ネン</t>
    </rPh>
    <phoneticPr fontId="29"/>
  </si>
  <si>
    <t>８年</t>
    <rPh sb="1" eb="2">
      <t>ネン</t>
    </rPh>
    <phoneticPr fontId="29"/>
  </si>
  <si>
    <t>10年</t>
    <rPh sb="2" eb="3">
      <t>ネン</t>
    </rPh>
    <phoneticPr fontId="29"/>
  </si>
  <si>
    <t>15年
以上</t>
    <rPh sb="2" eb="3">
      <t>ネン</t>
    </rPh>
    <phoneticPr fontId="29"/>
  </si>
  <si>
    <t>平均経験
年数</t>
    <rPh sb="0" eb="2">
      <t>ヘイキン</t>
    </rPh>
    <rPh sb="2" eb="4">
      <t>ケイケン</t>
    </rPh>
    <phoneticPr fontId="29"/>
  </si>
  <si>
    <t>１年</t>
    <rPh sb="1" eb="2">
      <t>ネン</t>
    </rPh>
    <phoneticPr fontId="29"/>
  </si>
  <si>
    <t>３年</t>
    <rPh sb="1" eb="2">
      <t>ネン</t>
    </rPh>
    <phoneticPr fontId="29"/>
  </si>
  <si>
    <t>５年</t>
    <rPh sb="1" eb="2">
      <t>ネン</t>
    </rPh>
    <phoneticPr fontId="29"/>
  </si>
  <si>
    <t>７年</t>
    <rPh sb="1" eb="2">
      <t>ネン</t>
    </rPh>
    <phoneticPr fontId="29"/>
  </si>
  <si>
    <t>９年</t>
    <rPh sb="1" eb="2">
      <t>ネン</t>
    </rPh>
    <phoneticPr fontId="29"/>
  </si>
  <si>
    <t>14年</t>
    <rPh sb="2" eb="3">
      <t>ネン</t>
    </rPh>
    <phoneticPr fontId="29"/>
  </si>
  <si>
    <t>３年０月</t>
    <phoneticPr fontId="29"/>
  </si>
  <si>
    <t>５年３月</t>
    <phoneticPr fontId="29"/>
  </si>
  <si>
    <t>９年５月</t>
    <phoneticPr fontId="29"/>
  </si>
  <si>
    <t>３年11月</t>
    <phoneticPr fontId="29"/>
  </si>
  <si>
    <t>５年７月</t>
    <phoneticPr fontId="29"/>
  </si>
  <si>
    <t>４　税務職員の手当</t>
    <rPh sb="2" eb="4">
      <t>ゼイム</t>
    </rPh>
    <rPh sb="4" eb="6">
      <t>ショクイン</t>
    </rPh>
    <rPh sb="7" eb="9">
      <t>テア</t>
    </rPh>
    <phoneticPr fontId="29"/>
  </si>
  <si>
    <t>一般職の職員の特殊勤務手当に関する条例（抜粋）</t>
    <rPh sb="0" eb="2">
      <t>イッパン</t>
    </rPh>
    <rPh sb="2" eb="3">
      <t>ショク</t>
    </rPh>
    <rPh sb="4" eb="6">
      <t>ショクイン</t>
    </rPh>
    <rPh sb="7" eb="9">
      <t>トクシュ</t>
    </rPh>
    <rPh sb="9" eb="11">
      <t>キンム</t>
    </rPh>
    <rPh sb="11" eb="13">
      <t>テアテ</t>
    </rPh>
    <rPh sb="14" eb="15">
      <t>カン</t>
    </rPh>
    <rPh sb="17" eb="19">
      <t>ジョウレイ</t>
    </rPh>
    <rPh sb="20" eb="22">
      <t>バッスイ</t>
    </rPh>
    <phoneticPr fontId="6"/>
  </si>
  <si>
    <t>（手当の支給）</t>
    <rPh sb="1" eb="3">
      <t>テアテ</t>
    </rPh>
    <rPh sb="4" eb="6">
      <t>シキュウ</t>
    </rPh>
    <phoneticPr fontId="6"/>
  </si>
  <si>
    <t>第３条　特殊勤務手当は、別表の支給対象職員の欄に掲げる職員に支給する。</t>
    <rPh sb="0" eb="1">
      <t>ダイ</t>
    </rPh>
    <rPh sb="2" eb="3">
      <t>ジョウ</t>
    </rPh>
    <rPh sb="4" eb="6">
      <t>トクシュ</t>
    </rPh>
    <rPh sb="6" eb="8">
      <t>キンム</t>
    </rPh>
    <rPh sb="8" eb="10">
      <t>テアテ</t>
    </rPh>
    <rPh sb="12" eb="14">
      <t>ベッピョウ</t>
    </rPh>
    <rPh sb="15" eb="17">
      <t>シキュウ</t>
    </rPh>
    <rPh sb="17" eb="19">
      <t>タイショウ</t>
    </rPh>
    <rPh sb="19" eb="21">
      <t>ショクイン</t>
    </rPh>
    <rPh sb="22" eb="23">
      <t>ラン</t>
    </rPh>
    <rPh sb="24" eb="25">
      <t>カカ</t>
    </rPh>
    <rPh sb="27" eb="29">
      <t>ショクイン</t>
    </rPh>
    <rPh sb="30" eb="32">
      <t>シキュウ</t>
    </rPh>
    <phoneticPr fontId="6"/>
  </si>
  <si>
    <t>２　特殊勤務手当の額は、別表の支給対象職員の欄に対応する支給額の欄に定める額とする。</t>
    <rPh sb="2" eb="4">
      <t>トクシュ</t>
    </rPh>
    <rPh sb="4" eb="6">
      <t>キンム</t>
    </rPh>
    <rPh sb="6" eb="8">
      <t>テアテ</t>
    </rPh>
    <rPh sb="9" eb="10">
      <t>ガク</t>
    </rPh>
    <rPh sb="12" eb="14">
      <t>ベッピョウ</t>
    </rPh>
    <rPh sb="15" eb="17">
      <t>シキュウ</t>
    </rPh>
    <rPh sb="17" eb="19">
      <t>タイショウ</t>
    </rPh>
    <rPh sb="19" eb="21">
      <t>ショクイン</t>
    </rPh>
    <rPh sb="22" eb="23">
      <t>ラン</t>
    </rPh>
    <rPh sb="24" eb="26">
      <t>タイオウ</t>
    </rPh>
    <rPh sb="28" eb="31">
      <t>シキュウガク</t>
    </rPh>
    <rPh sb="32" eb="33">
      <t>ラン</t>
    </rPh>
    <rPh sb="34" eb="35">
      <t>サダ</t>
    </rPh>
    <rPh sb="37" eb="38">
      <t>ガク</t>
    </rPh>
    <phoneticPr fontId="6"/>
  </si>
  <si>
    <t>（支給日）</t>
    <rPh sb="1" eb="4">
      <t>シキュウビ</t>
    </rPh>
    <phoneticPr fontId="6"/>
  </si>
  <si>
    <t>第４条　特殊勤務手当は、その月分を翌月の給料の支給定日に支給する。</t>
    <rPh sb="0" eb="1">
      <t>ダイ</t>
    </rPh>
    <rPh sb="2" eb="3">
      <t>ジョウ</t>
    </rPh>
    <rPh sb="4" eb="6">
      <t>トクシュ</t>
    </rPh>
    <rPh sb="6" eb="8">
      <t>キンム</t>
    </rPh>
    <rPh sb="8" eb="10">
      <t>テアテ</t>
    </rPh>
    <rPh sb="14" eb="15">
      <t>ツキ</t>
    </rPh>
    <rPh sb="15" eb="16">
      <t>ブン</t>
    </rPh>
    <rPh sb="17" eb="19">
      <t>ヨクゲツ</t>
    </rPh>
    <rPh sb="20" eb="22">
      <t>キュウリョウ</t>
    </rPh>
    <rPh sb="23" eb="25">
      <t>シキュウ</t>
    </rPh>
    <rPh sb="25" eb="27">
      <t>テイジツ</t>
    </rPh>
    <rPh sb="28" eb="30">
      <t>シキュウ</t>
    </rPh>
    <phoneticPr fontId="6"/>
  </si>
  <si>
    <t>別表</t>
    <rPh sb="0" eb="2">
      <t>ベッピョウ</t>
    </rPh>
    <phoneticPr fontId="6"/>
  </si>
  <si>
    <t>番号</t>
    <rPh sb="0" eb="2">
      <t>バンゴウ</t>
    </rPh>
    <phoneticPr fontId="6"/>
  </si>
  <si>
    <t>種　類</t>
    <rPh sb="0" eb="1">
      <t>タネ</t>
    </rPh>
    <rPh sb="2" eb="3">
      <t>タグイ</t>
    </rPh>
    <phoneticPr fontId="6"/>
  </si>
  <si>
    <t>支給対象職員</t>
    <rPh sb="0" eb="2">
      <t>シキュウ</t>
    </rPh>
    <rPh sb="2" eb="4">
      <t>タイショウ</t>
    </rPh>
    <rPh sb="4" eb="6">
      <t>ショクイン</t>
    </rPh>
    <phoneticPr fontId="6"/>
  </si>
  <si>
    <t>支給額</t>
    <rPh sb="0" eb="3">
      <t>シキュウガク</t>
    </rPh>
    <phoneticPr fontId="6"/>
  </si>
  <si>
    <t>摘　要</t>
    <rPh sb="0" eb="1">
      <t>テキ</t>
    </rPh>
    <rPh sb="2" eb="3">
      <t>ヨウ</t>
    </rPh>
    <phoneticPr fontId="6"/>
  </si>
  <si>
    <t>１</t>
    <phoneticPr fontId="6"/>
  </si>
  <si>
    <t>市税徴収手当</t>
    <rPh sb="0" eb="2">
      <t>シゼイ</t>
    </rPh>
    <rPh sb="2" eb="4">
      <t>チョウシュウ</t>
    </rPh>
    <rPh sb="4" eb="6">
      <t>テアテ</t>
    </rPh>
    <phoneticPr fontId="6"/>
  </si>
  <si>
    <t>納税督励による市税の徴収に従事した職員</t>
    <rPh sb="0" eb="2">
      <t>ノウゼイ</t>
    </rPh>
    <rPh sb="2" eb="4">
      <t>トクレイ</t>
    </rPh>
    <rPh sb="6" eb="8">
      <t>シゼイ</t>
    </rPh>
    <rPh sb="9" eb="11">
      <t>チョウシュウ</t>
    </rPh>
    <rPh sb="12" eb="14">
      <t>ジュウジ</t>
    </rPh>
    <rPh sb="16" eb="18">
      <t>ショクイン</t>
    </rPh>
    <phoneticPr fontId="6"/>
  </si>
  <si>
    <t>・現年度分滞納市税の徴収　
　　徴収金額の2／1000
・繰越分滞納市税の徴収
　　徴収金額の4／1000</t>
    <rPh sb="1" eb="2">
      <t>ゲン</t>
    </rPh>
    <rPh sb="2" eb="4">
      <t>ネンド</t>
    </rPh>
    <rPh sb="4" eb="5">
      <t>ブン</t>
    </rPh>
    <rPh sb="5" eb="7">
      <t>タイノウ</t>
    </rPh>
    <rPh sb="7" eb="9">
      <t>シゼイ</t>
    </rPh>
    <rPh sb="10" eb="12">
      <t>チョウシュウ</t>
    </rPh>
    <rPh sb="29" eb="31">
      <t>クリコシ</t>
    </rPh>
    <rPh sb="31" eb="32">
      <t>ブン</t>
    </rPh>
    <rPh sb="32" eb="34">
      <t>タイノウ</t>
    </rPh>
    <rPh sb="34" eb="36">
      <t>シゼイ</t>
    </rPh>
    <rPh sb="37" eb="39">
      <t>チョウシュウ</t>
    </rPh>
    <rPh sb="42" eb="44">
      <t>チョウシュウ</t>
    </rPh>
    <rPh sb="44" eb="46">
      <t>キンガク</t>
    </rPh>
    <phoneticPr fontId="6"/>
  </si>
  <si>
    <t>１か月7,000円を超えるときは、7,000円とする。</t>
    <rPh sb="1" eb="2">
      <t>ゲツ</t>
    </rPh>
    <rPh sb="3" eb="8">
      <t>０００エン</t>
    </rPh>
    <rPh sb="8" eb="9">
      <t>コ</t>
    </rPh>
    <rPh sb="16" eb="21">
      <t>０００エン</t>
    </rPh>
    <phoneticPr fontId="6"/>
  </si>
  <si>
    <t>５   固定資産評価審査委員会委員</t>
    <rPh sb="4" eb="6">
      <t>コテイ</t>
    </rPh>
    <rPh sb="6" eb="8">
      <t>シサン</t>
    </rPh>
    <rPh sb="8" eb="10">
      <t>ヒョウカ</t>
    </rPh>
    <rPh sb="10" eb="12">
      <t>シンサ</t>
    </rPh>
    <rPh sb="12" eb="15">
      <t>イインカイ</t>
    </rPh>
    <rPh sb="15" eb="17">
      <t>イイン</t>
    </rPh>
    <phoneticPr fontId="29"/>
  </si>
  <si>
    <t>役職</t>
    <rPh sb="0" eb="2">
      <t>ヤクショク</t>
    </rPh>
    <phoneticPr fontId="6"/>
  </si>
  <si>
    <t>氏名</t>
    <rPh sb="0" eb="2">
      <t>シメイ</t>
    </rPh>
    <phoneticPr fontId="29"/>
  </si>
  <si>
    <t>就任日</t>
    <rPh sb="0" eb="2">
      <t>シュウニン</t>
    </rPh>
    <rPh sb="2" eb="3">
      <t>ビ</t>
    </rPh>
    <phoneticPr fontId="29"/>
  </si>
  <si>
    <t>任期満了日</t>
    <rPh sb="0" eb="2">
      <t>ニンキ</t>
    </rPh>
    <rPh sb="2" eb="4">
      <t>マンリョウ</t>
    </rPh>
    <rPh sb="4" eb="5">
      <t>ビ</t>
    </rPh>
    <phoneticPr fontId="29"/>
  </si>
  <si>
    <t>委員長</t>
    <rPh sb="0" eb="3">
      <t>イインチョウ</t>
    </rPh>
    <phoneticPr fontId="29"/>
  </si>
  <si>
    <t>上原　武彦</t>
    <rPh sb="0" eb="2">
      <t>ウエハラ</t>
    </rPh>
    <rPh sb="3" eb="5">
      <t>タケヒコ</t>
    </rPh>
    <phoneticPr fontId="29"/>
  </si>
  <si>
    <t>平成23年7月10日
（４期目）</t>
    <rPh sb="0" eb="2">
      <t>ヘイセイ</t>
    </rPh>
    <rPh sb="4" eb="5">
      <t>ネン</t>
    </rPh>
    <rPh sb="6" eb="7">
      <t>ガツ</t>
    </rPh>
    <rPh sb="9" eb="10">
      <t>ニチ</t>
    </rPh>
    <rPh sb="13" eb="14">
      <t>キ</t>
    </rPh>
    <rPh sb="14" eb="15">
      <t>メ</t>
    </rPh>
    <phoneticPr fontId="6"/>
  </si>
  <si>
    <t>令和５年７月９日</t>
    <rPh sb="0" eb="1">
      <t>レイ</t>
    </rPh>
    <rPh sb="1" eb="2">
      <t>ワ</t>
    </rPh>
    <rPh sb="3" eb="4">
      <t>ネン</t>
    </rPh>
    <rPh sb="5" eb="6">
      <t>ガツ</t>
    </rPh>
    <rPh sb="7" eb="8">
      <t>ニチ</t>
    </rPh>
    <phoneticPr fontId="6"/>
  </si>
  <si>
    <t>委員長職務代理</t>
    <rPh sb="0" eb="3">
      <t>イインチョウ</t>
    </rPh>
    <rPh sb="3" eb="5">
      <t>ショクム</t>
    </rPh>
    <rPh sb="5" eb="7">
      <t>ダイリ</t>
    </rPh>
    <phoneticPr fontId="29"/>
  </si>
  <si>
    <t>山本　實</t>
    <rPh sb="0" eb="2">
      <t>ヤマモト</t>
    </rPh>
    <rPh sb="3" eb="4">
      <t>ミノル</t>
    </rPh>
    <phoneticPr fontId="29"/>
  </si>
  <si>
    <t>平成25年10月１日
（３期目）</t>
    <rPh sb="0" eb="2">
      <t>ヘイセイ</t>
    </rPh>
    <rPh sb="4" eb="5">
      <t>ネン</t>
    </rPh>
    <rPh sb="7" eb="8">
      <t>ガツ</t>
    </rPh>
    <rPh sb="9" eb="10">
      <t>ニチ</t>
    </rPh>
    <rPh sb="13" eb="14">
      <t>キ</t>
    </rPh>
    <rPh sb="14" eb="15">
      <t>メ</t>
    </rPh>
    <phoneticPr fontId="6"/>
  </si>
  <si>
    <t>令和４年９月30日</t>
    <rPh sb="0" eb="1">
      <t>レイ</t>
    </rPh>
    <rPh sb="1" eb="2">
      <t>ワ</t>
    </rPh>
    <rPh sb="3" eb="4">
      <t>ネン</t>
    </rPh>
    <rPh sb="5" eb="6">
      <t>ガツ</t>
    </rPh>
    <rPh sb="8" eb="9">
      <t>ニチ</t>
    </rPh>
    <phoneticPr fontId="6"/>
  </si>
  <si>
    <t>委員</t>
    <rPh sb="0" eb="2">
      <t>イイン</t>
    </rPh>
    <phoneticPr fontId="29"/>
  </si>
  <si>
    <t>平石　貴</t>
    <rPh sb="0" eb="2">
      <t>ヒライシ</t>
    </rPh>
    <rPh sb="3" eb="4">
      <t>タカシ</t>
    </rPh>
    <phoneticPr fontId="29"/>
  </si>
  <si>
    <t>令和２年11月１日
（１期目）</t>
    <rPh sb="0" eb="2">
      <t>レイワ</t>
    </rPh>
    <rPh sb="3" eb="4">
      <t>ネン</t>
    </rPh>
    <rPh sb="6" eb="7">
      <t>ガツ</t>
    </rPh>
    <rPh sb="8" eb="9">
      <t>ニチ</t>
    </rPh>
    <rPh sb="12" eb="13">
      <t>キ</t>
    </rPh>
    <rPh sb="13" eb="14">
      <t>メ</t>
    </rPh>
    <phoneticPr fontId="6"/>
  </si>
  <si>
    <t>令和５年10月31日</t>
    <rPh sb="0" eb="1">
      <t>レイ</t>
    </rPh>
    <rPh sb="1" eb="2">
      <t>ワ</t>
    </rPh>
    <rPh sb="3" eb="4">
      <t>ネン</t>
    </rPh>
    <rPh sb="6" eb="7">
      <t>ガツ</t>
    </rPh>
    <rPh sb="9" eb="10">
      <t>ニチ</t>
    </rPh>
    <phoneticPr fontId="6"/>
  </si>
  <si>
    <t>６   固定資産評価審査委員会　審査申出件数</t>
    <rPh sb="4" eb="6">
      <t>コテイ</t>
    </rPh>
    <rPh sb="6" eb="8">
      <t>シサン</t>
    </rPh>
    <rPh sb="8" eb="10">
      <t>ヒョウカ</t>
    </rPh>
    <rPh sb="10" eb="12">
      <t>シンサ</t>
    </rPh>
    <rPh sb="12" eb="15">
      <t>イインカイ</t>
    </rPh>
    <rPh sb="16" eb="18">
      <t>シンサ</t>
    </rPh>
    <rPh sb="18" eb="20">
      <t>モウシデ</t>
    </rPh>
    <rPh sb="20" eb="22">
      <t>ケンスウ</t>
    </rPh>
    <phoneticPr fontId="29"/>
  </si>
  <si>
    <t>年　度</t>
    <rPh sb="0" eb="1">
      <t>ネン</t>
    </rPh>
    <rPh sb="2" eb="3">
      <t>ド</t>
    </rPh>
    <phoneticPr fontId="6"/>
  </si>
  <si>
    <t>平成30年度</t>
    <rPh sb="4" eb="6">
      <t>ネンド</t>
    </rPh>
    <phoneticPr fontId="29"/>
  </si>
  <si>
    <t>令和元年度</t>
    <rPh sb="0" eb="2">
      <t>レイワ</t>
    </rPh>
    <rPh sb="2" eb="4">
      <t>ガンネン</t>
    </rPh>
    <rPh sb="3" eb="5">
      <t>ネンド</t>
    </rPh>
    <phoneticPr fontId="29"/>
  </si>
  <si>
    <t>２年度</t>
    <rPh sb="1" eb="3">
      <t>ネンド</t>
    </rPh>
    <rPh sb="2" eb="3">
      <t>ガンネン</t>
    </rPh>
    <phoneticPr fontId="29"/>
  </si>
  <si>
    <t>区　分</t>
    <rPh sb="0" eb="1">
      <t>ク</t>
    </rPh>
    <rPh sb="2" eb="3">
      <t>ブン</t>
    </rPh>
    <phoneticPr fontId="6"/>
  </si>
  <si>
    <t>審査申出件数</t>
    <rPh sb="0" eb="2">
      <t>シンサ</t>
    </rPh>
    <rPh sb="2" eb="4">
      <t>モウシデ</t>
    </rPh>
    <rPh sb="4" eb="6">
      <t>ケンスウ</t>
    </rPh>
    <rPh sb="5" eb="6">
      <t>ジュケン</t>
    </rPh>
    <phoneticPr fontId="29"/>
  </si>
  <si>
    <t>審査決定件数</t>
    <rPh sb="0" eb="2">
      <t>シンサ</t>
    </rPh>
    <rPh sb="2" eb="4">
      <t>ケッテイ</t>
    </rPh>
    <rPh sb="4" eb="6">
      <t>ケンスウ</t>
    </rPh>
    <rPh sb="5" eb="6">
      <t>ジュケン</t>
    </rPh>
    <phoneticPr fontId="29"/>
  </si>
  <si>
    <t>認容(一部認容含）</t>
    <rPh sb="0" eb="2">
      <t>ニンヨウ</t>
    </rPh>
    <rPh sb="3" eb="5">
      <t>イチブ</t>
    </rPh>
    <rPh sb="5" eb="7">
      <t>ニンヨウ</t>
    </rPh>
    <rPh sb="7" eb="8">
      <t>フク</t>
    </rPh>
    <phoneticPr fontId="6"/>
  </si>
  <si>
    <t>棄却</t>
    <rPh sb="0" eb="2">
      <t>キキャク</t>
    </rPh>
    <phoneticPr fontId="6"/>
  </si>
  <si>
    <t>却下</t>
    <rPh sb="0" eb="2">
      <t>キャッカ</t>
    </rPh>
    <phoneticPr fontId="6"/>
  </si>
  <si>
    <t>取下げ件数</t>
    <rPh sb="0" eb="2">
      <t>トリサ</t>
    </rPh>
    <rPh sb="3" eb="5">
      <t>ケンスウ</t>
    </rPh>
    <phoneticPr fontId="29"/>
  </si>
  <si>
    <t>７　税務証明</t>
    <rPh sb="2" eb="4">
      <t>ゼイム</t>
    </rPh>
    <rPh sb="4" eb="6">
      <t>ショウメイ</t>
    </rPh>
    <phoneticPr fontId="29"/>
  </si>
  <si>
    <t>（１）　税務に関する各種証明書</t>
    <rPh sb="4" eb="6">
      <t>ゼイム</t>
    </rPh>
    <rPh sb="7" eb="8">
      <t>カン</t>
    </rPh>
    <rPh sb="10" eb="12">
      <t>カクシュ</t>
    </rPh>
    <rPh sb="12" eb="15">
      <t>ショウメイショ</t>
    </rPh>
    <phoneticPr fontId="6"/>
  </si>
  <si>
    <t>令和３年３月31日現在</t>
    <phoneticPr fontId="6"/>
  </si>
  <si>
    <t>種   別</t>
    <rPh sb="0" eb="1">
      <t>タネ</t>
    </rPh>
    <rPh sb="4" eb="5">
      <t>ベツ</t>
    </rPh>
    <phoneticPr fontId="6"/>
  </si>
  <si>
    <t>使用目的</t>
    <rPh sb="0" eb="2">
      <t>シヨウ</t>
    </rPh>
    <rPh sb="2" eb="4">
      <t>モクテキ</t>
    </rPh>
    <phoneticPr fontId="6"/>
  </si>
  <si>
    <t>内　容</t>
    <rPh sb="0" eb="1">
      <t>ウチ</t>
    </rPh>
    <rPh sb="2" eb="3">
      <t>カタチ</t>
    </rPh>
    <phoneticPr fontId="6"/>
  </si>
  <si>
    <t>備　考</t>
    <rPh sb="0" eb="1">
      <t>ソナエ</t>
    </rPh>
    <rPh sb="2" eb="3">
      <t>コウ</t>
    </rPh>
    <phoneticPr fontId="6"/>
  </si>
  <si>
    <t>市民税担当</t>
    <rPh sb="0" eb="3">
      <t>シミンゼイ</t>
    </rPh>
    <rPh sb="3" eb="5">
      <t>タントウ</t>
    </rPh>
    <phoneticPr fontId="6"/>
  </si>
  <si>
    <t>課税証明書</t>
    <rPh sb="0" eb="2">
      <t>カゼイ</t>
    </rPh>
    <rPh sb="2" eb="4">
      <t>ショウメイ</t>
    </rPh>
    <rPh sb="4" eb="5">
      <t>ショ</t>
    </rPh>
    <phoneticPr fontId="6"/>
  </si>
  <si>
    <t xml:space="preserve"> １　金融機関等への借入申請</t>
    <rPh sb="3" eb="5">
      <t>キンユウ</t>
    </rPh>
    <rPh sb="5" eb="7">
      <t>キカン</t>
    </rPh>
    <rPh sb="7" eb="8">
      <t>トウ</t>
    </rPh>
    <rPh sb="10" eb="12">
      <t>カリイレ</t>
    </rPh>
    <rPh sb="12" eb="14">
      <t>シンセイ</t>
    </rPh>
    <phoneticPr fontId="6"/>
  </si>
  <si>
    <t>年間所得と当該年度に課税された額の証明　　</t>
    <rPh sb="0" eb="2">
      <t>ネンカン</t>
    </rPh>
    <rPh sb="2" eb="4">
      <t>ショトク</t>
    </rPh>
    <rPh sb="5" eb="7">
      <t>トウガイ</t>
    </rPh>
    <rPh sb="7" eb="8">
      <t>ネン</t>
    </rPh>
    <phoneticPr fontId="6"/>
  </si>
  <si>
    <t>１件につき</t>
    <rPh sb="1" eb="2">
      <t>ケン</t>
    </rPh>
    <phoneticPr fontId="6"/>
  </si>
  <si>
    <t>所得証明書</t>
    <rPh sb="0" eb="2">
      <t>ショトク</t>
    </rPh>
    <rPh sb="2" eb="4">
      <t>ショウメイ</t>
    </rPh>
    <rPh sb="4" eb="5">
      <t>ショ</t>
    </rPh>
    <phoneticPr fontId="6"/>
  </si>
  <si>
    <t xml:space="preserve"> ２　公営公団住宅入居申請</t>
    <rPh sb="3" eb="5">
      <t>コウエイ</t>
    </rPh>
    <rPh sb="5" eb="7">
      <t>コウダン</t>
    </rPh>
    <rPh sb="7" eb="9">
      <t>ジュウタク</t>
    </rPh>
    <rPh sb="9" eb="11">
      <t>ニュウキョ</t>
    </rPh>
    <rPh sb="11" eb="13">
      <t>シンセイ</t>
    </rPh>
    <phoneticPr fontId="6"/>
  </si>
  <si>
    <t>　　　　３００円</t>
    <rPh sb="7" eb="8">
      <t>エン</t>
    </rPh>
    <phoneticPr fontId="6"/>
  </si>
  <si>
    <t>非課税証明書</t>
    <rPh sb="0" eb="3">
      <t>ヒカゼイ</t>
    </rPh>
    <rPh sb="3" eb="5">
      <t>ショウメイ</t>
    </rPh>
    <rPh sb="5" eb="6">
      <t>ショ</t>
    </rPh>
    <phoneticPr fontId="6"/>
  </si>
  <si>
    <t xml:space="preserve"> ３　奨学金申請</t>
    <rPh sb="3" eb="6">
      <t>ショウガクキン</t>
    </rPh>
    <rPh sb="6" eb="8">
      <t>シンセイ</t>
    </rPh>
    <phoneticPr fontId="6"/>
  </si>
  <si>
    <t xml:space="preserve"> ４　各種保証人</t>
    <rPh sb="3" eb="5">
      <t>カクシュ</t>
    </rPh>
    <rPh sb="5" eb="8">
      <t>ホショウニン</t>
    </rPh>
    <phoneticPr fontId="6"/>
  </si>
  <si>
    <t xml:space="preserve"> ５　その他</t>
    <rPh sb="5" eb="6">
      <t>タ</t>
    </rPh>
    <phoneticPr fontId="6"/>
  </si>
  <si>
    <t>法人所在地証明書</t>
    <rPh sb="0" eb="2">
      <t>ホウジン</t>
    </rPh>
    <rPh sb="2" eb="5">
      <t>ショザイチ</t>
    </rPh>
    <rPh sb="5" eb="7">
      <t>ショウメイ</t>
    </rPh>
    <rPh sb="7" eb="8">
      <t>ショ</t>
    </rPh>
    <phoneticPr fontId="6"/>
  </si>
  <si>
    <t>自動車車庫証明等</t>
    <rPh sb="0" eb="3">
      <t>ジドウシャ</t>
    </rPh>
    <rPh sb="3" eb="5">
      <t>シャコ</t>
    </rPh>
    <rPh sb="5" eb="7">
      <t>ショウメイ</t>
    </rPh>
    <rPh sb="7" eb="8">
      <t>トウ</t>
    </rPh>
    <phoneticPr fontId="6"/>
  </si>
  <si>
    <t>法人所在地の証明</t>
    <phoneticPr fontId="6"/>
  </si>
  <si>
    <t>固定資産税担当</t>
    <rPh sb="0" eb="1">
      <t>カタム</t>
    </rPh>
    <rPh sb="1" eb="2">
      <t>サダム</t>
    </rPh>
    <rPh sb="2" eb="3">
      <t>シ</t>
    </rPh>
    <rPh sb="3" eb="4">
      <t>サン</t>
    </rPh>
    <rPh sb="4" eb="5">
      <t>ゼイ</t>
    </rPh>
    <rPh sb="5" eb="6">
      <t>タン</t>
    </rPh>
    <rPh sb="6" eb="7">
      <t>トウ</t>
    </rPh>
    <phoneticPr fontId="6"/>
  </si>
  <si>
    <t>評価通知書</t>
    <rPh sb="0" eb="2">
      <t>ヒョウカ</t>
    </rPh>
    <rPh sb="2" eb="5">
      <t>ツウチショ</t>
    </rPh>
    <phoneticPr fontId="6"/>
  </si>
  <si>
    <t xml:space="preserve"> 登記関係</t>
    <rPh sb="1" eb="2">
      <t>ノボル</t>
    </rPh>
    <rPh sb="2" eb="3">
      <t>キ</t>
    </rPh>
    <rPh sb="3" eb="4">
      <t>セキ</t>
    </rPh>
    <rPh sb="4" eb="5">
      <t>カカリ</t>
    </rPh>
    <phoneticPr fontId="6"/>
  </si>
  <si>
    <t>登記所への評価額通知　　</t>
    <rPh sb="0" eb="2">
      <t>トウキ</t>
    </rPh>
    <rPh sb="2" eb="3">
      <t>ショ</t>
    </rPh>
    <rPh sb="5" eb="8">
      <t>ヒョウカガク</t>
    </rPh>
    <phoneticPr fontId="6"/>
  </si>
  <si>
    <t>無料</t>
    <rPh sb="0" eb="2">
      <t>ムリョウ</t>
    </rPh>
    <phoneticPr fontId="6"/>
  </si>
  <si>
    <t>（登記官の依頼書要）</t>
    <rPh sb="1" eb="3">
      <t>トウキ</t>
    </rPh>
    <rPh sb="3" eb="4">
      <t>カン</t>
    </rPh>
    <rPh sb="5" eb="7">
      <t>イライ</t>
    </rPh>
    <phoneticPr fontId="6"/>
  </si>
  <si>
    <t>評価証明書</t>
    <rPh sb="0" eb="1">
      <t>ヒョウ</t>
    </rPh>
    <rPh sb="1" eb="2">
      <t>アタイ</t>
    </rPh>
    <rPh sb="2" eb="3">
      <t>アカシ</t>
    </rPh>
    <rPh sb="3" eb="4">
      <t>メイ</t>
    </rPh>
    <rPh sb="4" eb="5">
      <t>ショ</t>
    </rPh>
    <phoneticPr fontId="6"/>
  </si>
  <si>
    <t xml:space="preserve"> １　資金借入</t>
    <rPh sb="3" eb="5">
      <t>シキン</t>
    </rPh>
    <rPh sb="5" eb="7">
      <t>カリイレ</t>
    </rPh>
    <phoneticPr fontId="6"/>
  </si>
  <si>
    <t>土地・家屋及び償却資産の評価額の証明　　</t>
    <rPh sb="0" eb="2">
      <t>トチ</t>
    </rPh>
    <rPh sb="3" eb="5">
      <t>カオク</t>
    </rPh>
    <rPh sb="5" eb="6">
      <t>オヨ</t>
    </rPh>
    <rPh sb="7" eb="8">
      <t>ショウ</t>
    </rPh>
    <phoneticPr fontId="6"/>
  </si>
  <si>
    <t>１筆、１棟につき
３００円
（１筆又は１棟増すごとに５０円加算）</t>
    <rPh sb="1" eb="2">
      <t>ヒツ</t>
    </rPh>
    <rPh sb="4" eb="5">
      <t>トウ</t>
    </rPh>
    <rPh sb="17" eb="18">
      <t>マタ</t>
    </rPh>
    <rPh sb="21" eb="22">
      <t>マ</t>
    </rPh>
    <rPh sb="28" eb="29">
      <t>エン</t>
    </rPh>
    <rPh sb="29" eb="31">
      <t>カサン</t>
    </rPh>
    <phoneticPr fontId="6"/>
  </si>
  <si>
    <t xml:space="preserve"> ２　各種保証人</t>
    <rPh sb="3" eb="5">
      <t>カクシュ</t>
    </rPh>
    <rPh sb="5" eb="8">
      <t>ホショウニン</t>
    </rPh>
    <phoneticPr fontId="6"/>
  </si>
  <si>
    <t xml:space="preserve"> ３　裁判に関するもの</t>
    <rPh sb="3" eb="5">
      <t>サイバン</t>
    </rPh>
    <rPh sb="6" eb="7">
      <t>カン</t>
    </rPh>
    <phoneticPr fontId="6"/>
  </si>
  <si>
    <t xml:space="preserve"> ４　地代、家賃算定</t>
    <rPh sb="3" eb="5">
      <t>チダイ</t>
    </rPh>
    <rPh sb="6" eb="8">
      <t>ヤチン</t>
    </rPh>
    <rPh sb="8" eb="10">
      <t>サンテイ</t>
    </rPh>
    <phoneticPr fontId="6"/>
  </si>
  <si>
    <t>公課証明書</t>
    <rPh sb="0" eb="2">
      <t>コウカ</t>
    </rPh>
    <rPh sb="2" eb="4">
      <t>ショウメイ</t>
    </rPh>
    <rPh sb="4" eb="5">
      <t>ショ</t>
    </rPh>
    <phoneticPr fontId="6"/>
  </si>
  <si>
    <t xml:space="preserve"> １　裁判に関するもの</t>
    <rPh sb="3" eb="5">
      <t>サイバン</t>
    </rPh>
    <rPh sb="6" eb="7">
      <t>カン</t>
    </rPh>
    <phoneticPr fontId="6"/>
  </si>
  <si>
    <t>当該年度に課税された資産内訳又は課税された額の証明　　</t>
    <rPh sb="0" eb="2">
      <t>トウガイ</t>
    </rPh>
    <rPh sb="2" eb="4">
      <t>ネンド</t>
    </rPh>
    <rPh sb="5" eb="7">
      <t>カゼイ</t>
    </rPh>
    <phoneticPr fontId="6"/>
  </si>
  <si>
    <t xml:space="preserve"> ２　金融機関提出</t>
    <rPh sb="3" eb="5">
      <t>キンユウ</t>
    </rPh>
    <rPh sb="5" eb="7">
      <t>キカン</t>
    </rPh>
    <rPh sb="7" eb="9">
      <t>テイシュツ</t>
    </rPh>
    <phoneticPr fontId="6"/>
  </si>
  <si>
    <t xml:space="preserve"> ３　税務署提出</t>
    <rPh sb="3" eb="6">
      <t>ゼイムショ</t>
    </rPh>
    <rPh sb="6" eb="8">
      <t>テイシュツ</t>
    </rPh>
    <phoneticPr fontId="6"/>
  </si>
  <si>
    <t>固定資産課税台帳
登録事項証明書</t>
    <rPh sb="0" eb="2">
      <t>コテイ</t>
    </rPh>
    <rPh sb="2" eb="4">
      <t>シサン</t>
    </rPh>
    <rPh sb="4" eb="6">
      <t>カゼイ</t>
    </rPh>
    <rPh sb="6" eb="8">
      <t>ダイチョウ</t>
    </rPh>
    <rPh sb="15" eb="16">
      <t>ショ</t>
    </rPh>
    <phoneticPr fontId="6"/>
  </si>
  <si>
    <t xml:space="preserve"> 自動車車庫証明等</t>
    <phoneticPr fontId="6"/>
  </si>
  <si>
    <t>土地・家屋の資産証明　</t>
    <rPh sb="0" eb="2">
      <t>トチ</t>
    </rPh>
    <rPh sb="3" eb="5">
      <t>カオク</t>
    </rPh>
    <rPh sb="6" eb="8">
      <t>シサン</t>
    </rPh>
    <phoneticPr fontId="6"/>
  </si>
  <si>
    <t>住宅用家屋証明書</t>
    <rPh sb="0" eb="3">
      <t>ジュウタクヨウ</t>
    </rPh>
    <rPh sb="3" eb="5">
      <t>カオク</t>
    </rPh>
    <rPh sb="5" eb="6">
      <t>ショウ</t>
    </rPh>
    <rPh sb="6" eb="7">
      <t>メイ</t>
    </rPh>
    <rPh sb="7" eb="8">
      <t>ショ</t>
    </rPh>
    <phoneticPr fontId="6"/>
  </si>
  <si>
    <t xml:space="preserve"> 登記</t>
    <rPh sb="1" eb="2">
      <t>ノボル</t>
    </rPh>
    <rPh sb="2" eb="3">
      <t>キ</t>
    </rPh>
    <phoneticPr fontId="6"/>
  </si>
  <si>
    <t>住宅の用に供するもので保存、移転、抵当権設定登記に係る登録免許税の税率軽減用の証明</t>
    <rPh sb="0" eb="2">
      <t>ジュウタク</t>
    </rPh>
    <rPh sb="3" eb="4">
      <t>ヨウ</t>
    </rPh>
    <rPh sb="5" eb="6">
      <t>キョウ</t>
    </rPh>
    <phoneticPr fontId="6"/>
  </si>
  <si>
    <t>（租税特別措置法に係る証明）</t>
    <rPh sb="9" eb="10">
      <t>カカ</t>
    </rPh>
    <rPh sb="11" eb="12">
      <t>ショウ</t>
    </rPh>
    <rPh sb="12" eb="13">
      <t>メイ</t>
    </rPh>
    <phoneticPr fontId="6"/>
  </si>
  <si>
    <t>　　　　１,３００円</t>
    <rPh sb="9" eb="10">
      <t>エン</t>
    </rPh>
    <phoneticPr fontId="6"/>
  </si>
  <si>
    <t>税務管理担当</t>
    <rPh sb="0" eb="2">
      <t>ゼイム</t>
    </rPh>
    <rPh sb="2" eb="4">
      <t>カンリ</t>
    </rPh>
    <rPh sb="4" eb="6">
      <t>タントウ</t>
    </rPh>
    <phoneticPr fontId="6"/>
  </si>
  <si>
    <t>納税証明書</t>
    <rPh sb="0" eb="1">
      <t>オサム</t>
    </rPh>
    <rPh sb="1" eb="2">
      <t>ゼイ</t>
    </rPh>
    <rPh sb="2" eb="3">
      <t>アカシ</t>
    </rPh>
    <rPh sb="3" eb="4">
      <t>メイ</t>
    </rPh>
    <rPh sb="4" eb="5">
      <t>ショ</t>
    </rPh>
    <phoneticPr fontId="6"/>
  </si>
  <si>
    <t xml:space="preserve"> １　融資関係</t>
    <rPh sb="3" eb="5">
      <t>ユウシ</t>
    </rPh>
    <rPh sb="5" eb="7">
      <t>カンケイ</t>
    </rPh>
    <phoneticPr fontId="6"/>
  </si>
  <si>
    <t>・納税すべき確定額並びに納税済額及び未納の額の証明
・市税に滞納がないことの証明</t>
    <rPh sb="1" eb="3">
      <t>ノウゼイ</t>
    </rPh>
    <rPh sb="6" eb="8">
      <t>カクテイ</t>
    </rPh>
    <rPh sb="8" eb="9">
      <t>ガク</t>
    </rPh>
    <rPh sb="27" eb="28">
      <t>シ</t>
    </rPh>
    <rPh sb="28" eb="29">
      <t>ゼイ</t>
    </rPh>
    <rPh sb="30" eb="32">
      <t>タイノウ</t>
    </rPh>
    <rPh sb="38" eb="40">
      <t>ショウメイ</t>
    </rPh>
    <phoneticPr fontId="6"/>
  </si>
  <si>
    <t>完納証明書</t>
    <rPh sb="0" eb="2">
      <t>カンノウ</t>
    </rPh>
    <rPh sb="2" eb="5">
      <t>ショウメイショ</t>
    </rPh>
    <phoneticPr fontId="6"/>
  </si>
  <si>
    <t xml:space="preserve"> ３　入国管理事務所への帰化申請</t>
    <rPh sb="3" eb="5">
      <t>ニュウコク</t>
    </rPh>
    <rPh sb="5" eb="7">
      <t>カンリ</t>
    </rPh>
    <rPh sb="7" eb="9">
      <t>ジム</t>
    </rPh>
    <rPh sb="9" eb="10">
      <t>ショ</t>
    </rPh>
    <rPh sb="12" eb="14">
      <t>キカ</t>
    </rPh>
    <rPh sb="14" eb="16">
      <t>シンセイ</t>
    </rPh>
    <phoneticPr fontId="6"/>
  </si>
  <si>
    <t>ただし、自動車等継続検査申請用については無料</t>
    <rPh sb="4" eb="6">
      <t>ジドウ</t>
    </rPh>
    <rPh sb="6" eb="7">
      <t>シャ</t>
    </rPh>
    <phoneticPr fontId="6"/>
  </si>
  <si>
    <t xml:space="preserve"> ４　住宅入居</t>
    <rPh sb="3" eb="5">
      <t>ジュウタク</t>
    </rPh>
    <rPh sb="5" eb="7">
      <t>ニュウキョ</t>
    </rPh>
    <phoneticPr fontId="6"/>
  </si>
  <si>
    <t xml:space="preserve"> ５　税務署提出</t>
    <rPh sb="3" eb="6">
      <t>ゼイムショ</t>
    </rPh>
    <rPh sb="6" eb="8">
      <t>テイシュツ</t>
    </rPh>
    <phoneticPr fontId="6"/>
  </si>
  <si>
    <t xml:space="preserve"> ６　自動車等継続検査申請</t>
    <rPh sb="3" eb="6">
      <t>ジドウシャ</t>
    </rPh>
    <rPh sb="6" eb="7">
      <t>トウ</t>
    </rPh>
    <rPh sb="7" eb="9">
      <t>ケイゾク</t>
    </rPh>
    <rPh sb="9" eb="11">
      <t>ケンサ</t>
    </rPh>
    <rPh sb="11" eb="13">
      <t>シンセイ</t>
    </rPh>
    <phoneticPr fontId="6"/>
  </si>
  <si>
    <t xml:space="preserve"> ７　その他</t>
    <rPh sb="5" eb="6">
      <t>タ</t>
    </rPh>
    <phoneticPr fontId="6"/>
  </si>
  <si>
    <t>※　市民生活担当証明発行窓口、各シティ・ステーション及び堀溝サービス窓口では、上記証明書のうち、「課税証明書」「所得証明書」「非課税証明書」「評価証明書」「公課証明書」「固定資産課税台帳登録事項証明書(自動車車庫証明等)」「納税証明書（法人市民税を除く）」などを発行している。</t>
    <rPh sb="8" eb="10">
      <t>ショウメイ</t>
    </rPh>
    <rPh sb="10" eb="12">
      <t>ハッコウ</t>
    </rPh>
    <rPh sb="12" eb="14">
      <t>マドグチ</t>
    </rPh>
    <rPh sb="15" eb="16">
      <t>カク</t>
    </rPh>
    <rPh sb="28" eb="30">
      <t>ホリミゾ</t>
    </rPh>
    <rPh sb="34" eb="36">
      <t>マドグチ</t>
    </rPh>
    <rPh sb="39" eb="41">
      <t>ジョウキ</t>
    </rPh>
    <rPh sb="49" eb="51">
      <t>カゼイ</t>
    </rPh>
    <rPh sb="51" eb="53">
      <t>ショウメイ</t>
    </rPh>
    <rPh sb="53" eb="54">
      <t>ショ</t>
    </rPh>
    <rPh sb="56" eb="58">
      <t>ショトク</t>
    </rPh>
    <rPh sb="58" eb="60">
      <t>ショウメイ</t>
    </rPh>
    <rPh sb="60" eb="61">
      <t>ショ</t>
    </rPh>
    <rPh sb="63" eb="66">
      <t>ヒカゼイ</t>
    </rPh>
    <rPh sb="66" eb="68">
      <t>ショウメイ</t>
    </rPh>
    <rPh sb="68" eb="69">
      <t>ショ</t>
    </rPh>
    <rPh sb="82" eb="83">
      <t>ショ</t>
    </rPh>
    <rPh sb="89" eb="91">
      <t>カゼイ</t>
    </rPh>
    <rPh sb="97" eb="98">
      <t>ショウ</t>
    </rPh>
    <rPh sb="98" eb="99">
      <t>メイ</t>
    </rPh>
    <rPh sb="99" eb="100">
      <t>ショ</t>
    </rPh>
    <rPh sb="108" eb="109">
      <t>トウ</t>
    </rPh>
    <rPh sb="116" eb="117">
      <t>ショ</t>
    </rPh>
    <phoneticPr fontId="6"/>
  </si>
  <si>
    <t>（２）　証明手数料収入額（市民サービス部税担当部署分）</t>
    <rPh sb="4" eb="6">
      <t>ショウメイ</t>
    </rPh>
    <rPh sb="6" eb="9">
      <t>テスウリョウ</t>
    </rPh>
    <rPh sb="9" eb="11">
      <t>シュウニュウ</t>
    </rPh>
    <rPh sb="11" eb="12">
      <t>ガク</t>
    </rPh>
    <rPh sb="13" eb="15">
      <t>シミン</t>
    </rPh>
    <rPh sb="19" eb="20">
      <t>ブ</t>
    </rPh>
    <rPh sb="20" eb="21">
      <t>ゼイ</t>
    </rPh>
    <rPh sb="21" eb="23">
      <t>タントウ</t>
    </rPh>
    <rPh sb="23" eb="25">
      <t>ブショ</t>
    </rPh>
    <rPh sb="25" eb="26">
      <t>ブン</t>
    </rPh>
    <phoneticPr fontId="29"/>
  </si>
  <si>
    <t>令和元年度</t>
    <rPh sb="0" eb="2">
      <t>レイワ</t>
    </rPh>
    <rPh sb="2" eb="4">
      <t>ガンネン</t>
    </rPh>
    <rPh sb="4" eb="5">
      <t>ド</t>
    </rPh>
    <phoneticPr fontId="29"/>
  </si>
  <si>
    <t>２年度</t>
    <rPh sb="1" eb="3">
      <t>ネンド</t>
    </rPh>
    <rPh sb="2" eb="3">
      <t>ド</t>
    </rPh>
    <phoneticPr fontId="29"/>
  </si>
  <si>
    <t>前年度比</t>
    <rPh sb="0" eb="1">
      <t>マエ</t>
    </rPh>
    <rPh sb="1" eb="2">
      <t>トシ</t>
    </rPh>
    <rPh sb="2" eb="3">
      <t>ド</t>
    </rPh>
    <rPh sb="3" eb="4">
      <t>ヒ</t>
    </rPh>
    <phoneticPr fontId="29"/>
  </si>
  <si>
    <t>備　考</t>
    <rPh sb="0" eb="1">
      <t>ビ</t>
    </rPh>
    <rPh sb="2" eb="3">
      <t>コウ</t>
    </rPh>
    <phoneticPr fontId="29"/>
  </si>
  <si>
    <t>件　数</t>
    <rPh sb="0" eb="1">
      <t>ケン</t>
    </rPh>
    <rPh sb="2" eb="3">
      <t>カズ</t>
    </rPh>
    <phoneticPr fontId="29"/>
  </si>
  <si>
    <t>収　入　額</t>
    <rPh sb="0" eb="1">
      <t>オサム</t>
    </rPh>
    <rPh sb="2" eb="3">
      <t>イ</t>
    </rPh>
    <rPh sb="4" eb="5">
      <t>ガク</t>
    </rPh>
    <phoneticPr fontId="29"/>
  </si>
  <si>
    <t>収入額</t>
    <rPh sb="0" eb="2">
      <t>シュウニュウ</t>
    </rPh>
    <rPh sb="2" eb="3">
      <t>ガク</t>
    </rPh>
    <phoneticPr fontId="29"/>
  </si>
  <si>
    <t>（件）</t>
    <rPh sb="1" eb="2">
      <t>ケン</t>
    </rPh>
    <phoneticPr fontId="29"/>
  </si>
  <si>
    <t>（円）</t>
    <rPh sb="1" eb="2">
      <t>エン</t>
    </rPh>
    <phoneticPr fontId="29"/>
  </si>
  <si>
    <t>（％）</t>
    <phoneticPr fontId="29"/>
  </si>
  <si>
    <t>課税、所得、非課税
法人所在地</t>
    <rPh sb="0" eb="2">
      <t>カゼイ</t>
    </rPh>
    <rPh sb="3" eb="5">
      <t>ショトク</t>
    </rPh>
    <rPh sb="6" eb="9">
      <t>ヒカゼイ</t>
    </rPh>
    <rPh sb="10" eb="12">
      <t>ホウジン</t>
    </rPh>
    <rPh sb="12" eb="15">
      <t>ショザイチ</t>
    </rPh>
    <phoneticPr fontId="29"/>
  </si>
  <si>
    <t>１件 300円</t>
    <rPh sb="1" eb="2">
      <t>ケン</t>
    </rPh>
    <rPh sb="6" eb="7">
      <t>エン</t>
    </rPh>
    <phoneticPr fontId="29"/>
  </si>
  <si>
    <t>各種台帳閲覧</t>
    <rPh sb="0" eb="2">
      <t>カクシュ</t>
    </rPh>
    <rPh sb="2" eb="4">
      <t>ダイチョウ</t>
    </rPh>
    <rPh sb="4" eb="6">
      <t>エツラン</t>
    </rPh>
    <phoneticPr fontId="29"/>
  </si>
  <si>
    <t xml:space="preserve">
１筆､１棟につき300円
（１筆又は１棟増すごとに50円加算）</t>
    <rPh sb="2" eb="3">
      <t>ヒツ</t>
    </rPh>
    <rPh sb="5" eb="6">
      <t>トウ</t>
    </rPh>
    <phoneticPr fontId="29"/>
  </si>
  <si>
    <t>評価証明</t>
    <rPh sb="0" eb="2">
      <t>ヒョウカ</t>
    </rPh>
    <rPh sb="2" eb="3">
      <t>ショウ</t>
    </rPh>
    <rPh sb="3" eb="4">
      <t>メイ</t>
    </rPh>
    <phoneticPr fontId="29"/>
  </si>
  <si>
    <t>公課証明</t>
    <rPh sb="0" eb="2">
      <t>コウカ</t>
    </rPh>
    <rPh sb="2" eb="4">
      <t>ショウメイ</t>
    </rPh>
    <phoneticPr fontId="29"/>
  </si>
  <si>
    <t>固定資産課税台帳
登録事項証明</t>
    <rPh sb="0" eb="2">
      <t>コテイ</t>
    </rPh>
    <rPh sb="2" eb="4">
      <t>シサン</t>
    </rPh>
    <rPh sb="4" eb="6">
      <t>カゼイ</t>
    </rPh>
    <rPh sb="6" eb="8">
      <t>ダイチョウ</t>
    </rPh>
    <rPh sb="9" eb="11">
      <t>トウロク</t>
    </rPh>
    <rPh sb="11" eb="13">
      <t>ジコウ</t>
    </rPh>
    <rPh sb="13" eb="14">
      <t>ショウ</t>
    </rPh>
    <rPh sb="14" eb="15">
      <t>メイ</t>
    </rPh>
    <phoneticPr fontId="29"/>
  </si>
  <si>
    <t>-</t>
    <phoneticPr fontId="29"/>
  </si>
  <si>
    <t>住宅用家屋証明
（租税特別措置法に係る証明）</t>
    <rPh sb="0" eb="3">
      <t>ジュウタクヨウ</t>
    </rPh>
    <rPh sb="3" eb="5">
      <t>カオク</t>
    </rPh>
    <rPh sb="5" eb="7">
      <t>ショウメイ</t>
    </rPh>
    <rPh sb="9" eb="11">
      <t>ソゼイ</t>
    </rPh>
    <rPh sb="11" eb="13">
      <t>トクベツ</t>
    </rPh>
    <rPh sb="13" eb="16">
      <t>ソチホウ</t>
    </rPh>
    <rPh sb="17" eb="18">
      <t>カカ</t>
    </rPh>
    <rPh sb="19" eb="20">
      <t>ショウ</t>
    </rPh>
    <rPh sb="20" eb="21">
      <t>メイ</t>
    </rPh>
    <phoneticPr fontId="29"/>
  </si>
  <si>
    <t>１件 1,300円</t>
    <rPh sb="1" eb="2">
      <t>ケン</t>
    </rPh>
    <rPh sb="8" eb="9">
      <t>エン</t>
    </rPh>
    <phoneticPr fontId="29"/>
  </si>
  <si>
    <t>個人市民税納税証明</t>
    <rPh sb="0" eb="2">
      <t>コジン</t>
    </rPh>
    <rPh sb="2" eb="5">
      <t>シミンゼイ</t>
    </rPh>
    <rPh sb="5" eb="7">
      <t>ノウゼイ</t>
    </rPh>
    <rPh sb="7" eb="9">
      <t>ショウメイ</t>
    </rPh>
    <phoneticPr fontId="29"/>
  </si>
  <si>
    <t xml:space="preserve">
１件 300円</t>
    <rPh sb="2" eb="3">
      <t>ケン</t>
    </rPh>
    <rPh sb="7" eb="8">
      <t>エン</t>
    </rPh>
    <phoneticPr fontId="29"/>
  </si>
  <si>
    <t>法人市民税納税証明</t>
    <rPh sb="0" eb="2">
      <t>ホウジン</t>
    </rPh>
    <rPh sb="2" eb="5">
      <t>シミンゼイ</t>
    </rPh>
    <phoneticPr fontId="29"/>
  </si>
  <si>
    <t>固定資産税納税証明</t>
    <rPh sb="0" eb="2">
      <t>コテイ</t>
    </rPh>
    <rPh sb="2" eb="5">
      <t>シサンゼイ</t>
    </rPh>
    <phoneticPr fontId="29"/>
  </si>
  <si>
    <t>軽自動車税納税証明</t>
    <rPh sb="0" eb="4">
      <t>ケイジドウシャ</t>
    </rPh>
    <rPh sb="4" eb="5">
      <t>ゼイ</t>
    </rPh>
    <phoneticPr fontId="29"/>
  </si>
  <si>
    <t>その他証明書
（完納証明書等）</t>
    <rPh sb="2" eb="3">
      <t>タ</t>
    </rPh>
    <rPh sb="3" eb="6">
      <t>ショウメイショ</t>
    </rPh>
    <rPh sb="8" eb="10">
      <t>カンノウ</t>
    </rPh>
    <rPh sb="10" eb="12">
      <t>ショウメイ</t>
    </rPh>
    <rPh sb="12" eb="13">
      <t>ショ</t>
    </rPh>
    <rPh sb="13" eb="14">
      <t>トウ</t>
    </rPh>
    <phoneticPr fontId="29"/>
  </si>
  <si>
    <t>合　　計</t>
    <rPh sb="0" eb="1">
      <t>ゴウ</t>
    </rPh>
    <rPh sb="3" eb="4">
      <t>ケイ</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</si>
</sst>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
    <numFmt numFmtId="179" formatCode="#,##0;&quot;△ &quot;#,##0"/>
    <numFmt numFmtId="180" formatCode="#,##0.0;&quot;△ &quot;#,##0.0"/>
    <numFmt numFmtId="181" formatCode="#,##0.0_ ;[Red]\-#,##0.0\ "/>
    <numFmt numFmtId="182" formatCode="0;&quot;△ &quot;0"/>
    <numFmt numFmtId="183" formatCode="#,##0_ ;[Red]\-#,##0\ "/>
    <numFmt numFmtId="184" formatCode="#,##0_ ;[Red]\-#,##0\ ;&quot;－&quot;"/>
  </numFmts>
  <fonts count="41">
    <font>
      <sz val="11"/>
      <name val="ＭＳ Ｐゴシック"/>
      <family val="3"/>
      <charset val="128"/>
    </font>
    <font>
      <sz val="10.5"/>
      <name val="FU明朝体"/>
      <family val="1"/>
      <charset val="128"/>
    </font>
    <font>
      <sz val="6"/>
      <name val="ＭＳ Ｐゴシック"/>
      <family val="2"/>
      <charset val="128"/>
    </font>
    <font>
      <sz val="11"/>
      <name val="ＭＳ Ｐ明朝"/>
      <family val="1"/>
      <charset val="128"/>
    </font>
    <font>
      <sz val="10"/>
      <name val="FU明朝体"/>
      <family val="1"/>
      <charset val="128"/>
    </font>
    <font>
      <sz val="6"/>
      <name val="FU明朝体"/>
      <family val="1"/>
      <charset val="128"/>
    </font>
    <font>
      <sz val="6"/>
      <name val="ＭＳ Ｐゴシック"/>
      <family val="3"/>
      <charset val="128"/>
    </font>
    <font>
      <sz val="21"/>
      <name val="FU明朝体"/>
      <family val="1"/>
      <charset val="128"/>
    </font>
    <font>
      <sz val="20"/>
      <name val="FU明朝体"/>
      <family val="1"/>
      <charset val="128"/>
    </font>
    <font>
      <sz val="9"/>
      <name val="FU明朝体"/>
      <family val="1"/>
      <charset val="128"/>
    </font>
    <font>
      <sz val="8"/>
      <name val="FU明朝体"/>
      <family val="1"/>
      <charset val="128"/>
    </font>
    <font>
      <sz val="10"/>
      <name val="ＭＳ Ｐゴシック"/>
      <family val="3"/>
      <charset val="128"/>
    </font>
    <font>
      <sz val="10"/>
      <name val="ＭＳ 明朝"/>
      <family val="1"/>
      <charset val="128"/>
    </font>
    <font>
      <sz val="10.5"/>
      <name val="ＭＳ 明朝"/>
      <family val="1"/>
      <charset val="128"/>
    </font>
    <font>
      <sz val="14"/>
      <name val="HGPｺﾞｼｯｸE"/>
      <family val="3"/>
      <charset val="128"/>
    </font>
    <font>
      <sz val="9.5"/>
      <name val="FU明朝体"/>
      <family val="1"/>
      <charset val="128"/>
    </font>
    <font>
      <b/>
      <sz val="10.5"/>
      <color indexed="10"/>
      <name val="FU明朝体"/>
      <family val="1"/>
      <charset val="128"/>
    </font>
    <font>
      <sz val="10"/>
      <color rgb="FFFF0000"/>
      <name val="FU明朝体"/>
      <family val="1"/>
      <charset val="128"/>
    </font>
    <font>
      <sz val="11"/>
      <color rgb="FFFF0000"/>
      <name val="ＭＳ Ｐゴシック"/>
      <family val="3"/>
      <charset val="128"/>
    </font>
    <font>
      <sz val="11"/>
      <name val="ＭＳ 明朝"/>
      <family val="1"/>
      <charset val="128"/>
    </font>
    <font>
      <sz val="11"/>
      <name val="ＭＳ Ｐゴシック"/>
      <family val="3"/>
      <charset val="128"/>
    </font>
    <font>
      <b/>
      <sz val="21"/>
      <name val="ＭＳ 明朝"/>
      <family val="1"/>
      <charset val="128"/>
    </font>
    <font>
      <b/>
      <sz val="21"/>
      <name val="ＭＳ ゴシック"/>
      <family val="3"/>
      <charset val="128"/>
    </font>
    <font>
      <sz val="9"/>
      <name val="ＭＳ Ｐゴシック"/>
      <family val="3"/>
      <charset val="128"/>
    </font>
    <font>
      <sz val="8"/>
      <name val="ＭＳ Ｐゴシック"/>
      <family val="3"/>
      <charset val="128"/>
    </font>
    <font>
      <b/>
      <sz val="12"/>
      <color indexed="10"/>
      <name val="ＭＳ ゴシック"/>
      <family val="3"/>
      <charset val="128"/>
    </font>
    <font>
      <sz val="11"/>
      <color indexed="12"/>
      <name val="ＭＳ Ｐゴシック"/>
      <family val="3"/>
      <charset val="128"/>
    </font>
    <font>
      <sz val="11"/>
      <name val="ＭＳ ゴシック"/>
      <family val="3"/>
      <charset val="128"/>
    </font>
    <font>
      <b/>
      <sz val="14"/>
      <name val="ＭＳ ゴシック"/>
      <family val="3"/>
      <charset val="128"/>
    </font>
    <font>
      <sz val="6"/>
      <name val="ＭＳ ゴシック"/>
      <family val="3"/>
      <charset val="128"/>
    </font>
    <font>
      <sz val="10.5"/>
      <name val="ＭＳ ゴシック"/>
      <family val="3"/>
      <charset val="128"/>
    </font>
    <font>
      <sz val="10"/>
      <name val="ＭＳ ゴシック"/>
      <family val="3"/>
      <charset val="128"/>
    </font>
    <font>
      <sz val="10.5"/>
      <color indexed="12"/>
      <name val="ＭＳ ゴシック"/>
      <family val="3"/>
      <charset val="128"/>
    </font>
    <font>
      <b/>
      <sz val="10.5"/>
      <name val="ＭＳ ゴシック"/>
      <family val="3"/>
      <charset val="128"/>
    </font>
    <font>
      <sz val="8"/>
      <name val="ＭＳ ゴシック"/>
      <family val="3"/>
      <charset val="128"/>
    </font>
    <font>
      <sz val="11"/>
      <color indexed="10"/>
      <name val="ＭＳ ゴシック"/>
      <family val="3"/>
      <charset val="128"/>
    </font>
    <font>
      <b/>
      <sz val="14"/>
      <name val="ＭＳ Ｐゴシック"/>
      <family val="3"/>
      <charset val="128"/>
    </font>
    <font>
      <sz val="12"/>
      <name val="ＭＳ ゴシック"/>
      <family val="3"/>
      <charset val="128"/>
    </font>
    <font>
      <sz val="10.5"/>
      <name val="ＭＳ Ｐゴシック"/>
      <family val="3"/>
      <charset val="128"/>
    </font>
    <font>
      <sz val="12"/>
      <name val="ＭＳ Ｐゴシック"/>
      <family val="3"/>
      <charset val="128"/>
    </font>
    <font>
      <u/>
      <sz val="10.5"/>
      <color rgb="FFFF0000"/>
      <name val="ＭＳ ゴシック"/>
      <family val="3"/>
      <charset val="128"/>
    </font>
  </fonts>
  <fills count="2">
    <fill>
      <patternFill patternType="none"/>
    </fill>
    <fill>
      <patternFill patternType="gray125"/>
    </fill>
  </fills>
  <borders count="115">
    <border>
      <left/>
      <right/>
      <top/>
      <bottom/>
      <diagonal/>
    </border>
    <border>
      <left/>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bottom/>
      <diagonal/>
    </border>
    <border>
      <left style="hair">
        <color indexed="64"/>
      </left>
      <right/>
      <top/>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style="thin">
        <color indexed="64"/>
      </right>
      <top style="double">
        <color indexed="64"/>
      </top>
      <bottom/>
      <diagonal/>
    </border>
    <border>
      <left/>
      <right/>
      <top style="double">
        <color indexed="64"/>
      </top>
      <bottom/>
      <diagonal/>
    </border>
    <border>
      <left style="hair">
        <color indexed="64"/>
      </left>
      <right/>
      <top style="double">
        <color indexed="64"/>
      </top>
      <bottom/>
      <diagonal/>
    </border>
    <border>
      <left style="thin">
        <color indexed="64"/>
      </left>
      <right/>
      <top style="double">
        <color indexed="64"/>
      </top>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hair">
        <color indexed="64"/>
      </right>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
      <left/>
      <right/>
      <top style="thin">
        <color indexed="64"/>
      </top>
      <bottom style="double">
        <color indexed="64"/>
      </bottom>
      <diagonal/>
    </border>
    <border>
      <left/>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style="double">
        <color indexed="64"/>
      </top>
      <bottom style="hair">
        <color indexed="64"/>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thin">
        <color indexed="64"/>
      </right>
      <top style="double">
        <color indexed="64"/>
      </top>
      <bottom style="hair">
        <color indexed="64"/>
      </bottom>
      <diagonal/>
    </border>
    <border>
      <left/>
      <right style="hair">
        <color indexed="64"/>
      </right>
      <top style="double">
        <color indexed="64"/>
      </top>
      <bottom/>
      <diagonal/>
    </border>
    <border>
      <left style="thin">
        <color indexed="64"/>
      </left>
      <right style="hair">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hair">
        <color indexed="64"/>
      </top>
      <bottom style="thin">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hair">
        <color indexed="64"/>
      </left>
      <right style="thin">
        <color indexed="64"/>
      </right>
      <top style="thin">
        <color indexed="64"/>
      </top>
      <bottom/>
      <diagonal style="thin">
        <color indexed="64"/>
      </diagonal>
    </border>
    <border>
      <left style="thin">
        <color indexed="64"/>
      </left>
      <right style="hair">
        <color indexed="64"/>
      </right>
      <top style="hair">
        <color indexed="64"/>
      </top>
      <bottom style="hair">
        <color indexed="64"/>
      </bottom>
      <diagonal/>
    </border>
    <border diagonalDown="1">
      <left style="hair">
        <color indexed="64"/>
      </left>
      <right style="thin">
        <color indexed="64"/>
      </right>
      <top/>
      <bottom/>
      <diagonal style="thin">
        <color indexed="64"/>
      </diagonal>
    </border>
    <border>
      <left style="thin">
        <color indexed="64"/>
      </left>
      <right style="hair">
        <color indexed="64"/>
      </right>
      <top style="hair">
        <color indexed="64"/>
      </top>
      <bottom style="thin">
        <color indexed="64"/>
      </bottom>
      <diagonal/>
    </border>
    <border diagonalDown="1">
      <left style="hair">
        <color indexed="64"/>
      </left>
      <right style="thin">
        <color indexed="64"/>
      </right>
      <top/>
      <bottom style="thin">
        <color indexed="64"/>
      </bottom>
      <diagonal style="thin">
        <color indexed="64"/>
      </diagonal>
    </border>
    <border diagonalDown="1">
      <left style="hair">
        <color indexed="64"/>
      </left>
      <right style="thin">
        <color indexed="64"/>
      </right>
      <top style="hair">
        <color indexed="64"/>
      </top>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thin">
        <color indexed="64"/>
      </left>
      <right style="hair">
        <color indexed="64"/>
      </right>
      <top style="hair">
        <color indexed="64"/>
      </top>
      <bottom style="hair">
        <color indexed="64"/>
      </bottom>
      <diagonal style="thin">
        <color indexed="64"/>
      </diagonal>
    </border>
    <border diagonalDown="1">
      <left style="hair">
        <color indexed="64"/>
      </left>
      <right style="thin">
        <color indexed="64"/>
      </right>
      <top style="hair">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diagonalDown="1">
      <left/>
      <right style="thin">
        <color indexed="64"/>
      </right>
      <top/>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s>
  <cellStyleXfs count="27">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27" fillId="0" borderId="0"/>
    <xf numFmtId="0" fontId="27" fillId="0" borderId="0"/>
    <xf numFmtId="0" fontId="27" fillId="0" borderId="0"/>
    <xf numFmtId="0" fontId="27" fillId="0" borderId="0"/>
  </cellStyleXfs>
  <cellXfs count="2221">
    <xf numFmtId="0" fontId="0" fillId="0" borderId="0" xfId="0">
      <alignment vertical="center"/>
    </xf>
    <xf numFmtId="0" fontId="1" fillId="0" borderId="0" xfId="1"/>
    <xf numFmtId="0" fontId="1" fillId="0" borderId="0" xfId="1" applyNumberFormat="1"/>
    <xf numFmtId="49" fontId="3" fillId="0" borderId="0" xfId="1" applyNumberFormat="1" applyFont="1"/>
    <xf numFmtId="0" fontId="1" fillId="0" borderId="1" xfId="1" applyNumberFormat="1" applyBorder="1" applyAlignment="1">
      <alignment vertical="top"/>
    </xf>
    <xf numFmtId="0" fontId="4" fillId="0" borderId="2" xfId="1" applyNumberFormat="1" applyFont="1" applyBorder="1" applyAlignment="1">
      <alignment vertical="center"/>
    </xf>
    <xf numFmtId="0" fontId="1" fillId="0" borderId="3" xfId="1" applyNumberFormat="1" applyBorder="1" applyAlignment="1">
      <alignment vertical="center"/>
    </xf>
    <xf numFmtId="0" fontId="1" fillId="0" borderId="4" xfId="1" applyNumberFormat="1" applyBorder="1" applyAlignment="1">
      <alignment vertical="center"/>
    </xf>
    <xf numFmtId="0" fontId="1" fillId="0" borderId="5" xfId="1" applyNumberFormat="1" applyBorder="1" applyAlignment="1">
      <alignment horizontal="center" vertical="center"/>
    </xf>
    <xf numFmtId="0" fontId="4" fillId="0" borderId="6" xfId="1" applyNumberFormat="1" applyFont="1" applyBorder="1" applyAlignment="1">
      <alignment vertical="center"/>
    </xf>
    <xf numFmtId="0" fontId="1" fillId="0" borderId="7" xfId="1" applyNumberFormat="1" applyBorder="1" applyAlignment="1">
      <alignment vertical="center"/>
    </xf>
    <xf numFmtId="0" fontId="1" fillId="0" borderId="0" xfId="1" applyNumberFormat="1" applyBorder="1" applyAlignment="1">
      <alignment vertical="center"/>
    </xf>
    <xf numFmtId="0" fontId="1" fillId="0" borderId="8" xfId="1" applyNumberFormat="1" applyBorder="1" applyAlignment="1">
      <alignment horizontal="center" vertical="center"/>
    </xf>
    <xf numFmtId="0" fontId="4" fillId="0" borderId="7" xfId="1" applyNumberFormat="1" applyFont="1" applyBorder="1" applyAlignment="1">
      <alignment vertical="center"/>
    </xf>
    <xf numFmtId="176" fontId="4" fillId="0" borderId="8" xfId="1" applyNumberFormat="1" applyFont="1" applyBorder="1" applyAlignment="1">
      <alignment horizontal="center" vertical="center"/>
    </xf>
    <xf numFmtId="0" fontId="4" fillId="0" borderId="9" xfId="1" applyNumberFormat="1" applyFont="1" applyBorder="1" applyAlignment="1">
      <alignment vertical="center"/>
    </xf>
    <xf numFmtId="0" fontId="1" fillId="0" borderId="10" xfId="1" applyNumberFormat="1" applyBorder="1" applyAlignment="1">
      <alignment vertical="center"/>
    </xf>
    <xf numFmtId="0" fontId="1" fillId="0" borderId="11" xfId="1" applyNumberFormat="1" applyBorder="1" applyAlignment="1">
      <alignment vertical="center"/>
    </xf>
    <xf numFmtId="0" fontId="1" fillId="0" borderId="12" xfId="1" applyNumberFormat="1" applyBorder="1" applyAlignment="1">
      <alignment horizontal="center" vertical="center"/>
    </xf>
    <xf numFmtId="0" fontId="4" fillId="0" borderId="10" xfId="1" applyNumberFormat="1" applyFont="1" applyBorder="1" applyAlignment="1">
      <alignment vertical="center"/>
    </xf>
    <xf numFmtId="176" fontId="4" fillId="0" borderId="12" xfId="1" applyNumberFormat="1" applyFont="1" applyBorder="1" applyAlignment="1">
      <alignment horizontal="center" vertical="center"/>
    </xf>
    <xf numFmtId="0" fontId="1" fillId="0" borderId="9" xfId="1" applyNumberFormat="1" applyBorder="1" applyAlignment="1">
      <alignment vertical="center"/>
    </xf>
    <xf numFmtId="0" fontId="1" fillId="0" borderId="6" xfId="1" applyNumberFormat="1" applyBorder="1" applyAlignment="1">
      <alignment vertical="center"/>
    </xf>
    <xf numFmtId="0" fontId="4" fillId="0" borderId="7" xfId="1" applyNumberFormat="1" applyFont="1" applyBorder="1" applyAlignment="1">
      <alignment horizontal="right" vertical="center"/>
    </xf>
    <xf numFmtId="177" fontId="4" fillId="0" borderId="10" xfId="1" applyNumberFormat="1" applyFont="1" applyBorder="1" applyAlignment="1">
      <alignment horizontal="left" vertical="center"/>
    </xf>
    <xf numFmtId="0" fontId="4" fillId="0" borderId="0" xfId="1" applyNumberFormat="1" applyFont="1" applyBorder="1" applyAlignment="1">
      <alignment vertical="center"/>
    </xf>
    <xf numFmtId="57" fontId="4" fillId="0" borderId="6" xfId="1" applyNumberFormat="1" applyFont="1" applyBorder="1" applyAlignment="1">
      <alignment horizontal="left" vertical="center"/>
    </xf>
    <xf numFmtId="0" fontId="1" fillId="0" borderId="13" xfId="1" applyNumberFormat="1" applyBorder="1" applyAlignment="1">
      <alignment vertical="top"/>
    </xf>
    <xf numFmtId="0" fontId="1" fillId="0" borderId="14" xfId="1" applyNumberFormat="1" applyBorder="1" applyAlignment="1">
      <alignment vertical="top"/>
    </xf>
    <xf numFmtId="0" fontId="1" fillId="0" borderId="15" xfId="1" applyNumberFormat="1" applyBorder="1" applyAlignment="1">
      <alignment vertical="top"/>
    </xf>
    <xf numFmtId="0" fontId="1" fillId="0" borderId="16" xfId="1" applyNumberFormat="1" applyBorder="1" applyAlignment="1">
      <alignment horizontal="center" vertical="top"/>
    </xf>
    <xf numFmtId="0" fontId="1" fillId="0" borderId="8" xfId="1" applyNumberFormat="1" applyBorder="1" applyAlignment="1">
      <alignment vertical="center"/>
    </xf>
    <xf numFmtId="0" fontId="4" fillId="0" borderId="6" xfId="1" applyNumberFormat="1" applyFont="1" applyBorder="1" applyAlignment="1">
      <alignment horizontal="center" vertical="center"/>
    </xf>
    <xf numFmtId="0" fontId="4" fillId="0" borderId="8" xfId="1" applyNumberFormat="1" applyFont="1" applyBorder="1" applyAlignment="1">
      <alignment vertical="center"/>
    </xf>
    <xf numFmtId="0" fontId="1" fillId="0" borderId="19" xfId="1" applyNumberFormat="1" applyBorder="1" applyAlignment="1">
      <alignment vertical="center"/>
    </xf>
    <xf numFmtId="0" fontId="4" fillId="0" borderId="1" xfId="1" applyNumberFormat="1" applyFont="1" applyBorder="1" applyAlignment="1">
      <alignment vertical="center"/>
    </xf>
    <xf numFmtId="0" fontId="4" fillId="0" borderId="20" xfId="1" applyNumberFormat="1" applyFont="1" applyBorder="1" applyAlignment="1">
      <alignment vertical="center"/>
    </xf>
    <xf numFmtId="0" fontId="1" fillId="0" borderId="1" xfId="1" applyNumberFormat="1" applyBorder="1" applyAlignment="1">
      <alignment vertical="center"/>
    </xf>
    <xf numFmtId="0" fontId="1" fillId="0" borderId="20" xfId="1" applyNumberFormat="1" applyBorder="1" applyAlignment="1">
      <alignment vertical="center"/>
    </xf>
    <xf numFmtId="0" fontId="1" fillId="0" borderId="21" xfId="1" applyNumberFormat="1" applyBorder="1" applyAlignment="1">
      <alignment vertical="center"/>
    </xf>
    <xf numFmtId="0" fontId="7" fillId="0" borderId="0" xfId="1" applyNumberFormat="1" applyFont="1" applyAlignment="1">
      <alignment vertical="center"/>
    </xf>
    <xf numFmtId="0" fontId="1" fillId="0" borderId="0" xfId="2"/>
    <xf numFmtId="0" fontId="1" fillId="0" borderId="0" xfId="2" applyNumberFormat="1"/>
    <xf numFmtId="0" fontId="1" fillId="0" borderId="1" xfId="2" applyNumberFormat="1" applyBorder="1" applyAlignment="1">
      <alignment vertical="top"/>
    </xf>
    <xf numFmtId="0" fontId="1" fillId="0" borderId="22" xfId="2" applyNumberFormat="1" applyBorder="1" applyAlignment="1">
      <alignment vertical="center"/>
    </xf>
    <xf numFmtId="0" fontId="1" fillId="0" borderId="3" xfId="2" applyNumberFormat="1" applyBorder="1" applyAlignment="1">
      <alignment vertical="center"/>
    </xf>
    <xf numFmtId="0" fontId="1" fillId="0" borderId="4" xfId="2" applyNumberFormat="1" applyBorder="1" applyAlignment="1">
      <alignment vertical="center"/>
    </xf>
    <xf numFmtId="0" fontId="1" fillId="0" borderId="5" xfId="2" applyNumberFormat="1" applyBorder="1" applyAlignment="1">
      <alignment vertical="center"/>
    </xf>
    <xf numFmtId="0" fontId="4" fillId="0" borderId="23" xfId="2" applyNumberFormat="1" applyFont="1" applyBorder="1" applyAlignment="1">
      <alignment vertical="center"/>
    </xf>
    <xf numFmtId="0" fontId="4" fillId="0" borderId="7" xfId="2" applyNumberFormat="1" applyFont="1" applyBorder="1" applyAlignment="1">
      <alignment vertical="center"/>
    </xf>
    <xf numFmtId="0" fontId="1" fillId="0" borderId="0" xfId="2" applyNumberFormat="1" applyBorder="1" applyAlignment="1">
      <alignment vertical="center"/>
    </xf>
    <xf numFmtId="0" fontId="1" fillId="0" borderId="7" xfId="2" applyNumberFormat="1" applyBorder="1" applyAlignment="1">
      <alignment vertical="center"/>
    </xf>
    <xf numFmtId="0" fontId="1" fillId="0" borderId="8" xfId="2" applyNumberFormat="1" applyBorder="1" applyAlignment="1">
      <alignment vertical="center"/>
    </xf>
    <xf numFmtId="0" fontId="4" fillId="0" borderId="0" xfId="2" applyNumberFormat="1" applyFont="1" applyBorder="1" applyAlignment="1">
      <alignment vertical="center"/>
    </xf>
    <xf numFmtId="0" fontId="4" fillId="0" borderId="25" xfId="2" applyNumberFormat="1" applyFont="1" applyBorder="1" applyAlignment="1">
      <alignment vertical="center"/>
    </xf>
    <xf numFmtId="0" fontId="4" fillId="0" borderId="10" xfId="2" applyNumberFormat="1" applyFont="1" applyBorder="1" applyAlignment="1">
      <alignment vertical="center"/>
    </xf>
    <xf numFmtId="0" fontId="1" fillId="0" borderId="11" xfId="2" applyNumberFormat="1" applyBorder="1" applyAlignment="1">
      <alignment vertical="center"/>
    </xf>
    <xf numFmtId="0" fontId="1" fillId="0" borderId="10" xfId="2" applyNumberFormat="1" applyBorder="1" applyAlignment="1">
      <alignment vertical="center"/>
    </xf>
    <xf numFmtId="0" fontId="1" fillId="0" borderId="12" xfId="2" applyNumberFormat="1" applyBorder="1" applyAlignment="1">
      <alignment vertical="center"/>
    </xf>
    <xf numFmtId="0" fontId="1" fillId="0" borderId="23" xfId="2" applyNumberFormat="1" applyBorder="1" applyAlignment="1">
      <alignment vertical="center"/>
    </xf>
    <xf numFmtId="0" fontId="1" fillId="0" borderId="25" xfId="2" applyNumberFormat="1" applyBorder="1" applyAlignment="1">
      <alignment vertical="center"/>
    </xf>
    <xf numFmtId="0" fontId="4" fillId="0" borderId="11" xfId="2" applyNumberFormat="1" applyFont="1" applyBorder="1" applyAlignment="1">
      <alignment vertical="center"/>
    </xf>
    <xf numFmtId="0" fontId="1" fillId="0" borderId="25" xfId="2" applyNumberFormat="1" applyBorder="1" applyAlignment="1">
      <alignment vertical="top"/>
    </xf>
    <xf numFmtId="0" fontId="1" fillId="0" borderId="10" xfId="2" applyNumberFormat="1" applyBorder="1" applyAlignment="1">
      <alignment vertical="top"/>
    </xf>
    <xf numFmtId="0" fontId="1" fillId="0" borderId="11" xfId="2" applyNumberFormat="1" applyBorder="1" applyAlignment="1">
      <alignment vertical="top"/>
    </xf>
    <xf numFmtId="49" fontId="4" fillId="0" borderId="13" xfId="2" applyNumberFormat="1" applyFont="1" applyBorder="1" applyAlignment="1">
      <alignment horizontal="center" vertical="center"/>
    </xf>
    <xf numFmtId="49" fontId="4" fillId="0" borderId="15" xfId="2" applyNumberFormat="1" applyFont="1" applyBorder="1" applyAlignment="1">
      <alignment horizontal="center" vertical="center"/>
    </xf>
    <xf numFmtId="0" fontId="1" fillId="0" borderId="1" xfId="2" applyNumberFormat="1" applyBorder="1" applyAlignment="1">
      <alignment vertical="center"/>
    </xf>
    <xf numFmtId="0" fontId="1" fillId="0" borderId="21" xfId="2" applyNumberFormat="1" applyBorder="1" applyAlignment="1">
      <alignment vertical="center"/>
    </xf>
    <xf numFmtId="0" fontId="7" fillId="0" borderId="0" xfId="2" applyNumberFormat="1" applyFont="1" applyAlignment="1">
      <alignment vertical="center"/>
    </xf>
    <xf numFmtId="0" fontId="1" fillId="0" borderId="0" xfId="3"/>
    <xf numFmtId="0" fontId="1" fillId="0" borderId="0" xfId="3" applyNumberFormat="1"/>
    <xf numFmtId="0" fontId="1" fillId="0" borderId="22" xfId="3" applyNumberFormat="1" applyBorder="1" applyAlignment="1">
      <alignment vertical="center"/>
    </xf>
    <xf numFmtId="0" fontId="1" fillId="0" borderId="3" xfId="3" applyNumberFormat="1" applyBorder="1" applyAlignment="1">
      <alignment vertical="center"/>
    </xf>
    <xf numFmtId="0" fontId="1" fillId="0" borderId="4" xfId="4" applyNumberFormat="1" applyBorder="1" applyAlignment="1">
      <alignment vertical="center"/>
    </xf>
    <xf numFmtId="0" fontId="4" fillId="0" borderId="38" xfId="3" applyNumberFormat="1" applyFont="1" applyBorder="1" applyAlignment="1">
      <alignment vertical="center"/>
    </xf>
    <xf numFmtId="0" fontId="4" fillId="0" borderId="3" xfId="3" applyNumberFormat="1" applyFont="1" applyBorder="1" applyAlignment="1">
      <alignment vertical="center"/>
    </xf>
    <xf numFmtId="0" fontId="1" fillId="0" borderId="4" xfId="3" applyNumberFormat="1" applyBorder="1" applyAlignment="1">
      <alignment vertical="center"/>
    </xf>
    <xf numFmtId="0" fontId="1" fillId="0" borderId="23" xfId="3" applyNumberFormat="1" applyBorder="1" applyAlignment="1">
      <alignment vertical="center"/>
    </xf>
    <xf numFmtId="0" fontId="1" fillId="0" borderId="7" xfId="3" applyNumberFormat="1" applyBorder="1" applyAlignment="1">
      <alignment vertical="center"/>
    </xf>
    <xf numFmtId="0" fontId="1" fillId="0" borderId="0" xfId="4" applyNumberFormat="1" applyBorder="1" applyAlignment="1">
      <alignment vertical="center"/>
    </xf>
    <xf numFmtId="0" fontId="4" fillId="0" borderId="24" xfId="3" applyNumberFormat="1" applyFont="1" applyBorder="1" applyAlignment="1">
      <alignment vertical="center"/>
    </xf>
    <xf numFmtId="0" fontId="4" fillId="0" borderId="7" xfId="3" applyNumberFormat="1" applyFont="1" applyBorder="1" applyAlignment="1">
      <alignment vertical="center"/>
    </xf>
    <xf numFmtId="0" fontId="1" fillId="0" borderId="0" xfId="3" applyNumberFormat="1" applyBorder="1" applyAlignment="1">
      <alignment vertical="center"/>
    </xf>
    <xf numFmtId="0" fontId="4" fillId="0" borderId="23" xfId="3" applyNumberFormat="1" applyFont="1" applyBorder="1" applyAlignment="1">
      <alignment vertical="center"/>
    </xf>
    <xf numFmtId="0" fontId="1" fillId="0" borderId="1" xfId="3" applyNumberFormat="1" applyBorder="1" applyAlignment="1">
      <alignment vertical="top"/>
    </xf>
    <xf numFmtId="0" fontId="4" fillId="0" borderId="0" xfId="4" applyNumberFormat="1" applyFont="1" applyBorder="1" applyAlignment="1">
      <alignment vertical="center"/>
    </xf>
    <xf numFmtId="0" fontId="1" fillId="0" borderId="24" xfId="2" applyNumberFormat="1" applyBorder="1" applyAlignment="1">
      <alignment vertical="center"/>
    </xf>
    <xf numFmtId="0" fontId="1" fillId="0" borderId="32" xfId="3" applyNumberFormat="1" applyBorder="1" applyAlignment="1">
      <alignment vertical="center"/>
    </xf>
    <xf numFmtId="0" fontId="1" fillId="0" borderId="33" xfId="3" applyNumberFormat="1" applyBorder="1" applyAlignment="1">
      <alignment vertical="center"/>
    </xf>
    <xf numFmtId="0" fontId="1" fillId="0" borderId="39" xfId="4" applyNumberFormat="1" applyBorder="1" applyAlignment="1">
      <alignment vertical="center"/>
    </xf>
    <xf numFmtId="0" fontId="1" fillId="0" borderId="34" xfId="3" applyNumberFormat="1" applyBorder="1" applyAlignment="1">
      <alignment vertical="center"/>
    </xf>
    <xf numFmtId="0" fontId="4" fillId="0" borderId="39" xfId="2" applyNumberFormat="1" applyFont="1" applyBorder="1" applyAlignment="1">
      <alignment vertical="center"/>
    </xf>
    <xf numFmtId="0" fontId="4" fillId="0" borderId="33" xfId="2" applyNumberFormat="1" applyFont="1" applyBorder="1" applyAlignment="1">
      <alignment vertical="center"/>
    </xf>
    <xf numFmtId="0" fontId="1" fillId="0" borderId="40" xfId="2" applyNumberFormat="1" applyBorder="1" applyAlignment="1">
      <alignment vertical="center"/>
    </xf>
    <xf numFmtId="0" fontId="1" fillId="0" borderId="24" xfId="3" applyNumberFormat="1" applyBorder="1" applyAlignment="1">
      <alignment vertical="center"/>
    </xf>
    <xf numFmtId="0" fontId="4" fillId="0" borderId="25" xfId="3" applyNumberFormat="1" applyFont="1" applyBorder="1" applyAlignment="1">
      <alignment vertical="center"/>
    </xf>
    <xf numFmtId="0" fontId="4" fillId="0" borderId="33" xfId="3" applyNumberFormat="1" applyFont="1" applyBorder="1" applyAlignment="1">
      <alignment vertical="center"/>
    </xf>
    <xf numFmtId="0" fontId="1" fillId="0" borderId="33" xfId="2" applyNumberFormat="1" applyBorder="1" applyAlignment="1">
      <alignment vertical="center"/>
    </xf>
    <xf numFmtId="0" fontId="1" fillId="0" borderId="25" xfId="3" applyNumberFormat="1" applyBorder="1" applyAlignment="1">
      <alignment vertical="center"/>
    </xf>
    <xf numFmtId="0" fontId="1" fillId="0" borderId="10" xfId="3" applyNumberFormat="1" applyBorder="1" applyAlignment="1">
      <alignment vertical="center"/>
    </xf>
    <xf numFmtId="0" fontId="1" fillId="0" borderId="11" xfId="4" applyNumberFormat="1" applyBorder="1" applyAlignment="1">
      <alignment vertical="center"/>
    </xf>
    <xf numFmtId="0" fontId="4" fillId="0" borderId="34" xfId="4" applyNumberFormat="1" applyFont="1" applyBorder="1" applyAlignment="1">
      <alignment vertical="center"/>
    </xf>
    <xf numFmtId="0" fontId="1" fillId="0" borderId="32" xfId="3" applyNumberFormat="1" applyBorder="1"/>
    <xf numFmtId="0" fontId="1" fillId="0" borderId="33" xfId="3" applyNumberFormat="1" applyBorder="1"/>
    <xf numFmtId="0" fontId="1" fillId="0" borderId="34" xfId="4" applyNumberFormat="1" applyBorder="1" applyAlignment="1">
      <alignment vertical="center"/>
    </xf>
    <xf numFmtId="0" fontId="4" fillId="0" borderId="34" xfId="3" applyNumberFormat="1" applyFont="1" applyBorder="1" applyAlignment="1">
      <alignment horizontal="center" vertical="center"/>
    </xf>
    <xf numFmtId="0" fontId="4" fillId="0" borderId="33" xfId="3" applyNumberFormat="1" applyFont="1" applyBorder="1" applyAlignment="1">
      <alignment horizontal="center" vertical="center"/>
    </xf>
    <xf numFmtId="0" fontId="1" fillId="0" borderId="24" xfId="4" applyNumberFormat="1" applyBorder="1" applyAlignment="1">
      <alignment vertical="center"/>
    </xf>
    <xf numFmtId="0" fontId="4" fillId="0" borderId="24" xfId="4" applyNumberFormat="1" applyFont="1" applyBorder="1" applyAlignment="1">
      <alignment vertical="center"/>
    </xf>
    <xf numFmtId="0" fontId="4" fillId="0" borderId="41" xfId="4" applyNumberFormat="1" applyFont="1" applyBorder="1" applyAlignment="1">
      <alignment vertical="center"/>
    </xf>
    <xf numFmtId="0" fontId="4" fillId="0" borderId="11" xfId="4" applyNumberFormat="1" applyFont="1" applyBorder="1" applyAlignment="1">
      <alignment vertical="center"/>
    </xf>
    <xf numFmtId="0" fontId="1" fillId="0" borderId="24" xfId="3" applyBorder="1" applyAlignment="1">
      <alignment horizontal="center" vertical="center"/>
    </xf>
    <xf numFmtId="0" fontId="4" fillId="0" borderId="7" xfId="3" applyNumberFormat="1" applyFont="1" applyBorder="1" applyAlignment="1">
      <alignment horizontal="center" vertical="center"/>
    </xf>
    <xf numFmtId="0" fontId="4" fillId="0" borderId="0" xfId="3" applyNumberFormat="1" applyFont="1" applyBorder="1" applyAlignment="1">
      <alignment vertical="center"/>
    </xf>
    <xf numFmtId="0" fontId="4" fillId="0" borderId="39" xfId="4" applyNumberFormat="1" applyFont="1" applyBorder="1" applyAlignment="1">
      <alignment vertical="center"/>
    </xf>
    <xf numFmtId="0" fontId="4" fillId="0" borderId="42" xfId="2" applyNumberFormat="1" applyFont="1" applyBorder="1" applyAlignment="1">
      <alignment vertical="center"/>
    </xf>
    <xf numFmtId="0" fontId="4" fillId="0" borderId="31" xfId="4" applyNumberFormat="1" applyFont="1" applyBorder="1" applyAlignment="1">
      <alignment vertical="center"/>
    </xf>
    <xf numFmtId="0" fontId="4" fillId="0" borderId="11" xfId="3" applyNumberFormat="1" applyFont="1" applyBorder="1" applyAlignment="1">
      <alignment vertical="center"/>
    </xf>
    <xf numFmtId="0" fontId="4" fillId="0" borderId="10" xfId="3" applyNumberFormat="1" applyFont="1" applyBorder="1" applyAlignment="1">
      <alignment vertical="center"/>
    </xf>
    <xf numFmtId="0" fontId="1" fillId="0" borderId="41" xfId="3" applyNumberFormat="1" applyBorder="1" applyAlignment="1">
      <alignment vertical="center"/>
    </xf>
    <xf numFmtId="0" fontId="1" fillId="0" borderId="11" xfId="3" applyNumberFormat="1" applyBorder="1" applyAlignment="1">
      <alignment vertical="center"/>
    </xf>
    <xf numFmtId="0" fontId="1" fillId="0" borderId="0" xfId="3" applyNumberFormat="1" applyBorder="1"/>
    <xf numFmtId="0" fontId="4" fillId="0" borderId="10" xfId="4" applyNumberFormat="1" applyFont="1" applyBorder="1" applyAlignment="1">
      <alignment vertical="center"/>
    </xf>
    <xf numFmtId="49" fontId="4" fillId="0" borderId="13" xfId="3" applyNumberFormat="1" applyFont="1" applyBorder="1" applyAlignment="1">
      <alignment horizontal="center" vertical="center"/>
    </xf>
    <xf numFmtId="49" fontId="4" fillId="0" borderId="15" xfId="3" applyNumberFormat="1" applyFont="1" applyBorder="1" applyAlignment="1">
      <alignment horizontal="center" vertical="center"/>
    </xf>
    <xf numFmtId="49" fontId="4" fillId="0" borderId="43" xfId="4" applyNumberFormat="1" applyFont="1" applyBorder="1" applyAlignment="1">
      <alignment horizontal="center" vertical="center"/>
    </xf>
    <xf numFmtId="49" fontId="4" fillId="0" borderId="44" xfId="3" applyNumberFormat="1" applyFont="1" applyBorder="1" applyAlignment="1">
      <alignment horizontal="center" vertical="center"/>
    </xf>
    <xf numFmtId="0" fontId="1" fillId="0" borderId="0" xfId="3" applyAlignment="1">
      <alignment horizontal="center"/>
    </xf>
    <xf numFmtId="0" fontId="1" fillId="0" borderId="0" xfId="3" applyNumberFormat="1" applyAlignment="1">
      <alignment horizontal="center"/>
    </xf>
    <xf numFmtId="0" fontId="1" fillId="0" borderId="0" xfId="4"/>
    <xf numFmtId="0" fontId="1" fillId="0" borderId="0" xfId="4" applyNumberFormat="1"/>
    <xf numFmtId="0" fontId="1" fillId="0" borderId="0" xfId="4" applyBorder="1"/>
    <xf numFmtId="0" fontId="1" fillId="0" borderId="0" xfId="4" applyNumberFormat="1" applyBorder="1"/>
    <xf numFmtId="0" fontId="1" fillId="0" borderId="0" xfId="3" applyNumberFormat="1" applyBorder="1" applyAlignment="1">
      <alignment vertical="top"/>
    </xf>
    <xf numFmtId="0" fontId="1" fillId="0" borderId="0" xfId="4" applyNumberFormat="1" applyBorder="1" applyAlignment="1">
      <alignment vertical="top"/>
    </xf>
    <xf numFmtId="0" fontId="1" fillId="0" borderId="22" xfId="4" applyNumberFormat="1" applyBorder="1" applyAlignment="1">
      <alignment vertical="center"/>
    </xf>
    <xf numFmtId="0" fontId="1" fillId="0" borderId="3" xfId="4" applyNumberFormat="1" applyBorder="1" applyAlignment="1">
      <alignment vertical="center"/>
    </xf>
    <xf numFmtId="0" fontId="4" fillId="0" borderId="38" xfId="4" applyNumberFormat="1" applyFont="1" applyBorder="1" applyAlignment="1">
      <alignment vertical="center"/>
    </xf>
    <xf numFmtId="0" fontId="4" fillId="0" borderId="3" xfId="4" applyNumberFormat="1" applyFont="1" applyBorder="1" applyAlignment="1">
      <alignment vertical="center"/>
    </xf>
    <xf numFmtId="0" fontId="1" fillId="0" borderId="38" xfId="3" applyNumberFormat="1" applyBorder="1" applyAlignment="1">
      <alignment vertical="center"/>
    </xf>
    <xf numFmtId="0" fontId="1" fillId="0" borderId="5" xfId="4" applyNumberFormat="1" applyBorder="1" applyAlignment="1">
      <alignment vertical="center"/>
    </xf>
    <xf numFmtId="0" fontId="1" fillId="0" borderId="7" xfId="4" applyNumberFormat="1" applyBorder="1" applyAlignment="1">
      <alignment vertical="center"/>
    </xf>
    <xf numFmtId="0" fontId="4" fillId="0" borderId="7" xfId="4" applyNumberFormat="1" applyFont="1" applyBorder="1" applyAlignment="1">
      <alignment vertical="center"/>
    </xf>
    <xf numFmtId="0" fontId="1" fillId="0" borderId="8" xfId="4" applyNumberFormat="1" applyBorder="1" applyAlignment="1">
      <alignment vertical="center"/>
    </xf>
    <xf numFmtId="0" fontId="1" fillId="0" borderId="23" xfId="4" applyNumberFormat="1" applyBorder="1" applyAlignment="1">
      <alignment vertical="center"/>
    </xf>
    <xf numFmtId="0" fontId="1" fillId="0" borderId="24" xfId="3" applyNumberFormat="1" applyBorder="1"/>
    <xf numFmtId="0" fontId="1" fillId="0" borderId="7" xfId="3" applyNumberFormat="1" applyBorder="1"/>
    <xf numFmtId="0" fontId="1" fillId="0" borderId="25" xfId="4" applyNumberFormat="1" applyBorder="1" applyAlignment="1">
      <alignment vertical="center"/>
    </xf>
    <xf numFmtId="0" fontId="1" fillId="0" borderId="10" xfId="4" applyNumberFormat="1" applyBorder="1" applyAlignment="1">
      <alignment vertical="center"/>
    </xf>
    <xf numFmtId="0" fontId="1" fillId="0" borderId="12" xfId="4" applyNumberFormat="1" applyBorder="1" applyAlignment="1">
      <alignment vertical="center"/>
    </xf>
    <xf numFmtId="178" fontId="4" fillId="0" borderId="24" xfId="3" quotePrefix="1" applyNumberFormat="1" applyFont="1" applyBorder="1" applyAlignment="1">
      <alignment vertical="center"/>
    </xf>
    <xf numFmtId="178" fontId="4" fillId="0" borderId="7" xfId="3" quotePrefix="1" applyNumberFormat="1" applyFont="1" applyBorder="1" applyAlignment="1">
      <alignment vertical="center"/>
    </xf>
    <xf numFmtId="9" fontId="4" fillId="0" borderId="24" xfId="3" quotePrefix="1" applyNumberFormat="1" applyFont="1" applyBorder="1" applyAlignment="1">
      <alignment vertical="center"/>
    </xf>
    <xf numFmtId="9" fontId="4" fillId="0" borderId="7" xfId="3" quotePrefix="1" applyNumberFormat="1" applyFont="1" applyBorder="1" applyAlignment="1">
      <alignment vertical="center"/>
    </xf>
    <xf numFmtId="0" fontId="4" fillId="0" borderId="25" xfId="4" applyNumberFormat="1" applyFont="1" applyBorder="1" applyAlignment="1">
      <alignment vertical="center"/>
    </xf>
    <xf numFmtId="0" fontId="4" fillId="0" borderId="41" xfId="3" applyNumberFormat="1" applyFont="1" applyBorder="1" applyAlignment="1">
      <alignment vertical="center"/>
    </xf>
    <xf numFmtId="0" fontId="1" fillId="0" borderId="41" xfId="4" applyNumberFormat="1" applyBorder="1" applyAlignment="1">
      <alignment vertical="center"/>
    </xf>
    <xf numFmtId="0" fontId="4" fillId="0" borderId="31" xfId="3" applyNumberFormat="1" applyFont="1" applyBorder="1" applyAlignment="1">
      <alignment horizontal="center" vertical="center"/>
    </xf>
    <xf numFmtId="0" fontId="4" fillId="0" borderId="30" xfId="3" applyNumberFormat="1" applyFont="1" applyBorder="1" applyAlignment="1">
      <alignment horizontal="center" vertical="center"/>
    </xf>
    <xf numFmtId="0" fontId="4" fillId="0" borderId="30" xfId="3" applyNumberFormat="1" applyFont="1" applyBorder="1" applyAlignment="1">
      <alignment vertical="center"/>
    </xf>
    <xf numFmtId="0" fontId="4" fillId="0" borderId="33" xfId="4" applyNumberFormat="1" applyFont="1" applyBorder="1" applyAlignment="1">
      <alignment vertical="center"/>
    </xf>
    <xf numFmtId="0" fontId="4" fillId="0" borderId="34" xfId="3" applyNumberFormat="1" applyFont="1" applyBorder="1" applyAlignment="1">
      <alignment vertical="center"/>
    </xf>
    <xf numFmtId="49" fontId="4" fillId="0" borderId="13" xfId="4" applyNumberFormat="1" applyFont="1" applyBorder="1" applyAlignment="1">
      <alignment horizontal="center" vertical="center"/>
    </xf>
    <xf numFmtId="49" fontId="4" fillId="0" borderId="15" xfId="4" applyNumberFormat="1" applyFont="1" applyBorder="1" applyAlignment="1">
      <alignment horizontal="center" vertical="center"/>
    </xf>
    <xf numFmtId="49" fontId="4" fillId="0" borderId="44" xfId="4" applyNumberFormat="1" applyFont="1" applyBorder="1" applyAlignment="1">
      <alignment horizontal="center" vertical="center"/>
    </xf>
    <xf numFmtId="0" fontId="1" fillId="0" borderId="0" xfId="4" applyAlignment="1">
      <alignment horizontal="center"/>
    </xf>
    <xf numFmtId="0" fontId="1" fillId="0" borderId="1" xfId="4" applyNumberFormat="1" applyBorder="1" applyAlignment="1">
      <alignment horizontal="center" vertical="center"/>
    </xf>
    <xf numFmtId="0" fontId="1" fillId="0" borderId="21" xfId="4" applyNumberFormat="1" applyBorder="1" applyAlignment="1">
      <alignment horizontal="center" vertical="center"/>
    </xf>
    <xf numFmtId="0" fontId="1" fillId="0" borderId="4" xfId="3" applyNumberFormat="1" applyBorder="1"/>
    <xf numFmtId="0" fontId="1" fillId="0" borderId="0" xfId="5"/>
    <xf numFmtId="0" fontId="1" fillId="0" borderId="0" xfId="5" applyNumberFormat="1"/>
    <xf numFmtId="0" fontId="1" fillId="0" borderId="1" xfId="5" applyNumberFormat="1" applyBorder="1" applyAlignment="1">
      <alignment vertical="top"/>
    </xf>
    <xf numFmtId="0" fontId="1" fillId="0" borderId="0" xfId="5" applyNumberFormat="1" applyBorder="1" applyAlignment="1">
      <alignment vertical="top"/>
    </xf>
    <xf numFmtId="0" fontId="1" fillId="0" borderId="22" xfId="5" applyNumberFormat="1" applyBorder="1" applyAlignment="1">
      <alignment vertical="top"/>
    </xf>
    <xf numFmtId="0" fontId="1" fillId="0" borderId="3" xfId="5" applyNumberFormat="1" applyBorder="1" applyAlignment="1">
      <alignment vertical="top"/>
    </xf>
    <xf numFmtId="0" fontId="1" fillId="0" borderId="4" xfId="5" applyNumberFormat="1" applyBorder="1" applyAlignment="1">
      <alignment vertical="top"/>
    </xf>
    <xf numFmtId="0" fontId="1" fillId="0" borderId="38" xfId="4" applyNumberFormat="1" applyBorder="1"/>
    <xf numFmtId="0" fontId="1" fillId="0" borderId="3" xfId="4" applyNumberFormat="1" applyBorder="1"/>
    <xf numFmtId="0" fontId="1" fillId="0" borderId="4" xfId="4" applyNumberFormat="1" applyBorder="1"/>
    <xf numFmtId="0" fontId="1" fillId="0" borderId="5" xfId="4" applyNumberFormat="1" applyBorder="1"/>
    <xf numFmtId="0" fontId="1" fillId="0" borderId="23" xfId="5" applyNumberFormat="1" applyBorder="1" applyAlignment="1">
      <alignment vertical="center"/>
    </xf>
    <xf numFmtId="0" fontId="1" fillId="0" borderId="7" xfId="5" applyNumberFormat="1" applyBorder="1" applyAlignment="1">
      <alignment vertical="center"/>
    </xf>
    <xf numFmtId="0" fontId="1" fillId="0" borderId="0" xfId="5" applyNumberFormat="1" applyBorder="1" applyAlignment="1">
      <alignment vertical="center"/>
    </xf>
    <xf numFmtId="0" fontId="1" fillId="0" borderId="24" xfId="4" applyNumberFormat="1" applyBorder="1"/>
    <xf numFmtId="0" fontId="1" fillId="0" borderId="7" xfId="4" applyNumberFormat="1" applyBorder="1"/>
    <xf numFmtId="0" fontId="1" fillId="0" borderId="8" xfId="4" applyNumberFormat="1" applyBorder="1"/>
    <xf numFmtId="0" fontId="1" fillId="0" borderId="24" xfId="4" applyNumberFormat="1" applyBorder="1" applyAlignment="1">
      <alignment vertical="top"/>
    </xf>
    <xf numFmtId="0" fontId="1" fillId="0" borderId="7" xfId="4" applyNumberFormat="1" applyBorder="1" applyAlignment="1">
      <alignment vertical="top"/>
    </xf>
    <xf numFmtId="0" fontId="1" fillId="0" borderId="8" xfId="4" applyNumberFormat="1" applyBorder="1" applyAlignment="1">
      <alignment vertical="top"/>
    </xf>
    <xf numFmtId="0" fontId="4" fillId="0" borderId="0" xfId="5" applyNumberFormat="1" applyFont="1" applyBorder="1" applyAlignment="1">
      <alignment vertical="center"/>
    </xf>
    <xf numFmtId="0" fontId="4" fillId="0" borderId="7" xfId="5" applyNumberFormat="1" applyFont="1" applyBorder="1" applyAlignment="1">
      <alignment vertical="center"/>
    </xf>
    <xf numFmtId="0" fontId="4" fillId="0" borderId="8" xfId="4" applyNumberFormat="1" applyFont="1" applyBorder="1" applyAlignment="1">
      <alignment vertical="center"/>
    </xf>
    <xf numFmtId="0" fontId="1" fillId="0" borderId="25" xfId="5" applyNumberFormat="1" applyBorder="1" applyAlignment="1">
      <alignment vertical="center"/>
    </xf>
    <xf numFmtId="0" fontId="1" fillId="0" borderId="10" xfId="5" applyNumberFormat="1" applyBorder="1" applyAlignment="1">
      <alignment vertical="center"/>
    </xf>
    <xf numFmtId="0" fontId="4" fillId="0" borderId="11" xfId="5" applyNumberFormat="1" applyFont="1" applyBorder="1" applyAlignment="1">
      <alignment vertical="center"/>
    </xf>
    <xf numFmtId="0" fontId="4" fillId="0" borderId="10" xfId="5" applyNumberFormat="1" applyFont="1" applyBorder="1" applyAlignment="1">
      <alignment vertical="center"/>
    </xf>
    <xf numFmtId="0" fontId="1" fillId="0" borderId="11" xfId="5" applyNumberFormat="1" applyBorder="1" applyAlignment="1">
      <alignment vertical="center"/>
    </xf>
    <xf numFmtId="0" fontId="1" fillId="0" borderId="11" xfId="5" applyNumberFormat="1" applyBorder="1" applyAlignment="1">
      <alignment vertical="top"/>
    </xf>
    <xf numFmtId="0" fontId="1" fillId="0" borderId="23" xfId="5" applyNumberFormat="1" applyBorder="1" applyAlignment="1">
      <alignment vertical="top"/>
    </xf>
    <xf numFmtId="0" fontId="1" fillId="0" borderId="7" xfId="5" applyNumberFormat="1" applyBorder="1" applyAlignment="1">
      <alignment vertical="top"/>
    </xf>
    <xf numFmtId="178" fontId="4" fillId="0" borderId="0" xfId="4" applyNumberFormat="1" applyFont="1" applyBorder="1" applyAlignment="1">
      <alignment vertical="center"/>
    </xf>
    <xf numFmtId="178" fontId="4" fillId="0" borderId="7" xfId="4" applyNumberFormat="1" applyFont="1" applyBorder="1" applyAlignment="1">
      <alignment vertical="center"/>
    </xf>
    <xf numFmtId="0" fontId="4" fillId="0" borderId="11" xfId="4" applyNumberFormat="1" applyFont="1" applyBorder="1" applyAlignment="1">
      <alignment horizontal="center" vertical="center"/>
    </xf>
    <xf numFmtId="0" fontId="4" fillId="0" borderId="10" xfId="4" applyNumberFormat="1" applyFont="1" applyBorder="1" applyAlignment="1">
      <alignment horizontal="center" vertical="center"/>
    </xf>
    <xf numFmtId="0" fontId="4" fillId="0" borderId="23" xfId="5" applyNumberFormat="1" applyFont="1" applyBorder="1" applyAlignment="1">
      <alignment vertical="center"/>
    </xf>
    <xf numFmtId="0" fontId="4" fillId="0" borderId="7" xfId="5" applyNumberFormat="1" applyFont="1" applyBorder="1" applyAlignment="1">
      <alignment vertical="top"/>
    </xf>
    <xf numFmtId="0" fontId="4" fillId="0" borderId="49" xfId="4" applyNumberFormat="1" applyFont="1" applyBorder="1" applyAlignment="1">
      <alignment vertical="center"/>
    </xf>
    <xf numFmtId="0" fontId="10" fillId="0" borderId="7" xfId="4" applyNumberFormat="1" applyFont="1" applyBorder="1" applyAlignment="1">
      <alignment vertical="center"/>
    </xf>
    <xf numFmtId="49" fontId="4" fillId="0" borderId="13" xfId="5" applyNumberFormat="1" applyFont="1" applyBorder="1" applyAlignment="1">
      <alignment horizontal="center" vertical="center"/>
    </xf>
    <xf numFmtId="49" fontId="4" fillId="0" borderId="15" xfId="5" applyNumberFormat="1" applyFont="1" applyBorder="1" applyAlignment="1">
      <alignment horizontal="center" vertical="center"/>
    </xf>
    <xf numFmtId="0" fontId="1" fillId="0" borderId="0" xfId="5" applyAlignment="1">
      <alignment horizontal="center"/>
    </xf>
    <xf numFmtId="0" fontId="1" fillId="0" borderId="0" xfId="5" applyNumberFormat="1" applyAlignment="1">
      <alignment horizontal="center"/>
    </xf>
    <xf numFmtId="0" fontId="1" fillId="0" borderId="0" xfId="6"/>
    <xf numFmtId="0" fontId="1" fillId="0" borderId="0" xfId="6" applyNumberFormat="1"/>
    <xf numFmtId="0" fontId="1" fillId="0" borderId="1" xfId="6" applyNumberFormat="1" applyBorder="1" applyAlignment="1">
      <alignment vertical="top"/>
    </xf>
    <xf numFmtId="0" fontId="1" fillId="0" borderId="0" xfId="6" applyNumberFormat="1" applyBorder="1" applyAlignment="1">
      <alignment vertical="top"/>
    </xf>
    <xf numFmtId="0" fontId="1" fillId="0" borderId="22" xfId="6" applyNumberFormat="1" applyBorder="1" applyAlignment="1">
      <alignment vertical="center"/>
    </xf>
    <xf numFmtId="0" fontId="1" fillId="0" borderId="3" xfId="6" applyNumberFormat="1" applyBorder="1" applyAlignment="1">
      <alignment vertical="center"/>
    </xf>
    <xf numFmtId="0" fontId="1" fillId="0" borderId="38" xfId="6" applyNumberFormat="1" applyBorder="1" applyAlignment="1">
      <alignment vertical="center"/>
    </xf>
    <xf numFmtId="0" fontId="1" fillId="0" borderId="4" xfId="5" applyNumberFormat="1" applyBorder="1"/>
    <xf numFmtId="0" fontId="1" fillId="0" borderId="4" xfId="5" applyBorder="1"/>
    <xf numFmtId="0" fontId="1" fillId="0" borderId="38" xfId="5" applyNumberFormat="1" applyBorder="1"/>
    <xf numFmtId="0" fontId="1" fillId="0" borderId="3" xfId="5" applyNumberFormat="1" applyBorder="1"/>
    <xf numFmtId="0" fontId="1" fillId="0" borderId="4" xfId="6" applyNumberFormat="1" applyBorder="1" applyAlignment="1">
      <alignment vertical="center"/>
    </xf>
    <xf numFmtId="0" fontId="1" fillId="0" borderId="5" xfId="6" applyNumberFormat="1" applyBorder="1" applyAlignment="1">
      <alignment vertical="center"/>
    </xf>
    <xf numFmtId="0" fontId="1" fillId="0" borderId="23" xfId="6" applyNumberFormat="1" applyBorder="1" applyAlignment="1">
      <alignment vertical="center"/>
    </xf>
    <xf numFmtId="0" fontId="1" fillId="0" borderId="7" xfId="6" applyNumberFormat="1" applyBorder="1" applyAlignment="1">
      <alignment vertical="center"/>
    </xf>
    <xf numFmtId="0" fontId="1" fillId="0" borderId="24" xfId="6" applyNumberFormat="1" applyBorder="1" applyAlignment="1">
      <alignment vertical="center"/>
    </xf>
    <xf numFmtId="0" fontId="1" fillId="0" borderId="0" xfId="5" applyNumberFormat="1" applyBorder="1"/>
    <xf numFmtId="0" fontId="1" fillId="0" borderId="0" xfId="5" applyBorder="1"/>
    <xf numFmtId="0" fontId="1" fillId="0" borderId="24" xfId="5" applyNumberFormat="1" applyBorder="1"/>
    <xf numFmtId="0" fontId="1" fillId="0" borderId="7" xfId="5" applyNumberFormat="1" applyBorder="1"/>
    <xf numFmtId="0" fontId="1" fillId="0" borderId="0" xfId="6" applyNumberFormat="1" applyBorder="1" applyAlignment="1">
      <alignment vertical="center"/>
    </xf>
    <xf numFmtId="0" fontId="1" fillId="0" borderId="8" xfId="6" applyNumberFormat="1" applyBorder="1" applyAlignment="1">
      <alignment vertical="center"/>
    </xf>
    <xf numFmtId="0" fontId="1" fillId="0" borderId="24" xfId="5" applyNumberFormat="1" applyBorder="1" applyAlignment="1">
      <alignment vertical="top"/>
    </xf>
    <xf numFmtId="0" fontId="4" fillId="0" borderId="0" xfId="6" applyNumberFormat="1" applyFont="1" applyBorder="1" applyAlignment="1">
      <alignment vertical="center"/>
    </xf>
    <xf numFmtId="0" fontId="4" fillId="0" borderId="8" xfId="6" applyNumberFormat="1" applyFont="1" applyBorder="1" applyAlignment="1">
      <alignment vertical="center"/>
    </xf>
    <xf numFmtId="0" fontId="1" fillId="0" borderId="41" xfId="6" applyNumberFormat="1" applyBorder="1" applyAlignment="1">
      <alignment vertical="center"/>
    </xf>
    <xf numFmtId="0" fontId="1" fillId="0" borderId="10" xfId="6" applyNumberFormat="1" applyBorder="1" applyAlignment="1">
      <alignment vertical="center"/>
    </xf>
    <xf numFmtId="0" fontId="1" fillId="0" borderId="11" xfId="6" applyNumberFormat="1" applyBorder="1" applyAlignment="1">
      <alignment vertical="center"/>
    </xf>
    <xf numFmtId="0" fontId="1" fillId="0" borderId="12" xfId="6" applyNumberFormat="1" applyBorder="1" applyAlignment="1">
      <alignment vertical="center"/>
    </xf>
    <xf numFmtId="0" fontId="4" fillId="0" borderId="23" xfId="6" applyNumberFormat="1" applyFont="1" applyBorder="1" applyAlignment="1">
      <alignment vertical="center"/>
    </xf>
    <xf numFmtId="0" fontId="4" fillId="0" borderId="7" xfId="6" applyNumberFormat="1" applyFont="1" applyBorder="1" applyAlignment="1">
      <alignment vertical="center"/>
    </xf>
    <xf numFmtId="178" fontId="4" fillId="0" borderId="24" xfId="5" applyNumberFormat="1" applyFont="1" applyBorder="1" applyAlignment="1">
      <alignment vertical="center"/>
    </xf>
    <xf numFmtId="178" fontId="4" fillId="0" borderId="7" xfId="5" applyNumberFormat="1" applyFont="1" applyBorder="1" applyAlignment="1">
      <alignment vertical="center"/>
    </xf>
    <xf numFmtId="178" fontId="4" fillId="0" borderId="24" xfId="5" applyNumberFormat="1" applyFont="1" applyBorder="1" applyAlignment="1">
      <alignment horizontal="right" vertical="center"/>
    </xf>
    <xf numFmtId="178" fontId="4" fillId="0" borderId="7" xfId="5" applyNumberFormat="1" applyFont="1" applyBorder="1" applyAlignment="1">
      <alignment horizontal="right" vertical="center"/>
    </xf>
    <xf numFmtId="0" fontId="4" fillId="0" borderId="25" xfId="6" applyNumberFormat="1" applyFont="1" applyBorder="1" applyAlignment="1">
      <alignment vertical="center"/>
    </xf>
    <xf numFmtId="0" fontId="4" fillId="0" borderId="10" xfId="6" applyNumberFormat="1" applyFont="1" applyBorder="1" applyAlignment="1">
      <alignment vertical="center"/>
    </xf>
    <xf numFmtId="0" fontId="4" fillId="0" borderId="24" xfId="5" applyNumberFormat="1" applyFont="1" applyBorder="1" applyAlignment="1">
      <alignment vertical="center"/>
    </xf>
    <xf numFmtId="0" fontId="1" fillId="0" borderId="25" xfId="6" applyNumberFormat="1" applyBorder="1" applyAlignment="1">
      <alignment vertical="center"/>
    </xf>
    <xf numFmtId="0" fontId="4" fillId="0" borderId="11" xfId="5" applyNumberFormat="1" applyFont="1" applyBorder="1" applyAlignment="1">
      <alignment horizontal="center" vertical="center"/>
    </xf>
    <xf numFmtId="0" fontId="4" fillId="0" borderId="10" xfId="5" applyNumberFormat="1" applyFont="1" applyBorder="1" applyAlignment="1">
      <alignment horizontal="center" vertical="center"/>
    </xf>
    <xf numFmtId="0" fontId="4" fillId="0" borderId="41" xfId="5" applyNumberFormat="1" applyFont="1" applyBorder="1" applyAlignment="1"/>
    <xf numFmtId="0" fontId="4" fillId="0" borderId="10" xfId="5" applyNumberFormat="1" applyFont="1" applyBorder="1" applyAlignment="1"/>
    <xf numFmtId="0" fontId="4" fillId="0" borderId="24" xfId="6" applyNumberFormat="1" applyFont="1" applyBorder="1" applyAlignment="1">
      <alignment vertical="center"/>
    </xf>
    <xf numFmtId="0" fontId="1" fillId="0" borderId="24" xfId="5" applyNumberFormat="1" applyBorder="1" applyAlignment="1">
      <alignment vertical="center"/>
    </xf>
    <xf numFmtId="0" fontId="4" fillId="0" borderId="41" xfId="6" applyNumberFormat="1" applyFont="1" applyBorder="1" applyAlignment="1">
      <alignment vertical="center"/>
    </xf>
    <xf numFmtId="0" fontId="9" fillId="0" borderId="0" xfId="5" applyNumberFormat="1" applyFont="1" applyBorder="1" applyAlignment="1">
      <alignment vertical="center"/>
    </xf>
    <xf numFmtId="0" fontId="9" fillId="0" borderId="7" xfId="5" applyNumberFormat="1" applyFont="1" applyBorder="1" applyAlignment="1">
      <alignment vertical="center"/>
    </xf>
    <xf numFmtId="49" fontId="4" fillId="0" borderId="13" xfId="6" applyNumberFormat="1" applyFont="1" applyBorder="1" applyAlignment="1">
      <alignment horizontal="center" vertical="center"/>
    </xf>
    <xf numFmtId="49" fontId="4" fillId="0" borderId="15" xfId="6" applyNumberFormat="1" applyFont="1" applyBorder="1" applyAlignment="1">
      <alignment horizontal="center" vertical="center"/>
    </xf>
    <xf numFmtId="49" fontId="4" fillId="0" borderId="44" xfId="6" applyNumberFormat="1" applyFont="1" applyBorder="1" applyAlignment="1">
      <alignment horizontal="center" vertical="center"/>
    </xf>
    <xf numFmtId="0" fontId="1" fillId="0" borderId="0" xfId="6" applyAlignment="1">
      <alignment horizontal="center"/>
    </xf>
    <xf numFmtId="0" fontId="1" fillId="0" borderId="1" xfId="6" applyNumberFormat="1" applyBorder="1" applyAlignment="1">
      <alignment horizontal="center" vertical="center"/>
    </xf>
    <xf numFmtId="0" fontId="1" fillId="0" borderId="21" xfId="6" applyNumberFormat="1" applyBorder="1" applyAlignment="1">
      <alignment horizontal="center" vertical="center"/>
    </xf>
    <xf numFmtId="0" fontId="1" fillId="0" borderId="0" xfId="7"/>
    <xf numFmtId="0" fontId="1" fillId="0" borderId="0" xfId="7" applyNumberFormat="1"/>
    <xf numFmtId="0" fontId="1" fillId="0" borderId="0" xfId="7" applyBorder="1"/>
    <xf numFmtId="0" fontId="1" fillId="0" borderId="0" xfId="7" applyNumberFormat="1" applyBorder="1"/>
    <xf numFmtId="0" fontId="1" fillId="0" borderId="0" xfId="6" applyNumberFormat="1" applyBorder="1"/>
    <xf numFmtId="0" fontId="1" fillId="0" borderId="22" xfId="7" applyNumberFormat="1" applyBorder="1"/>
    <xf numFmtId="0" fontId="1" fillId="0" borderId="3" xfId="7" applyNumberFormat="1" applyBorder="1"/>
    <xf numFmtId="0" fontId="1" fillId="0" borderId="4" xfId="7" applyNumberFormat="1" applyBorder="1"/>
    <xf numFmtId="0" fontId="1" fillId="0" borderId="23" xfId="7" applyNumberFormat="1" applyBorder="1"/>
    <xf numFmtId="0" fontId="1" fillId="0" borderId="7" xfId="7" applyNumberFormat="1" applyBorder="1"/>
    <xf numFmtId="0" fontId="1" fillId="0" borderId="24" xfId="6" applyNumberFormat="1" applyBorder="1"/>
    <xf numFmtId="0" fontId="1" fillId="0" borderId="7" xfId="6" applyNumberFormat="1" applyBorder="1"/>
    <xf numFmtId="0" fontId="1" fillId="0" borderId="8" xfId="6" applyNumberFormat="1" applyBorder="1"/>
    <xf numFmtId="0" fontId="1" fillId="0" borderId="23" xfId="7" applyNumberFormat="1" applyBorder="1" applyAlignment="1">
      <alignment vertical="top"/>
    </xf>
    <xf numFmtId="0" fontId="1" fillId="0" borderId="7" xfId="7" applyNumberFormat="1" applyBorder="1" applyAlignment="1">
      <alignment vertical="top"/>
    </xf>
    <xf numFmtId="0" fontId="1" fillId="0" borderId="0" xfId="7" applyNumberFormat="1" applyBorder="1" applyAlignment="1">
      <alignment vertical="top"/>
    </xf>
    <xf numFmtId="0" fontId="1" fillId="0" borderId="23" xfId="7" applyNumberFormat="1" applyBorder="1" applyAlignment="1">
      <alignment vertical="center"/>
    </xf>
    <xf numFmtId="0" fontId="1" fillId="0" borderId="7" xfId="7" applyNumberFormat="1" applyBorder="1" applyAlignment="1">
      <alignment vertical="center"/>
    </xf>
    <xf numFmtId="0" fontId="1" fillId="0" borderId="0" xfId="7" applyNumberFormat="1" applyBorder="1" applyAlignment="1">
      <alignment vertical="center"/>
    </xf>
    <xf numFmtId="0" fontId="4" fillId="0" borderId="0" xfId="7" applyNumberFormat="1" applyFont="1" applyBorder="1" applyAlignment="1">
      <alignment vertical="center"/>
    </xf>
    <xf numFmtId="0" fontId="4" fillId="0" borderId="7" xfId="7" applyNumberFormat="1" applyFont="1" applyBorder="1" applyAlignment="1">
      <alignment vertical="center"/>
    </xf>
    <xf numFmtId="0" fontId="9" fillId="0" borderId="7" xfId="6" applyNumberFormat="1" applyFont="1" applyBorder="1" applyAlignment="1">
      <alignment vertical="center"/>
    </xf>
    <xf numFmtId="0" fontId="1" fillId="0" borderId="25" xfId="7" applyNumberFormat="1" applyBorder="1" applyAlignment="1">
      <alignment vertical="center"/>
    </xf>
    <xf numFmtId="0" fontId="1" fillId="0" borderId="10" xfId="7" applyNumberFormat="1" applyBorder="1" applyAlignment="1">
      <alignment vertical="center"/>
    </xf>
    <xf numFmtId="0" fontId="4" fillId="0" borderId="11" xfId="7" applyNumberFormat="1" applyFont="1" applyBorder="1" applyAlignment="1">
      <alignment vertical="center"/>
    </xf>
    <xf numFmtId="0" fontId="4" fillId="0" borderId="10" xfId="7" applyNumberFormat="1" applyFont="1" applyBorder="1" applyAlignment="1">
      <alignment vertical="center"/>
    </xf>
    <xf numFmtId="0" fontId="4" fillId="0" borderId="11" xfId="6" applyNumberFormat="1" applyFont="1" applyBorder="1" applyAlignment="1">
      <alignment vertical="center"/>
    </xf>
    <xf numFmtId="0" fontId="1" fillId="0" borderId="32" xfId="7" applyNumberFormat="1" applyBorder="1"/>
    <xf numFmtId="0" fontId="1" fillId="0" borderId="33" xfId="7" applyNumberFormat="1" applyBorder="1"/>
    <xf numFmtId="178" fontId="4" fillId="0" borderId="7" xfId="6" applyNumberFormat="1" applyFont="1" applyBorder="1" applyAlignment="1">
      <alignment vertical="center"/>
    </xf>
    <xf numFmtId="9" fontId="4" fillId="0" borderId="7" xfId="6" applyNumberFormat="1" applyFont="1" applyBorder="1" applyAlignment="1">
      <alignment vertical="center"/>
    </xf>
    <xf numFmtId="0" fontId="4" fillId="0" borderId="11" xfId="6" applyNumberFormat="1" applyFont="1" applyBorder="1" applyAlignment="1">
      <alignment horizontal="center" vertical="center"/>
    </xf>
    <xf numFmtId="0" fontId="4" fillId="0" borderId="10" xfId="6" applyNumberFormat="1" applyFont="1" applyBorder="1" applyAlignment="1">
      <alignment horizontal="center" vertical="center"/>
    </xf>
    <xf numFmtId="0" fontId="1" fillId="0" borderId="7" xfId="6" applyNumberFormat="1" applyFont="1" applyBorder="1" applyAlignment="1">
      <alignment vertical="center"/>
    </xf>
    <xf numFmtId="0" fontId="1" fillId="0" borderId="11" xfId="7" applyNumberFormat="1" applyBorder="1" applyAlignment="1">
      <alignment vertical="center"/>
    </xf>
    <xf numFmtId="0" fontId="4" fillId="0" borderId="23" xfId="7" applyNumberFormat="1" applyFont="1" applyBorder="1" applyAlignment="1">
      <alignment vertical="center"/>
    </xf>
    <xf numFmtId="0" fontId="4" fillId="0" borderId="25" xfId="7" applyNumberFormat="1" applyFont="1" applyBorder="1" applyAlignment="1">
      <alignment vertical="center"/>
    </xf>
    <xf numFmtId="49" fontId="4" fillId="0" borderId="13" xfId="7" applyNumberFormat="1" applyFont="1" applyBorder="1" applyAlignment="1">
      <alignment horizontal="center" vertical="center"/>
    </xf>
    <xf numFmtId="49" fontId="4" fillId="0" borderId="15" xfId="7" applyNumberFormat="1" applyFont="1" applyBorder="1" applyAlignment="1">
      <alignment horizontal="center" vertical="center"/>
    </xf>
    <xf numFmtId="0" fontId="1" fillId="0" borderId="0" xfId="7" applyAlignment="1">
      <alignment horizontal="center"/>
    </xf>
    <xf numFmtId="0" fontId="1" fillId="0" borderId="0" xfId="8"/>
    <xf numFmtId="0" fontId="1" fillId="0" borderId="0" xfId="8" applyBorder="1"/>
    <xf numFmtId="0" fontId="1" fillId="0" borderId="22" xfId="7" applyNumberFormat="1" applyBorder="1" applyAlignment="1">
      <alignment vertical="center"/>
    </xf>
    <xf numFmtId="0" fontId="1" fillId="0" borderId="4" xfId="7" applyNumberFormat="1" applyBorder="1" applyAlignment="1">
      <alignment vertical="center"/>
    </xf>
    <xf numFmtId="0" fontId="1" fillId="0" borderId="3" xfId="7" applyNumberFormat="1" applyBorder="1" applyAlignment="1">
      <alignment vertical="center"/>
    </xf>
    <xf numFmtId="0" fontId="4" fillId="0" borderId="3" xfId="7" applyNumberFormat="1" applyFont="1" applyBorder="1" applyAlignment="1">
      <alignment vertical="center"/>
    </xf>
    <xf numFmtId="0" fontId="4" fillId="0" borderId="0" xfId="7" applyNumberFormat="1" applyFont="1" applyBorder="1" applyAlignment="1">
      <alignment horizontal="center" vertical="center"/>
    </xf>
    <xf numFmtId="0" fontId="4" fillId="0" borderId="23" xfId="7" applyNumberFormat="1" applyFont="1" applyBorder="1" applyAlignment="1">
      <alignment horizontal="center" vertical="center"/>
    </xf>
    <xf numFmtId="0" fontId="4" fillId="0" borderId="7" xfId="7" applyNumberFormat="1" applyFont="1" applyBorder="1" applyAlignment="1">
      <alignment horizontal="left" vertical="center"/>
    </xf>
    <xf numFmtId="0" fontId="1" fillId="0" borderId="32" xfId="7" applyBorder="1"/>
    <xf numFmtId="0" fontId="1" fillId="0" borderId="34" xfId="7" applyNumberFormat="1" applyBorder="1"/>
    <xf numFmtId="0" fontId="1" fillId="0" borderId="23" xfId="7" applyBorder="1"/>
    <xf numFmtId="0" fontId="1" fillId="0" borderId="24" xfId="7" applyNumberFormat="1" applyBorder="1"/>
    <xf numFmtId="0" fontId="4" fillId="0" borderId="7" xfId="7" applyNumberFormat="1" applyFont="1" applyBorder="1" applyAlignment="1"/>
    <xf numFmtId="0" fontId="4" fillId="0" borderId="7" xfId="7" applyNumberFormat="1" applyFont="1" applyBorder="1" applyAlignment="1">
      <alignment horizontal="center" vertical="center"/>
    </xf>
    <xf numFmtId="0" fontId="4" fillId="0" borderId="25" xfId="7" applyNumberFormat="1" applyFont="1" applyBorder="1" applyAlignment="1"/>
    <xf numFmtId="0" fontId="4" fillId="0" borderId="10" xfId="7" applyNumberFormat="1" applyFont="1" applyBorder="1" applyAlignment="1"/>
    <xf numFmtId="0" fontId="4" fillId="0" borderId="11" xfId="7" applyNumberFormat="1" applyFont="1" applyBorder="1" applyAlignment="1">
      <alignment horizontal="center"/>
    </xf>
    <xf numFmtId="0" fontId="4" fillId="0" borderId="10" xfId="7" applyNumberFormat="1" applyFont="1" applyBorder="1" applyAlignment="1">
      <alignment horizontal="center"/>
    </xf>
    <xf numFmtId="0" fontId="4" fillId="0" borderId="11" xfId="7" applyNumberFormat="1" applyFont="1" applyBorder="1" applyAlignment="1">
      <alignment horizontal="center" vertical="center"/>
    </xf>
    <xf numFmtId="0" fontId="4" fillId="0" borderId="10" xfId="7" applyNumberFormat="1" applyFont="1" applyBorder="1" applyAlignment="1">
      <alignment horizontal="center" vertical="center"/>
    </xf>
    <xf numFmtId="0" fontId="4" fillId="0" borderId="24" xfId="7" applyNumberFormat="1" applyFont="1" applyBorder="1" applyAlignment="1">
      <alignment horizontal="left" vertical="center"/>
    </xf>
    <xf numFmtId="0" fontId="4" fillId="0" borderId="41" xfId="7" applyNumberFormat="1" applyFont="1" applyBorder="1" applyAlignment="1">
      <alignment horizontal="left" vertical="center"/>
    </xf>
    <xf numFmtId="0" fontId="4" fillId="0" borderId="10" xfId="7" applyNumberFormat="1" applyFont="1" applyBorder="1" applyAlignment="1">
      <alignment horizontal="left" vertical="center"/>
    </xf>
    <xf numFmtId="0" fontId="4" fillId="0" borderId="31" xfId="7" applyNumberFormat="1" applyFont="1" applyBorder="1" applyAlignment="1">
      <alignment horizontal="center" vertical="center"/>
    </xf>
    <xf numFmtId="0" fontId="4" fillId="0" borderId="30" xfId="7" applyNumberFormat="1" applyFont="1" applyBorder="1" applyAlignment="1">
      <alignment horizontal="center" vertical="center"/>
    </xf>
    <xf numFmtId="0" fontId="4" fillId="0" borderId="41" xfId="5" applyNumberFormat="1" applyFont="1" applyBorder="1" applyAlignment="1">
      <alignment vertical="center"/>
    </xf>
    <xf numFmtId="0" fontId="4" fillId="0" borderId="31" xfId="3" applyNumberFormat="1" applyFont="1" applyBorder="1" applyAlignment="1">
      <alignment vertical="center"/>
    </xf>
    <xf numFmtId="0" fontId="4" fillId="0" borderId="30" xfId="4" applyNumberFormat="1" applyFont="1" applyBorder="1" applyAlignment="1">
      <alignment vertical="center"/>
    </xf>
    <xf numFmtId="0" fontId="9" fillId="0" borderId="7" xfId="7" applyNumberFormat="1" applyFont="1" applyBorder="1" applyAlignment="1">
      <alignment vertical="center"/>
    </xf>
    <xf numFmtId="0" fontId="1" fillId="0" borderId="0" xfId="8" applyAlignment="1">
      <alignment horizontal="center"/>
    </xf>
    <xf numFmtId="0" fontId="1" fillId="0" borderId="0" xfId="8" applyNumberFormat="1"/>
    <xf numFmtId="0" fontId="4" fillId="0" borderId="22" xfId="8" applyNumberFormat="1" applyFont="1" applyBorder="1" applyAlignment="1">
      <alignment vertical="center"/>
    </xf>
    <xf numFmtId="0" fontId="9" fillId="0" borderId="4" xfId="8" applyNumberFormat="1" applyFont="1" applyBorder="1" applyAlignment="1">
      <alignment vertical="center"/>
    </xf>
    <xf numFmtId="0" fontId="4" fillId="0" borderId="38" xfId="8" applyNumberFormat="1" applyFont="1" applyBorder="1" applyAlignment="1">
      <alignment vertical="center"/>
    </xf>
    <xf numFmtId="0" fontId="4" fillId="0" borderId="3" xfId="8" applyNumberFormat="1" applyFont="1" applyBorder="1" applyAlignment="1">
      <alignment vertical="center"/>
    </xf>
    <xf numFmtId="0" fontId="1" fillId="0" borderId="4" xfId="8" applyNumberFormat="1" applyBorder="1" applyAlignment="1">
      <alignment vertical="center"/>
    </xf>
    <xf numFmtId="0" fontId="1" fillId="0" borderId="3" xfId="8" applyNumberFormat="1" applyBorder="1" applyAlignment="1">
      <alignment vertical="center"/>
    </xf>
    <xf numFmtId="0" fontId="1" fillId="0" borderId="38" xfId="8" applyNumberFormat="1" applyBorder="1"/>
    <xf numFmtId="0" fontId="1" fillId="0" borderId="5" xfId="8" applyNumberFormat="1" applyBorder="1"/>
    <xf numFmtId="0" fontId="4" fillId="0" borderId="23" xfId="8" applyNumberFormat="1" applyFont="1" applyBorder="1" applyAlignment="1">
      <alignment vertical="center"/>
    </xf>
    <xf numFmtId="0" fontId="4" fillId="0" borderId="0" xfId="8" applyNumberFormat="1" applyFont="1" applyBorder="1" applyAlignment="1">
      <alignment vertical="center"/>
    </xf>
    <xf numFmtId="0" fontId="4" fillId="0" borderId="24" xfId="8" applyNumberFormat="1" applyFont="1" applyBorder="1" applyAlignment="1">
      <alignment vertical="center"/>
    </xf>
    <xf numFmtId="0" fontId="9" fillId="0" borderId="7" xfId="8" applyNumberFormat="1" applyFont="1" applyBorder="1" applyAlignment="1">
      <alignment vertical="center"/>
    </xf>
    <xf numFmtId="0" fontId="1" fillId="0" borderId="0" xfId="8" applyNumberFormat="1" applyBorder="1" applyAlignment="1">
      <alignment vertical="center"/>
    </xf>
    <xf numFmtId="0" fontId="1" fillId="0" borderId="7" xfId="8" applyNumberFormat="1" applyBorder="1" applyAlignment="1">
      <alignment vertical="center"/>
    </xf>
    <xf numFmtId="0" fontId="1" fillId="0" borderId="24" xfId="8" applyNumberFormat="1" applyBorder="1" applyAlignment="1">
      <alignment vertical="top"/>
    </xf>
    <xf numFmtId="0" fontId="1" fillId="0" borderId="8" xfId="8" applyNumberFormat="1" applyBorder="1" applyAlignment="1">
      <alignment vertical="top"/>
    </xf>
    <xf numFmtId="0" fontId="4" fillId="0" borderId="7" xfId="8" applyNumberFormat="1" applyFont="1" applyBorder="1" applyAlignment="1">
      <alignment vertical="center"/>
    </xf>
    <xf numFmtId="0" fontId="1" fillId="0" borderId="8" xfId="8" applyNumberFormat="1" applyBorder="1" applyAlignment="1">
      <alignment vertical="center"/>
    </xf>
    <xf numFmtId="0" fontId="9" fillId="0" borderId="0" xfId="8" applyNumberFormat="1" applyFont="1" applyBorder="1" applyAlignment="1">
      <alignment vertical="center"/>
    </xf>
    <xf numFmtId="0" fontId="4" fillId="0" borderId="24" xfId="8" applyNumberFormat="1" applyFont="1" applyBorder="1" applyAlignment="1">
      <alignment horizontal="center" vertical="center"/>
    </xf>
    <xf numFmtId="0" fontId="4" fillId="0" borderId="7" xfId="8" applyNumberFormat="1" applyFont="1" applyBorder="1" applyAlignment="1">
      <alignment horizontal="left" vertical="center"/>
    </xf>
    <xf numFmtId="0" fontId="4" fillId="0" borderId="0" xfId="8" applyNumberFormat="1" applyFont="1" applyBorder="1" applyAlignment="1">
      <alignment horizontal="center" vertical="center"/>
    </xf>
    <xf numFmtId="0" fontId="4" fillId="0" borderId="23" xfId="8" applyNumberFormat="1" applyFont="1" applyBorder="1" applyAlignment="1">
      <alignment horizontal="center" vertical="center"/>
    </xf>
    <xf numFmtId="0" fontId="4" fillId="0" borderId="0" xfId="8" applyNumberFormat="1" applyFont="1" applyBorder="1" applyAlignment="1">
      <alignment horizontal="left" vertical="center"/>
    </xf>
    <xf numFmtId="0" fontId="4" fillId="0" borderId="24" xfId="8" applyNumberFormat="1" applyFont="1" applyBorder="1" applyAlignment="1">
      <alignment horizontal="right" vertical="center"/>
    </xf>
    <xf numFmtId="0" fontId="1" fillId="0" borderId="8" xfId="8" applyBorder="1"/>
    <xf numFmtId="0" fontId="4" fillId="0" borderId="25" xfId="8" applyNumberFormat="1" applyFont="1" applyBorder="1" applyAlignment="1">
      <alignment vertical="center"/>
    </xf>
    <xf numFmtId="0" fontId="4" fillId="0" borderId="11" xfId="8" applyNumberFormat="1" applyFont="1" applyBorder="1" applyAlignment="1">
      <alignment vertical="center"/>
    </xf>
    <xf numFmtId="0" fontId="4" fillId="0" borderId="41" xfId="8" applyNumberFormat="1" applyFont="1" applyBorder="1" applyAlignment="1">
      <alignment vertical="center"/>
    </xf>
    <xf numFmtId="0" fontId="4" fillId="0" borderId="10" xfId="8" applyNumberFormat="1" applyFont="1" applyBorder="1" applyAlignment="1">
      <alignment vertical="center"/>
    </xf>
    <xf numFmtId="0" fontId="1" fillId="0" borderId="11" xfId="8" applyNumberFormat="1" applyBorder="1" applyAlignment="1">
      <alignment vertical="center"/>
    </xf>
    <xf numFmtId="0" fontId="1" fillId="0" borderId="12" xfId="8" applyNumberFormat="1" applyBorder="1" applyAlignment="1">
      <alignment vertical="center"/>
    </xf>
    <xf numFmtId="0" fontId="1" fillId="0" borderId="24" xfId="8" applyNumberFormat="1" applyBorder="1" applyAlignment="1">
      <alignment vertical="center"/>
    </xf>
    <xf numFmtId="0" fontId="4" fillId="0" borderId="7" xfId="8" applyNumberFormat="1" applyFont="1" applyBorder="1" applyAlignment="1">
      <alignment horizontal="center" vertical="center"/>
    </xf>
    <xf numFmtId="0" fontId="1" fillId="0" borderId="41" xfId="8" applyNumberFormat="1" applyBorder="1" applyAlignment="1">
      <alignment vertical="center"/>
    </xf>
    <xf numFmtId="0" fontId="1" fillId="0" borderId="10" xfId="8" applyNumberFormat="1" applyBorder="1" applyAlignment="1">
      <alignment vertical="center"/>
    </xf>
    <xf numFmtId="0" fontId="1" fillId="0" borderId="23" xfId="8" applyNumberFormat="1" applyBorder="1" applyAlignment="1">
      <alignment vertical="center"/>
    </xf>
    <xf numFmtId="0" fontId="1" fillId="0" borderId="40" xfId="8" applyBorder="1"/>
    <xf numFmtId="0" fontId="1" fillId="0" borderId="42" xfId="8" applyNumberFormat="1" applyBorder="1"/>
    <xf numFmtId="0" fontId="4" fillId="0" borderId="32" xfId="8" applyNumberFormat="1" applyFont="1" applyBorder="1" applyAlignment="1">
      <alignment horizontal="center" vertical="center"/>
    </xf>
    <xf numFmtId="0" fontId="4" fillId="0" borderId="33" xfId="8" applyNumberFormat="1" applyFont="1" applyBorder="1" applyAlignment="1">
      <alignment horizontal="center" vertical="center"/>
    </xf>
    <xf numFmtId="0" fontId="4" fillId="0" borderId="41" xfId="8" applyNumberFormat="1" applyFont="1" applyBorder="1" applyAlignment="1">
      <alignment horizontal="center" vertical="center"/>
    </xf>
    <xf numFmtId="0" fontId="4" fillId="0" borderId="10" xfId="8" applyNumberFormat="1" applyFont="1" applyBorder="1" applyAlignment="1">
      <alignment horizontal="center" vertical="center"/>
    </xf>
    <xf numFmtId="0" fontId="1" fillId="0" borderId="32" xfId="8" applyNumberFormat="1" applyBorder="1" applyAlignment="1">
      <alignment vertical="center"/>
    </xf>
    <xf numFmtId="0" fontId="1" fillId="0" borderId="33" xfId="8" applyNumberFormat="1" applyBorder="1" applyAlignment="1">
      <alignment vertical="center"/>
    </xf>
    <xf numFmtId="0" fontId="1" fillId="0" borderId="0" xfId="8" applyNumberFormat="1" applyBorder="1"/>
    <xf numFmtId="0" fontId="1" fillId="0" borderId="42" xfId="8" applyNumberFormat="1" applyBorder="1" applyAlignment="1">
      <alignment vertical="center"/>
    </xf>
    <xf numFmtId="0" fontId="1" fillId="0" borderId="23" xfId="8" applyNumberFormat="1" applyBorder="1" applyAlignment="1">
      <alignment horizontal="center" vertical="center"/>
    </xf>
    <xf numFmtId="0" fontId="4" fillId="0" borderId="42" xfId="8" applyNumberFormat="1" applyFont="1" applyBorder="1" applyAlignment="1">
      <alignment vertical="center"/>
    </xf>
    <xf numFmtId="0" fontId="1" fillId="0" borderId="10" xfId="8" applyNumberFormat="1" applyBorder="1"/>
    <xf numFmtId="0" fontId="1" fillId="0" borderId="18" xfId="8" applyNumberFormat="1" applyBorder="1" applyAlignment="1">
      <alignment vertical="center"/>
    </xf>
    <xf numFmtId="0" fontId="4" fillId="0" borderId="29" xfId="8" applyNumberFormat="1" applyFont="1" applyBorder="1" applyAlignment="1">
      <alignment vertical="center"/>
    </xf>
    <xf numFmtId="0" fontId="4" fillId="0" borderId="18" xfId="8" applyNumberFormat="1" applyFont="1" applyBorder="1" applyAlignment="1">
      <alignment vertical="center"/>
    </xf>
    <xf numFmtId="0" fontId="4" fillId="0" borderId="33" xfId="8" applyNumberFormat="1" applyFont="1" applyBorder="1" applyAlignment="1">
      <alignment vertical="center"/>
    </xf>
    <xf numFmtId="0" fontId="1" fillId="0" borderId="42" xfId="8" applyBorder="1"/>
    <xf numFmtId="0" fontId="4" fillId="0" borderId="42" xfId="8" applyFont="1" applyBorder="1"/>
    <xf numFmtId="0" fontId="4" fillId="0" borderId="40" xfId="8" applyNumberFormat="1" applyFont="1" applyBorder="1" applyAlignment="1">
      <alignment vertical="center"/>
    </xf>
    <xf numFmtId="0" fontId="1" fillId="0" borderId="34" xfId="8" applyNumberFormat="1" applyBorder="1" applyAlignment="1">
      <alignment vertical="center"/>
    </xf>
    <xf numFmtId="0" fontId="4" fillId="0" borderId="39" xfId="8" applyNumberFormat="1" applyFont="1" applyBorder="1" applyAlignment="1">
      <alignment vertical="center"/>
    </xf>
    <xf numFmtId="0" fontId="1" fillId="0" borderId="39" xfId="8" applyNumberFormat="1" applyBorder="1" applyAlignment="1">
      <alignment vertical="center"/>
    </xf>
    <xf numFmtId="0" fontId="4" fillId="0" borderId="34" xfId="8" applyNumberFormat="1" applyFont="1" applyBorder="1" applyAlignment="1">
      <alignment vertical="center"/>
    </xf>
    <xf numFmtId="49" fontId="4" fillId="0" borderId="13" xfId="8" applyNumberFormat="1" applyFont="1" applyBorder="1" applyAlignment="1">
      <alignment horizontal="center" vertical="center"/>
    </xf>
    <xf numFmtId="49" fontId="4" fillId="0" borderId="14" xfId="8" applyNumberFormat="1" applyFont="1" applyBorder="1" applyAlignment="1">
      <alignment horizontal="center" vertical="center"/>
    </xf>
    <xf numFmtId="49" fontId="4" fillId="0" borderId="44" xfId="8" applyNumberFormat="1" applyFont="1" applyBorder="1" applyAlignment="1">
      <alignment horizontal="center" vertical="center"/>
    </xf>
    <xf numFmtId="49" fontId="4" fillId="0" borderId="15" xfId="8" applyNumberFormat="1" applyFont="1" applyBorder="1" applyAlignment="1">
      <alignment horizontal="center" vertical="center"/>
    </xf>
    <xf numFmtId="0" fontId="1" fillId="0" borderId="1" xfId="8" applyNumberFormat="1" applyBorder="1" applyAlignment="1">
      <alignment horizontal="center" vertical="center"/>
    </xf>
    <xf numFmtId="0" fontId="1" fillId="0" borderId="21" xfId="8" applyNumberFormat="1" applyBorder="1" applyAlignment="1">
      <alignment horizontal="center" vertical="center"/>
    </xf>
    <xf numFmtId="0" fontId="1" fillId="0" borderId="0" xfId="9"/>
    <xf numFmtId="0" fontId="1" fillId="0" borderId="0" xfId="9" applyNumberFormat="1"/>
    <xf numFmtId="0" fontId="1" fillId="0" borderId="0" xfId="10" applyNumberFormat="1" applyBorder="1" applyAlignment="1">
      <alignment vertical="center"/>
    </xf>
    <xf numFmtId="0" fontId="1" fillId="0" borderId="8" xfId="10" applyNumberFormat="1" applyBorder="1" applyAlignment="1">
      <alignment vertical="center"/>
    </xf>
    <xf numFmtId="0" fontId="1" fillId="0" borderId="0" xfId="10" applyNumberFormat="1" applyAlignment="1">
      <alignment vertical="center"/>
    </xf>
    <xf numFmtId="0" fontId="1" fillId="0" borderId="22" xfId="9" applyNumberFormat="1" applyBorder="1"/>
    <xf numFmtId="0" fontId="1" fillId="0" borderId="4" xfId="9" applyNumberFormat="1" applyBorder="1"/>
    <xf numFmtId="0" fontId="1" fillId="0" borderId="38" xfId="9" applyNumberFormat="1" applyBorder="1"/>
    <xf numFmtId="0" fontId="1" fillId="0" borderId="3" xfId="9" applyNumberFormat="1" applyBorder="1"/>
    <xf numFmtId="0" fontId="1" fillId="0" borderId="4" xfId="10" applyNumberFormat="1" applyBorder="1" applyAlignment="1">
      <alignment vertical="center"/>
    </xf>
    <xf numFmtId="0" fontId="1" fillId="0" borderId="5" xfId="10" applyNumberFormat="1" applyBorder="1" applyAlignment="1">
      <alignment vertical="center"/>
    </xf>
    <xf numFmtId="0" fontId="1" fillId="0" borderId="23" xfId="9" applyNumberFormat="1" applyBorder="1"/>
    <xf numFmtId="0" fontId="1" fillId="0" borderId="0" xfId="9" applyNumberFormat="1" applyBorder="1"/>
    <xf numFmtId="0" fontId="1" fillId="0" borderId="24" xfId="9" applyNumberFormat="1" applyBorder="1"/>
    <xf numFmtId="0" fontId="1" fillId="0" borderId="7" xfId="9" applyNumberFormat="1" applyBorder="1"/>
    <xf numFmtId="0" fontId="1" fillId="0" borderId="23" xfId="9" applyNumberFormat="1" applyBorder="1" applyAlignment="1">
      <alignment vertical="top"/>
    </xf>
    <xf numFmtId="0" fontId="1" fillId="0" borderId="0" xfId="9" applyNumberFormat="1" applyBorder="1" applyAlignment="1">
      <alignment vertical="top"/>
    </xf>
    <xf numFmtId="0" fontId="1" fillId="0" borderId="24" xfId="9" applyNumberFormat="1" applyBorder="1" applyAlignment="1">
      <alignment vertical="top"/>
    </xf>
    <xf numFmtId="0" fontId="1" fillId="0" borderId="7" xfId="9" applyNumberFormat="1" applyBorder="1" applyAlignment="1">
      <alignment vertical="top"/>
    </xf>
    <xf numFmtId="0" fontId="4" fillId="0" borderId="23" xfId="9" applyNumberFormat="1" applyFont="1" applyBorder="1" applyAlignment="1">
      <alignment vertical="center"/>
    </xf>
    <xf numFmtId="0" fontId="4" fillId="0" borderId="7" xfId="9" applyNumberFormat="1" applyFont="1" applyBorder="1" applyAlignment="1">
      <alignment vertical="center"/>
    </xf>
    <xf numFmtId="0" fontId="1" fillId="0" borderId="0" xfId="9" applyNumberFormat="1" applyBorder="1" applyAlignment="1">
      <alignment vertical="center"/>
    </xf>
    <xf numFmtId="0" fontId="1" fillId="0" borderId="7" xfId="9" applyNumberFormat="1" applyBorder="1" applyAlignment="1">
      <alignment vertical="center"/>
    </xf>
    <xf numFmtId="0" fontId="1" fillId="0" borderId="24" xfId="9" applyNumberFormat="1" applyBorder="1" applyAlignment="1">
      <alignment vertical="center"/>
    </xf>
    <xf numFmtId="0" fontId="4" fillId="0" borderId="24" xfId="9" applyNumberFormat="1" applyFont="1" applyBorder="1" applyAlignment="1">
      <alignment vertical="center"/>
    </xf>
    <xf numFmtId="0" fontId="1" fillId="0" borderId="23" xfId="9" applyNumberFormat="1" applyBorder="1" applyAlignment="1">
      <alignment vertical="center"/>
    </xf>
    <xf numFmtId="0" fontId="1" fillId="0" borderId="0" xfId="9" applyBorder="1"/>
    <xf numFmtId="0" fontId="1" fillId="0" borderId="8" xfId="9" applyBorder="1"/>
    <xf numFmtId="0" fontId="9" fillId="0" borderId="7" xfId="9" applyNumberFormat="1" applyFont="1" applyBorder="1" applyAlignment="1">
      <alignment vertical="center"/>
    </xf>
    <xf numFmtId="0" fontId="1" fillId="0" borderId="25" xfId="9" applyNumberFormat="1" applyBorder="1" applyAlignment="1">
      <alignment vertical="center"/>
    </xf>
    <xf numFmtId="0" fontId="1" fillId="0" borderId="10" xfId="9" applyNumberFormat="1" applyBorder="1" applyAlignment="1">
      <alignment vertical="center"/>
    </xf>
    <xf numFmtId="0" fontId="1" fillId="0" borderId="11" xfId="9" applyNumberFormat="1" applyBorder="1" applyAlignment="1">
      <alignment vertical="center"/>
    </xf>
    <xf numFmtId="0" fontId="4" fillId="0" borderId="41" xfId="9" applyNumberFormat="1" applyFont="1" applyBorder="1" applyAlignment="1">
      <alignment vertical="center"/>
    </xf>
    <xf numFmtId="0" fontId="4" fillId="0" borderId="10" xfId="9" applyNumberFormat="1" applyFont="1" applyBorder="1" applyAlignment="1">
      <alignment vertical="center"/>
    </xf>
    <xf numFmtId="0" fontId="1" fillId="0" borderId="33" xfId="10" applyNumberFormat="1" applyBorder="1" applyAlignment="1">
      <alignment vertical="center"/>
    </xf>
    <xf numFmtId="0" fontId="1" fillId="0" borderId="7" xfId="9" applyBorder="1"/>
    <xf numFmtId="0" fontId="1" fillId="0" borderId="7" xfId="10" applyNumberFormat="1" applyBorder="1" applyAlignment="1">
      <alignment vertical="center"/>
    </xf>
    <xf numFmtId="0" fontId="4" fillId="0" borderId="10" xfId="10" applyNumberFormat="1" applyFont="1" applyBorder="1" applyAlignment="1">
      <alignment vertical="center"/>
    </xf>
    <xf numFmtId="0" fontId="1" fillId="0" borderId="33" xfId="9" applyBorder="1"/>
    <xf numFmtId="0" fontId="4" fillId="0" borderId="7" xfId="10" applyNumberFormat="1" applyFont="1" applyBorder="1" applyAlignment="1">
      <alignment vertical="center"/>
    </xf>
    <xf numFmtId="0" fontId="1" fillId="0" borderId="41" xfId="9" applyNumberFormat="1" applyBorder="1" applyAlignment="1">
      <alignment vertical="center"/>
    </xf>
    <xf numFmtId="0" fontId="4" fillId="0" borderId="30" xfId="10" applyNumberFormat="1" applyFont="1" applyBorder="1" applyAlignment="1">
      <alignment vertical="center"/>
    </xf>
    <xf numFmtId="0" fontId="4" fillId="0" borderId="0" xfId="9" applyNumberFormat="1" applyFont="1" applyBorder="1" applyAlignment="1">
      <alignment vertical="center"/>
    </xf>
    <xf numFmtId="0" fontId="4" fillId="0" borderId="7" xfId="9" applyNumberFormat="1" applyFont="1" applyBorder="1" applyAlignment="1">
      <alignment horizontal="left" vertical="center"/>
    </xf>
    <xf numFmtId="0" fontId="4" fillId="0" borderId="33" xfId="9" applyNumberFormat="1" applyFont="1" applyBorder="1" applyAlignment="1">
      <alignment vertical="center"/>
    </xf>
    <xf numFmtId="0" fontId="4" fillId="0" borderId="33" xfId="10" applyNumberFormat="1" applyFont="1" applyBorder="1" applyAlignment="1">
      <alignment vertical="center"/>
    </xf>
    <xf numFmtId="49" fontId="4" fillId="0" borderId="13" xfId="9" applyNumberFormat="1" applyFont="1" applyBorder="1" applyAlignment="1">
      <alignment horizontal="center" vertical="center"/>
    </xf>
    <xf numFmtId="49" fontId="4" fillId="0" borderId="15" xfId="9" applyNumberFormat="1" applyFont="1" applyBorder="1" applyAlignment="1">
      <alignment horizontal="center" vertical="center"/>
    </xf>
    <xf numFmtId="49" fontId="4" fillId="0" borderId="44" xfId="9" applyNumberFormat="1" applyFont="1" applyBorder="1" applyAlignment="1">
      <alignment horizontal="center" vertical="center"/>
    </xf>
    <xf numFmtId="0" fontId="1" fillId="0" borderId="45" xfId="10" applyNumberFormat="1" applyBorder="1" applyAlignment="1">
      <alignment vertical="center"/>
    </xf>
    <xf numFmtId="0" fontId="1" fillId="0" borderId="21" xfId="10" applyNumberFormat="1" applyBorder="1" applyAlignment="1">
      <alignment vertical="center"/>
    </xf>
    <xf numFmtId="0" fontId="7" fillId="0" borderId="0" xfId="8" applyNumberFormat="1" applyFont="1" applyAlignment="1">
      <alignment vertical="center"/>
    </xf>
    <xf numFmtId="0" fontId="1" fillId="0" borderId="0" xfId="10"/>
    <xf numFmtId="0" fontId="1" fillId="0" borderId="0" xfId="10" applyNumberFormat="1"/>
    <xf numFmtId="0" fontId="1" fillId="0" borderId="1" xfId="10" applyNumberFormat="1" applyBorder="1" applyAlignment="1">
      <alignment vertical="top"/>
    </xf>
    <xf numFmtId="0" fontId="4" fillId="0" borderId="22" xfId="10" applyNumberFormat="1" applyFont="1" applyBorder="1" applyAlignment="1">
      <alignment vertical="center"/>
    </xf>
    <xf numFmtId="0" fontId="4" fillId="0" borderId="3" xfId="10" applyNumberFormat="1" applyFont="1" applyBorder="1" applyAlignment="1">
      <alignment vertical="center"/>
    </xf>
    <xf numFmtId="0" fontId="4" fillId="0" borderId="23" xfId="10" applyNumberFormat="1" applyFont="1" applyBorder="1" applyAlignment="1">
      <alignment vertical="center"/>
    </xf>
    <xf numFmtId="0" fontId="1" fillId="0" borderId="23" xfId="10" applyNumberFormat="1" applyBorder="1" applyAlignment="1">
      <alignment vertical="center"/>
    </xf>
    <xf numFmtId="0" fontId="4" fillId="0" borderId="0" xfId="10" applyNumberFormat="1" applyFont="1" applyAlignment="1">
      <alignment vertical="center"/>
    </xf>
    <xf numFmtId="0" fontId="1" fillId="0" borderId="25" xfId="10" applyNumberFormat="1" applyBorder="1" applyAlignment="1">
      <alignment vertical="center"/>
    </xf>
    <xf numFmtId="0" fontId="1" fillId="0" borderId="10" xfId="10" applyNumberFormat="1" applyBorder="1" applyAlignment="1">
      <alignment vertical="center"/>
    </xf>
    <xf numFmtId="0" fontId="1" fillId="0" borderId="11" xfId="10" applyNumberFormat="1" applyBorder="1" applyAlignment="1">
      <alignment vertical="center"/>
    </xf>
    <xf numFmtId="0" fontId="4" fillId="0" borderId="11" xfId="10" applyNumberFormat="1" applyFont="1" applyBorder="1" applyAlignment="1">
      <alignment vertical="center"/>
    </xf>
    <xf numFmtId="0" fontId="4" fillId="0" borderId="25" xfId="10" applyNumberFormat="1" applyFont="1" applyBorder="1" applyAlignment="1">
      <alignment vertical="center"/>
    </xf>
    <xf numFmtId="49" fontId="4" fillId="0" borderId="13" xfId="10" applyNumberFormat="1" applyFont="1" applyBorder="1" applyAlignment="1">
      <alignment horizontal="center" vertical="center"/>
    </xf>
    <xf numFmtId="49" fontId="4" fillId="0" borderId="15" xfId="10" applyNumberFormat="1" applyFont="1" applyBorder="1" applyAlignment="1">
      <alignment horizontal="center" vertical="center"/>
    </xf>
    <xf numFmtId="0" fontId="1" fillId="0" borderId="0" xfId="10" applyAlignment="1">
      <alignment horizontal="center"/>
    </xf>
    <xf numFmtId="0" fontId="1" fillId="0" borderId="1" xfId="10" applyNumberFormat="1" applyBorder="1" applyAlignment="1">
      <alignment horizontal="center" vertical="center"/>
    </xf>
    <xf numFmtId="0" fontId="1" fillId="0" borderId="21" xfId="10" applyNumberFormat="1" applyBorder="1" applyAlignment="1">
      <alignment horizontal="center" vertical="center"/>
    </xf>
    <xf numFmtId="0" fontId="1" fillId="0" borderId="0" xfId="12"/>
    <xf numFmtId="0" fontId="1" fillId="0" borderId="0" xfId="12" applyNumberFormat="1"/>
    <xf numFmtId="0" fontId="1" fillId="0" borderId="0" xfId="10" applyNumberFormat="1" applyBorder="1" applyAlignment="1">
      <alignment vertical="top"/>
    </xf>
    <xf numFmtId="0" fontId="1" fillId="0" borderId="1" xfId="12" applyNumberFormat="1" applyBorder="1" applyAlignment="1">
      <alignment vertical="top"/>
    </xf>
    <xf numFmtId="0" fontId="1" fillId="0" borderId="1" xfId="10" applyNumberFormat="1" applyBorder="1" applyAlignment="1">
      <alignment vertical="center"/>
    </xf>
    <xf numFmtId="0" fontId="4" fillId="0" borderId="22" xfId="12" applyNumberFormat="1" applyFont="1" applyBorder="1" applyAlignment="1">
      <alignment vertical="center"/>
    </xf>
    <xf numFmtId="0" fontId="4" fillId="0" borderId="3" xfId="12" applyNumberFormat="1" applyFont="1" applyBorder="1" applyAlignment="1">
      <alignment vertical="center"/>
    </xf>
    <xf numFmtId="0" fontId="4" fillId="0" borderId="23" xfId="12" applyNumberFormat="1" applyFont="1" applyBorder="1" applyAlignment="1">
      <alignment vertical="center"/>
    </xf>
    <xf numFmtId="0" fontId="4" fillId="0" borderId="7" xfId="12" applyNumberFormat="1" applyFont="1" applyBorder="1" applyAlignment="1">
      <alignment vertical="center"/>
    </xf>
    <xf numFmtId="0" fontId="1" fillId="0" borderId="23" xfId="12" applyNumberFormat="1" applyBorder="1" applyAlignment="1">
      <alignment vertical="center"/>
    </xf>
    <xf numFmtId="0" fontId="1" fillId="0" borderId="7" xfId="12" applyNumberFormat="1" applyBorder="1" applyAlignment="1">
      <alignment vertical="center"/>
    </xf>
    <xf numFmtId="0" fontId="4" fillId="0" borderId="24" xfId="12" applyNumberFormat="1" applyFont="1" applyBorder="1" applyAlignment="1">
      <alignment vertical="center"/>
    </xf>
    <xf numFmtId="0" fontId="1" fillId="0" borderId="25" xfId="12" applyNumberFormat="1" applyBorder="1" applyAlignment="1">
      <alignment vertical="center"/>
    </xf>
    <xf numFmtId="0" fontId="1" fillId="0" borderId="10" xfId="12" applyNumberFormat="1" applyBorder="1" applyAlignment="1">
      <alignment vertical="center"/>
    </xf>
    <xf numFmtId="0" fontId="4" fillId="0" borderId="41" xfId="12" applyNumberFormat="1" applyFont="1" applyBorder="1" applyAlignment="1">
      <alignment vertical="center"/>
    </xf>
    <xf numFmtId="0" fontId="4" fillId="0" borderId="10" xfId="12" applyNumberFormat="1" applyFont="1" applyBorder="1" applyAlignment="1">
      <alignment vertical="center"/>
    </xf>
    <xf numFmtId="0" fontId="1" fillId="0" borderId="41" xfId="12" applyNumberFormat="1" applyBorder="1" applyAlignment="1">
      <alignment vertical="center"/>
    </xf>
    <xf numFmtId="0" fontId="4" fillId="0" borderId="25" xfId="12" applyNumberFormat="1" applyFont="1" applyBorder="1" applyAlignment="1">
      <alignment vertical="center"/>
    </xf>
    <xf numFmtId="0" fontId="4" fillId="0" borderId="49" xfId="10" applyNumberFormat="1" applyFont="1" applyBorder="1" applyAlignment="1">
      <alignment vertical="center"/>
    </xf>
    <xf numFmtId="0" fontId="1" fillId="0" borderId="42" xfId="10" applyNumberFormat="1" applyBorder="1" applyAlignment="1">
      <alignment vertical="center"/>
    </xf>
    <xf numFmtId="0" fontId="4" fillId="0" borderId="18" xfId="10" applyNumberFormat="1" applyFont="1" applyBorder="1" applyAlignment="1">
      <alignment vertical="center"/>
    </xf>
    <xf numFmtId="0" fontId="4" fillId="0" borderId="42" xfId="10" applyNumberFormat="1" applyFont="1" applyBorder="1" applyAlignment="1">
      <alignment vertical="center"/>
    </xf>
    <xf numFmtId="0" fontId="1" fillId="0" borderId="18" xfId="10" applyNumberFormat="1" applyBorder="1" applyAlignment="1">
      <alignment vertical="center"/>
    </xf>
    <xf numFmtId="0" fontId="1" fillId="0" borderId="42" xfId="10" applyNumberFormat="1" applyBorder="1"/>
    <xf numFmtId="0" fontId="1" fillId="0" borderId="24" xfId="12" applyNumberFormat="1" applyBorder="1" applyAlignment="1">
      <alignment vertical="center"/>
    </xf>
    <xf numFmtId="49" fontId="4" fillId="0" borderId="13" xfId="12" applyNumberFormat="1" applyFont="1" applyBorder="1" applyAlignment="1">
      <alignment horizontal="center" vertical="center"/>
    </xf>
    <xf numFmtId="49" fontId="4" fillId="0" borderId="15" xfId="12" applyNumberFormat="1" applyFont="1" applyBorder="1" applyAlignment="1">
      <alignment horizontal="center" vertical="center"/>
    </xf>
    <xf numFmtId="49" fontId="4" fillId="0" borderId="44" xfId="12" applyNumberFormat="1" applyFont="1" applyBorder="1" applyAlignment="1">
      <alignment horizontal="center" vertical="center"/>
    </xf>
    <xf numFmtId="0" fontId="1" fillId="0" borderId="0" xfId="12" applyAlignment="1">
      <alignment horizontal="center"/>
    </xf>
    <xf numFmtId="0" fontId="1" fillId="0" borderId="0" xfId="11"/>
    <xf numFmtId="0" fontId="1" fillId="0" borderId="0" xfId="11" applyNumberFormat="1"/>
    <xf numFmtId="0" fontId="1" fillId="0" borderId="1" xfId="11" applyNumberFormat="1" applyBorder="1" applyAlignment="1">
      <alignment vertical="top"/>
    </xf>
    <xf numFmtId="0" fontId="1" fillId="0" borderId="4" xfId="11" applyNumberFormat="1" applyBorder="1" applyAlignment="1">
      <alignment vertical="center"/>
    </xf>
    <xf numFmtId="0" fontId="1" fillId="0" borderId="5" xfId="11" applyNumberFormat="1" applyBorder="1" applyAlignment="1">
      <alignment vertical="center"/>
    </xf>
    <xf numFmtId="0" fontId="1" fillId="0" borderId="0" xfId="11" applyNumberFormat="1" applyBorder="1" applyAlignment="1">
      <alignment vertical="center"/>
    </xf>
    <xf numFmtId="0" fontId="1" fillId="0" borderId="8" xfId="11" applyNumberFormat="1" applyBorder="1" applyAlignment="1">
      <alignment vertical="center"/>
    </xf>
    <xf numFmtId="0" fontId="4" fillId="0" borderId="0" xfId="11" applyNumberFormat="1" applyFont="1" applyBorder="1" applyAlignment="1">
      <alignment vertical="center"/>
    </xf>
    <xf numFmtId="0" fontId="4" fillId="0" borderId="7" xfId="11" applyNumberFormat="1" applyFont="1" applyBorder="1" applyAlignment="1">
      <alignment vertical="center"/>
    </xf>
    <xf numFmtId="0" fontId="1" fillId="0" borderId="7" xfId="11" applyNumberFormat="1" applyBorder="1" applyAlignment="1">
      <alignment vertical="center"/>
    </xf>
    <xf numFmtId="0" fontId="4" fillId="0" borderId="10" xfId="11" applyNumberFormat="1" applyFont="1" applyBorder="1" applyAlignment="1">
      <alignment vertical="center"/>
    </xf>
    <xf numFmtId="0" fontId="1" fillId="0" borderId="11" xfId="11" applyNumberFormat="1" applyBorder="1" applyAlignment="1">
      <alignment vertical="center"/>
    </xf>
    <xf numFmtId="0" fontId="1" fillId="0" borderId="10" xfId="11" applyNumberFormat="1" applyBorder="1" applyAlignment="1">
      <alignment vertical="center"/>
    </xf>
    <xf numFmtId="0" fontId="1" fillId="0" borderId="0" xfId="11" applyBorder="1"/>
    <xf numFmtId="49" fontId="4" fillId="0" borderId="13" xfId="11" applyNumberFormat="1" applyFont="1" applyBorder="1" applyAlignment="1">
      <alignment horizontal="center" vertical="center"/>
    </xf>
    <xf numFmtId="49" fontId="4" fillId="0" borderId="15" xfId="11" applyNumberFormat="1" applyFont="1" applyBorder="1" applyAlignment="1">
      <alignment horizontal="center" vertical="center"/>
    </xf>
    <xf numFmtId="0" fontId="1" fillId="0" borderId="0" xfId="11" applyAlignment="1">
      <alignment horizontal="center"/>
    </xf>
    <xf numFmtId="0" fontId="1" fillId="0" borderId="0" xfId="11" applyBorder="1" applyAlignment="1">
      <alignment horizontal="center"/>
    </xf>
    <xf numFmtId="0" fontId="1" fillId="0" borderId="1" xfId="11" applyNumberFormat="1" applyBorder="1" applyAlignment="1">
      <alignment horizontal="center" vertical="center"/>
    </xf>
    <xf numFmtId="0" fontId="1" fillId="0" borderId="21" xfId="11" applyNumberFormat="1" applyBorder="1" applyAlignment="1">
      <alignment horizontal="center" vertical="center"/>
    </xf>
    <xf numFmtId="0" fontId="1" fillId="0" borderId="0" xfId="13"/>
    <xf numFmtId="0" fontId="1" fillId="0" borderId="22" xfId="13" applyBorder="1"/>
    <xf numFmtId="0" fontId="1" fillId="0" borderId="4" xfId="13" applyBorder="1"/>
    <xf numFmtId="0" fontId="1" fillId="0" borderId="38" xfId="13" applyBorder="1"/>
    <xf numFmtId="0" fontId="1" fillId="0" borderId="3" xfId="13" applyBorder="1"/>
    <xf numFmtId="0" fontId="1" fillId="0" borderId="4" xfId="11" applyNumberFormat="1" applyBorder="1"/>
    <xf numFmtId="0" fontId="1" fillId="0" borderId="5" xfId="11" applyNumberFormat="1" applyBorder="1"/>
    <xf numFmtId="0" fontId="1" fillId="0" borderId="23" xfId="13" applyBorder="1"/>
    <xf numFmtId="0" fontId="1" fillId="0" borderId="0" xfId="13" applyBorder="1"/>
    <xf numFmtId="0" fontId="1" fillId="0" borderId="24" xfId="13" applyBorder="1"/>
    <xf numFmtId="0" fontId="1" fillId="0" borderId="7" xfId="13" applyBorder="1"/>
    <xf numFmtId="0" fontId="1" fillId="0" borderId="0" xfId="11" applyNumberFormat="1" applyBorder="1"/>
    <xf numFmtId="0" fontId="1" fillId="0" borderId="8" xfId="11" applyNumberFormat="1" applyBorder="1"/>
    <xf numFmtId="0" fontId="1" fillId="0" borderId="0" xfId="11" applyNumberFormat="1" applyBorder="1" applyAlignment="1">
      <alignment vertical="top"/>
    </xf>
    <xf numFmtId="0" fontId="1" fillId="0" borderId="8" xfId="11" applyNumberFormat="1" applyBorder="1" applyAlignment="1">
      <alignment vertical="top"/>
    </xf>
    <xf numFmtId="0" fontId="1" fillId="0" borderId="0" xfId="11" applyBorder="1" applyAlignment="1">
      <alignment vertical="center"/>
    </xf>
    <xf numFmtId="0" fontId="4" fillId="0" borderId="7" xfId="11" applyFont="1" applyBorder="1" applyAlignment="1">
      <alignment horizontal="left" vertical="center"/>
    </xf>
    <xf numFmtId="0" fontId="5" fillId="0" borderId="23" xfId="11" applyFont="1" applyBorder="1" applyAlignment="1">
      <alignment vertical="center"/>
    </xf>
    <xf numFmtId="0" fontId="4" fillId="0" borderId="23" xfId="11" applyFont="1" applyBorder="1" applyAlignment="1">
      <alignment vertical="center"/>
    </xf>
    <xf numFmtId="0" fontId="5" fillId="0" borderId="0" xfId="11" applyFont="1" applyBorder="1" applyAlignment="1">
      <alignment vertical="center"/>
    </xf>
    <xf numFmtId="0" fontId="5" fillId="0" borderId="7" xfId="11" applyNumberFormat="1" applyFont="1" applyBorder="1" applyAlignment="1">
      <alignment vertical="center"/>
    </xf>
    <xf numFmtId="0" fontId="4" fillId="0" borderId="0" xfId="11" applyFont="1" applyBorder="1" applyAlignment="1">
      <alignment vertical="center"/>
    </xf>
    <xf numFmtId="0" fontId="1" fillId="0" borderId="32" xfId="13" applyBorder="1" applyAlignment="1">
      <alignment horizontal="center" vertical="center"/>
    </xf>
    <xf numFmtId="0" fontId="1" fillId="0" borderId="33" xfId="13" applyBorder="1" applyAlignment="1">
      <alignment horizontal="center" vertical="center"/>
    </xf>
    <xf numFmtId="0" fontId="1" fillId="0" borderId="39" xfId="13" applyBorder="1" applyAlignment="1">
      <alignment horizontal="center" vertical="center"/>
    </xf>
    <xf numFmtId="49" fontId="4" fillId="0" borderId="13" xfId="13" applyNumberFormat="1" applyFont="1" applyBorder="1" applyAlignment="1">
      <alignment horizontal="center" vertical="center"/>
    </xf>
    <xf numFmtId="49" fontId="4" fillId="0" borderId="15" xfId="13" applyNumberFormat="1" applyFont="1" applyBorder="1" applyAlignment="1">
      <alignment horizontal="center" vertical="center"/>
    </xf>
    <xf numFmtId="0" fontId="1" fillId="0" borderId="4" xfId="13" applyBorder="1" applyAlignment="1"/>
    <xf numFmtId="0" fontId="7" fillId="0" borderId="4" xfId="13" applyNumberFormat="1" applyFont="1" applyBorder="1" applyAlignment="1">
      <alignment vertical="center"/>
    </xf>
    <xf numFmtId="0" fontId="1" fillId="0" borderId="38" xfId="11" applyNumberFormat="1" applyBorder="1"/>
    <xf numFmtId="0" fontId="1" fillId="0" borderId="23" xfId="11" applyNumberFormat="1" applyBorder="1"/>
    <xf numFmtId="0" fontId="4" fillId="0" borderId="0" xfId="11" applyNumberFormat="1" applyFont="1"/>
    <xf numFmtId="0" fontId="1" fillId="0" borderId="24" xfId="11" applyNumberFormat="1" applyBorder="1"/>
    <xf numFmtId="0" fontId="1" fillId="0" borderId="24" xfId="11" applyNumberFormat="1" applyBorder="1" applyAlignment="1">
      <alignment vertical="top"/>
    </xf>
    <xf numFmtId="0" fontId="1" fillId="0" borderId="42" xfId="11" applyNumberFormat="1" applyBorder="1" applyAlignment="1">
      <alignment vertical="center"/>
    </xf>
    <xf numFmtId="0" fontId="1" fillId="0" borderId="23" xfId="11" applyBorder="1"/>
    <xf numFmtId="0" fontId="1" fillId="0" borderId="25" xfId="11" applyNumberFormat="1" applyBorder="1" applyAlignment="1">
      <alignment vertical="center"/>
    </xf>
    <xf numFmtId="0" fontId="1" fillId="0" borderId="41" xfId="11" applyNumberFormat="1" applyBorder="1" applyAlignment="1">
      <alignment vertical="center"/>
    </xf>
    <xf numFmtId="0" fontId="1" fillId="0" borderId="18" xfId="11" applyBorder="1"/>
    <xf numFmtId="0" fontId="4" fillId="0" borderId="49" xfId="11" applyNumberFormat="1" applyFont="1" applyBorder="1" applyAlignment="1">
      <alignment vertical="center"/>
    </xf>
    <xf numFmtId="0" fontId="1" fillId="0" borderId="32" xfId="11" applyBorder="1"/>
    <xf numFmtId="0" fontId="1" fillId="0" borderId="33" xfId="11" applyBorder="1"/>
    <xf numFmtId="0" fontId="4" fillId="0" borderId="25" xfId="11" applyNumberFormat="1" applyFont="1" applyBorder="1" applyAlignment="1">
      <alignment horizontal="center" vertical="center"/>
    </xf>
    <xf numFmtId="0" fontId="4" fillId="0" borderId="11" xfId="11" applyNumberFormat="1" applyFont="1" applyBorder="1" applyAlignment="1">
      <alignment horizontal="center" vertical="center"/>
    </xf>
    <xf numFmtId="0" fontId="4" fillId="0" borderId="41" xfId="11" applyNumberFormat="1" applyFont="1" applyBorder="1" applyAlignment="1">
      <alignment vertical="center"/>
    </xf>
    <xf numFmtId="49" fontId="4" fillId="0" borderId="14" xfId="11" applyNumberFormat="1" applyFont="1" applyBorder="1" applyAlignment="1">
      <alignment horizontal="center" vertical="center"/>
    </xf>
    <xf numFmtId="49" fontId="4" fillId="0" borderId="44" xfId="11" applyNumberFormat="1" applyFont="1" applyBorder="1" applyAlignment="1">
      <alignment horizontal="center" vertical="center"/>
    </xf>
    <xf numFmtId="0" fontId="1" fillId="0" borderId="4" xfId="11" applyBorder="1"/>
    <xf numFmtId="0" fontId="1" fillId="0" borderId="22" xfId="11" applyBorder="1"/>
    <xf numFmtId="0" fontId="1" fillId="0" borderId="38" xfId="11" applyBorder="1"/>
    <xf numFmtId="0" fontId="1" fillId="0" borderId="3" xfId="11" applyBorder="1"/>
    <xf numFmtId="0" fontId="1" fillId="0" borderId="24" xfId="11" applyBorder="1"/>
    <xf numFmtId="0" fontId="1" fillId="0" borderId="7" xfId="11" applyBorder="1"/>
    <xf numFmtId="0" fontId="4" fillId="0" borderId="0" xfId="11" applyNumberFormat="1" applyFont="1" applyBorder="1"/>
    <xf numFmtId="0" fontId="4" fillId="0" borderId="7" xfId="11" applyNumberFormat="1" applyFont="1" applyBorder="1"/>
    <xf numFmtId="0" fontId="4" fillId="0" borderId="0" xfId="11" applyNumberFormat="1" applyFont="1" applyBorder="1" applyAlignment="1">
      <alignment horizontal="left" vertical="center"/>
    </xf>
    <xf numFmtId="0" fontId="4" fillId="0" borderId="7" xfId="11" applyNumberFormat="1" applyFont="1" applyBorder="1" applyAlignment="1">
      <alignment horizontal="left" vertical="center"/>
    </xf>
    <xf numFmtId="0" fontId="4" fillId="0" borderId="0" xfId="0" applyFont="1" applyBorder="1" applyAlignment="1">
      <alignment horizontal="left" vertical="center"/>
    </xf>
    <xf numFmtId="0" fontId="1" fillId="0" borderId="25" xfId="11" applyBorder="1"/>
    <xf numFmtId="0" fontId="1" fillId="0" borderId="11" xfId="11" applyBorder="1"/>
    <xf numFmtId="0" fontId="1" fillId="0" borderId="41" xfId="11" applyBorder="1"/>
    <xf numFmtId="0" fontId="1" fillId="0" borderId="10" xfId="11" applyBorder="1"/>
    <xf numFmtId="0" fontId="4" fillId="0" borderId="0" xfId="11" applyFont="1"/>
    <xf numFmtId="0" fontId="4" fillId="0" borderId="32" xfId="11" applyNumberFormat="1" applyFont="1" applyBorder="1" applyAlignment="1">
      <alignment vertical="center"/>
    </xf>
    <xf numFmtId="0" fontId="4" fillId="0" borderId="39" xfId="11" applyNumberFormat="1" applyFont="1" applyBorder="1" applyAlignment="1">
      <alignment vertical="center"/>
    </xf>
    <xf numFmtId="0" fontId="4" fillId="0" borderId="34" xfId="11" applyNumberFormat="1" applyFont="1" applyBorder="1" applyAlignment="1">
      <alignment vertical="center"/>
    </xf>
    <xf numFmtId="0" fontId="9" fillId="0" borderId="33" xfId="11" applyFont="1" applyBorder="1" applyAlignment="1">
      <alignment vertical="center"/>
    </xf>
    <xf numFmtId="0" fontId="4" fillId="0" borderId="34" xfId="11" applyFont="1" applyBorder="1"/>
    <xf numFmtId="0" fontId="4" fillId="0" borderId="33" xfId="11" applyFont="1" applyBorder="1"/>
    <xf numFmtId="0" fontId="4" fillId="0" borderId="40" xfId="11" applyNumberFormat="1" applyFont="1" applyBorder="1" applyAlignment="1">
      <alignment horizontal="left" vertical="center"/>
    </xf>
    <xf numFmtId="0" fontId="4" fillId="0" borderId="23" xfId="11" applyNumberFormat="1" applyFont="1" applyBorder="1" applyAlignment="1">
      <alignment vertical="center"/>
    </xf>
    <xf numFmtId="0" fontId="4" fillId="0" borderId="24" xfId="11" applyNumberFormat="1" applyFont="1" applyBorder="1" applyAlignment="1">
      <alignment vertical="center"/>
    </xf>
    <xf numFmtId="0" fontId="9" fillId="0" borderId="7" xfId="11" applyFont="1" applyBorder="1" applyAlignment="1">
      <alignment vertical="center"/>
    </xf>
    <xf numFmtId="0" fontId="4" fillId="0" borderId="24" xfId="11" applyFont="1" applyBorder="1"/>
    <xf numFmtId="0" fontId="4" fillId="0" borderId="0" xfId="11" applyFont="1" applyBorder="1"/>
    <xf numFmtId="0" fontId="4" fillId="0" borderId="42" xfId="11" applyNumberFormat="1" applyFont="1" applyBorder="1" applyAlignment="1">
      <alignment horizontal="left" vertical="center"/>
    </xf>
    <xf numFmtId="0" fontId="4" fillId="0" borderId="24" xfId="11" applyFont="1" applyBorder="1" applyAlignment="1">
      <alignment vertical="center"/>
    </xf>
    <xf numFmtId="0" fontId="4" fillId="0" borderId="7" xfId="11" applyFont="1" applyBorder="1" applyAlignment="1">
      <alignment vertical="center"/>
    </xf>
    <xf numFmtId="0" fontId="4" fillId="0" borderId="42" xfId="11" applyFont="1" applyBorder="1" applyAlignment="1">
      <alignment horizontal="left" vertical="center"/>
    </xf>
    <xf numFmtId="0" fontId="4" fillId="0" borderId="7" xfId="11" applyFont="1" applyBorder="1"/>
    <xf numFmtId="0" fontId="9" fillId="0" borderId="0" xfId="11" applyNumberFormat="1" applyFont="1" applyBorder="1" applyAlignment="1">
      <alignment vertical="center"/>
    </xf>
    <xf numFmtId="0" fontId="9" fillId="0" borderId="7" xfId="11" applyNumberFormat="1" applyFont="1" applyBorder="1" applyAlignment="1">
      <alignment vertical="center"/>
    </xf>
    <xf numFmtId="0" fontId="4" fillId="0" borderId="10" xfId="11" applyFont="1" applyBorder="1" applyAlignment="1">
      <alignment vertical="center"/>
    </xf>
    <xf numFmtId="0" fontId="9" fillId="0" borderId="11" xfId="11" applyNumberFormat="1" applyFont="1" applyBorder="1" applyAlignment="1">
      <alignment vertical="center"/>
    </xf>
    <xf numFmtId="0" fontId="9" fillId="0" borderId="10" xfId="11" applyNumberFormat="1" applyFont="1" applyBorder="1" applyAlignment="1">
      <alignment vertical="center"/>
    </xf>
    <xf numFmtId="0" fontId="4" fillId="0" borderId="18" xfId="11" applyFont="1" applyBorder="1" applyAlignment="1">
      <alignment horizontal="left" vertical="center"/>
    </xf>
    <xf numFmtId="0" fontId="4" fillId="0" borderId="32" xfId="11" applyFont="1" applyBorder="1"/>
    <xf numFmtId="0" fontId="4" fillId="0" borderId="39" xfId="11" applyFont="1" applyBorder="1"/>
    <xf numFmtId="0" fontId="1" fillId="0" borderId="34" xfId="11" applyBorder="1"/>
    <xf numFmtId="0" fontId="4" fillId="0" borderId="39" xfId="13" applyNumberFormat="1" applyFont="1" applyBorder="1" applyAlignment="1">
      <alignment horizontal="left" vertical="center"/>
    </xf>
    <xf numFmtId="0" fontId="4" fillId="0" borderId="7" xfId="13" applyNumberFormat="1" applyFont="1" applyBorder="1" applyAlignment="1">
      <alignment horizontal="left" vertical="center"/>
    </xf>
    <xf numFmtId="0" fontId="4" fillId="0" borderId="42" xfId="11" applyNumberFormat="1" applyFont="1" applyBorder="1" applyAlignment="1">
      <alignment horizontal="left" vertical="center" wrapText="1"/>
    </xf>
    <xf numFmtId="0" fontId="4" fillId="0" borderId="23" xfId="11" applyFont="1" applyBorder="1"/>
    <xf numFmtId="0" fontId="4" fillId="0" borderId="0" xfId="13" applyNumberFormat="1" applyFont="1" applyBorder="1" applyAlignment="1">
      <alignment horizontal="left" vertical="center"/>
    </xf>
    <xf numFmtId="0" fontId="4" fillId="0" borderId="23" xfId="13" applyNumberFormat="1" applyFont="1" applyBorder="1" applyAlignment="1">
      <alignment horizontal="left" vertical="center"/>
    </xf>
    <xf numFmtId="0" fontId="4" fillId="0" borderId="23" xfId="13" applyNumberFormat="1" applyFont="1" applyBorder="1" applyAlignment="1">
      <alignment horizontal="left" vertical="center"/>
    </xf>
    <xf numFmtId="0" fontId="4" fillId="0" borderId="7" xfId="13" applyNumberFormat="1" applyFont="1" applyBorder="1" applyAlignment="1">
      <alignment horizontal="left" vertical="center"/>
    </xf>
    <xf numFmtId="0" fontId="4" fillId="0" borderId="25" xfId="13" applyNumberFormat="1" applyFont="1" applyBorder="1" applyAlignment="1">
      <alignment horizontal="left" vertical="center"/>
    </xf>
    <xf numFmtId="0" fontId="4" fillId="0" borderId="10" xfId="13" applyNumberFormat="1" applyFont="1" applyBorder="1" applyAlignment="1">
      <alignment horizontal="left" vertical="center"/>
    </xf>
    <xf numFmtId="0" fontId="4" fillId="0" borderId="11" xfId="13" applyNumberFormat="1" applyFont="1" applyBorder="1" applyAlignment="1">
      <alignment horizontal="left" vertical="center"/>
    </xf>
    <xf numFmtId="0" fontId="4" fillId="0" borderId="18" xfId="11" applyNumberFormat="1" applyFont="1" applyBorder="1" applyAlignment="1">
      <alignment horizontal="left" vertical="center"/>
    </xf>
    <xf numFmtId="0" fontId="4" fillId="0" borderId="0" xfId="13" applyNumberFormat="1" applyFont="1" applyBorder="1" applyAlignment="1">
      <alignment vertical="center"/>
    </xf>
    <xf numFmtId="0" fontId="4" fillId="0" borderId="7" xfId="13" applyNumberFormat="1" applyFont="1" applyBorder="1" applyAlignment="1">
      <alignment vertical="center"/>
    </xf>
    <xf numFmtId="0" fontId="1" fillId="0" borderId="42" xfId="11" applyNumberFormat="1" applyBorder="1" applyAlignment="1">
      <alignment horizontal="left" vertical="center"/>
    </xf>
    <xf numFmtId="0" fontId="1" fillId="0" borderId="7" xfId="11" applyNumberFormat="1" applyBorder="1" applyAlignment="1">
      <alignment horizontal="left" vertical="center"/>
    </xf>
    <xf numFmtId="0" fontId="4" fillId="0" borderId="11" xfId="13" applyNumberFormat="1" applyFont="1" applyBorder="1" applyAlignment="1">
      <alignment vertical="center"/>
    </xf>
    <xf numFmtId="0" fontId="4" fillId="0" borderId="10" xfId="13" applyNumberFormat="1" applyFont="1" applyBorder="1" applyAlignment="1">
      <alignment vertical="center"/>
    </xf>
    <xf numFmtId="0" fontId="4" fillId="0" borderId="10" xfId="11" applyNumberFormat="1" applyFont="1" applyBorder="1" applyAlignment="1">
      <alignment horizontal="left" vertical="center"/>
    </xf>
    <xf numFmtId="0" fontId="4" fillId="0" borderId="49" xfId="11" applyNumberFormat="1" applyFont="1" applyBorder="1" applyAlignment="1">
      <alignment horizontal="left" vertical="center"/>
    </xf>
    <xf numFmtId="0" fontId="4" fillId="0" borderId="30" xfId="11" applyNumberFormat="1" applyFont="1" applyBorder="1" applyAlignment="1">
      <alignment horizontal="left" vertical="center"/>
    </xf>
    <xf numFmtId="0" fontId="1" fillId="0" borderId="39" xfId="11" applyBorder="1"/>
    <xf numFmtId="0" fontId="4" fillId="0" borderId="11" xfId="11" applyNumberFormat="1" applyFont="1" applyBorder="1" applyAlignment="1">
      <alignment vertical="center"/>
    </xf>
    <xf numFmtId="0" fontId="4" fillId="0" borderId="41" xfId="11" applyFont="1" applyBorder="1" applyAlignment="1">
      <alignment vertical="center"/>
    </xf>
    <xf numFmtId="0" fontId="1" fillId="0" borderId="11" xfId="11" applyNumberFormat="1" applyFont="1" applyBorder="1" applyAlignment="1">
      <alignment vertical="center"/>
    </xf>
    <xf numFmtId="0" fontId="1" fillId="0" borderId="10" xfId="11" applyNumberFormat="1" applyFont="1" applyBorder="1" applyAlignment="1">
      <alignment vertical="center"/>
    </xf>
    <xf numFmtId="0" fontId="1" fillId="0" borderId="10" xfId="11" applyNumberFormat="1" applyBorder="1" applyAlignment="1">
      <alignment horizontal="left" vertical="center"/>
    </xf>
    <xf numFmtId="49" fontId="4" fillId="0" borderId="51" xfId="11" applyNumberFormat="1" applyFont="1" applyBorder="1" applyAlignment="1">
      <alignment horizontal="center" vertical="center"/>
    </xf>
    <xf numFmtId="49" fontId="4" fillId="0" borderId="52" xfId="11" applyNumberFormat="1" applyFont="1" applyBorder="1" applyAlignment="1">
      <alignment horizontal="center" vertical="center"/>
    </xf>
    <xf numFmtId="49" fontId="4" fillId="0" borderId="53" xfId="11" applyNumberFormat="1" applyFont="1" applyBorder="1" applyAlignment="1">
      <alignment horizontal="center" vertical="center"/>
    </xf>
    <xf numFmtId="49" fontId="4" fillId="0" borderId="54" xfId="11" applyNumberFormat="1" applyFont="1" applyBorder="1" applyAlignment="1">
      <alignment horizontal="center" vertical="center"/>
    </xf>
    <xf numFmtId="0" fontId="1" fillId="0" borderId="0" xfId="11" applyAlignment="1">
      <alignment vertical="center"/>
    </xf>
    <xf numFmtId="0" fontId="1" fillId="0" borderId="0" xfId="11" applyNumberFormat="1" applyAlignment="1">
      <alignment vertical="center"/>
    </xf>
    <xf numFmtId="0" fontId="1" fillId="0" borderId="1" xfId="11" applyNumberFormat="1" applyBorder="1" applyAlignment="1">
      <alignment vertical="center"/>
    </xf>
    <xf numFmtId="0" fontId="4" fillId="0" borderId="22" xfId="11" applyNumberFormat="1" applyFont="1" applyBorder="1" applyAlignment="1">
      <alignment vertical="center"/>
    </xf>
    <xf numFmtId="0" fontId="4" fillId="0" borderId="3" xfId="11" applyNumberFormat="1" applyFont="1" applyBorder="1" applyAlignment="1">
      <alignment vertical="center"/>
    </xf>
    <xf numFmtId="0" fontId="4" fillId="0" borderId="38" xfId="11" applyNumberFormat="1" applyFont="1" applyBorder="1" applyAlignment="1">
      <alignment vertical="center"/>
    </xf>
    <xf numFmtId="0" fontId="1" fillId="0" borderId="38" xfId="11" applyNumberFormat="1" applyBorder="1" applyAlignment="1">
      <alignment vertical="center"/>
    </xf>
    <xf numFmtId="0" fontId="1" fillId="0" borderId="8" xfId="11" applyBorder="1" applyAlignment="1">
      <alignment vertical="center"/>
    </xf>
    <xf numFmtId="0" fontId="4" fillId="0" borderId="33" xfId="11" applyNumberFormat="1" applyFont="1" applyBorder="1" applyAlignment="1">
      <alignment vertical="center"/>
    </xf>
    <xf numFmtId="0" fontId="1" fillId="0" borderId="23" xfId="11" applyBorder="1" applyAlignment="1">
      <alignment vertical="center"/>
    </xf>
    <xf numFmtId="0" fontId="1" fillId="0" borderId="7" xfId="11" applyBorder="1" applyAlignment="1">
      <alignment vertical="center"/>
    </xf>
    <xf numFmtId="0" fontId="4" fillId="0" borderId="25" xfId="11" applyFont="1" applyBorder="1" applyAlignment="1">
      <alignment vertical="center"/>
    </xf>
    <xf numFmtId="0" fontId="4" fillId="0" borderId="0" xfId="11" applyFont="1" applyAlignment="1">
      <alignment vertical="center"/>
    </xf>
    <xf numFmtId="0" fontId="4" fillId="0" borderId="8" xfId="11" applyFont="1" applyBorder="1" applyAlignment="1">
      <alignment vertical="center"/>
    </xf>
    <xf numFmtId="0" fontId="9" fillId="0" borderId="32" xfId="11" applyFont="1" applyBorder="1" applyAlignment="1">
      <alignment vertical="center"/>
    </xf>
    <xf numFmtId="0" fontId="9" fillId="0" borderId="39" xfId="11" applyFont="1" applyBorder="1" applyAlignment="1">
      <alignment vertical="center"/>
    </xf>
    <xf numFmtId="0" fontId="9" fillId="0" borderId="23" xfId="11" applyFont="1" applyBorder="1" applyAlignment="1">
      <alignment vertical="center"/>
    </xf>
    <xf numFmtId="0" fontId="9" fillId="0" borderId="0" xfId="11" applyFont="1" applyBorder="1" applyAlignment="1">
      <alignment vertical="center"/>
    </xf>
    <xf numFmtId="0" fontId="9" fillId="0" borderId="25" xfId="11" applyFont="1" applyBorder="1" applyAlignment="1">
      <alignment vertical="center"/>
    </xf>
    <xf numFmtId="0" fontId="9" fillId="0" borderId="11" xfId="11" applyFont="1" applyBorder="1" applyAlignment="1">
      <alignment vertical="center"/>
    </xf>
    <xf numFmtId="0" fontId="4" fillId="0" borderId="32" xfId="11" applyFont="1" applyBorder="1" applyAlignment="1">
      <alignment vertical="center"/>
    </xf>
    <xf numFmtId="0" fontId="4" fillId="0" borderId="33" xfId="11" applyFont="1" applyBorder="1" applyAlignment="1">
      <alignment vertical="center"/>
    </xf>
    <xf numFmtId="0" fontId="4" fillId="0" borderId="39" xfId="11" applyFont="1" applyBorder="1" applyAlignment="1">
      <alignment vertical="center"/>
    </xf>
    <xf numFmtId="0" fontId="4" fillId="0" borderId="23" xfId="13" applyNumberFormat="1" applyFont="1" applyBorder="1" applyAlignment="1">
      <alignment vertical="center"/>
    </xf>
    <xf numFmtId="0" fontId="4" fillId="0" borderId="25" xfId="13" applyNumberFormat="1" applyFont="1" applyBorder="1" applyAlignment="1">
      <alignment vertical="center"/>
    </xf>
    <xf numFmtId="0" fontId="4" fillId="0" borderId="25" xfId="11" applyNumberFormat="1" applyFont="1" applyBorder="1" applyAlignment="1">
      <alignment vertical="center"/>
    </xf>
    <xf numFmtId="0" fontId="10" fillId="0" borderId="32" xfId="11" applyNumberFormat="1" applyFont="1" applyBorder="1" applyAlignment="1">
      <alignment vertical="center"/>
    </xf>
    <xf numFmtId="0" fontId="10" fillId="0" borderId="33" xfId="11" applyNumberFormat="1" applyFont="1" applyBorder="1" applyAlignment="1">
      <alignment vertical="center"/>
    </xf>
    <xf numFmtId="0" fontId="1" fillId="0" borderId="39" xfId="11" applyBorder="1" applyAlignment="1">
      <alignment vertical="center"/>
    </xf>
    <xf numFmtId="0" fontId="1" fillId="0" borderId="33" xfId="11" applyBorder="1" applyAlignment="1">
      <alignment vertical="center"/>
    </xf>
    <xf numFmtId="0" fontId="1" fillId="0" borderId="40" xfId="11" applyBorder="1" applyAlignment="1">
      <alignment vertical="center"/>
    </xf>
    <xf numFmtId="0" fontId="15" fillId="0" borderId="42" xfId="11" applyNumberFormat="1" applyFont="1" applyBorder="1" applyAlignment="1">
      <alignment horizontal="left" vertical="center"/>
    </xf>
    <xf numFmtId="0" fontId="1" fillId="0" borderId="18" xfId="11" applyNumberFormat="1" applyBorder="1" applyAlignment="1">
      <alignment horizontal="left" vertical="center"/>
    </xf>
    <xf numFmtId="0" fontId="1" fillId="0" borderId="0" xfId="11" applyAlignment="1">
      <alignment horizontal="center" vertical="center"/>
    </xf>
    <xf numFmtId="0" fontId="16" fillId="0" borderId="0" xfId="11" applyFont="1" applyAlignment="1">
      <alignment vertical="center"/>
    </xf>
    <xf numFmtId="0" fontId="4" fillId="0" borderId="0" xfId="11" applyFont="1" applyBorder="1" applyAlignment="1">
      <alignment horizontal="center" vertical="center"/>
    </xf>
    <xf numFmtId="0" fontId="4" fillId="0" borderId="4" xfId="11" applyNumberFormat="1" applyFont="1" applyBorder="1" applyAlignment="1">
      <alignment vertical="center"/>
    </xf>
    <xf numFmtId="0" fontId="4" fillId="0" borderId="23" xfId="11" applyFont="1" applyBorder="1" applyAlignment="1">
      <alignment horizontal="left" vertical="center"/>
    </xf>
    <xf numFmtId="0" fontId="4" fillId="0" borderId="23" xfId="11" applyNumberFormat="1" applyFont="1" applyBorder="1" applyAlignment="1">
      <alignment horizontal="center" vertical="center"/>
    </xf>
    <xf numFmtId="0" fontId="4" fillId="0" borderId="7" xfId="11" applyNumberFormat="1" applyFont="1" applyBorder="1" applyAlignment="1">
      <alignment horizontal="center" vertical="center"/>
    </xf>
    <xf numFmtId="0" fontId="4" fillId="0" borderId="23" xfId="11" applyNumberFormat="1"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9" fillId="0" borderId="10" xfId="11" applyFont="1" applyBorder="1" applyAlignment="1">
      <alignment vertical="center"/>
    </xf>
    <xf numFmtId="0" fontId="4" fillId="0" borderId="0" xfId="11" applyNumberFormat="1" applyFont="1" applyBorder="1" applyAlignment="1">
      <alignment horizontal="center" vertical="center"/>
    </xf>
    <xf numFmtId="0" fontId="4" fillId="0" borderId="7" xfId="11" applyNumberFormat="1" applyFont="1" applyBorder="1" applyAlignment="1">
      <alignment horizontal="right" vertical="center"/>
    </xf>
    <xf numFmtId="0" fontId="4" fillId="0" borderId="46" xfId="11" applyNumberFormat="1" applyFont="1" applyBorder="1" applyAlignment="1">
      <alignment vertical="center"/>
    </xf>
    <xf numFmtId="0" fontId="4" fillId="0" borderId="30" xfId="11" applyNumberFormat="1" applyFont="1" applyBorder="1" applyAlignment="1">
      <alignment horizontal="right" vertical="center"/>
    </xf>
    <xf numFmtId="0" fontId="4" fillId="0" borderId="30" xfId="11" applyNumberFormat="1" applyFont="1" applyBorder="1" applyAlignment="1">
      <alignment vertical="center"/>
    </xf>
    <xf numFmtId="0" fontId="9" fillId="0" borderId="23" xfId="11" applyNumberFormat="1" applyFont="1" applyBorder="1" applyAlignment="1">
      <alignment vertical="center"/>
    </xf>
    <xf numFmtId="0" fontId="10" fillId="0" borderId="0" xfId="11" applyNumberFormat="1" applyFont="1" applyBorder="1" applyAlignment="1">
      <alignment vertical="center"/>
    </xf>
    <xf numFmtId="0" fontId="4" fillId="0" borderId="40" xfId="11" applyNumberFormat="1" applyFont="1" applyBorder="1" applyAlignment="1">
      <alignment vertical="center"/>
    </xf>
    <xf numFmtId="0" fontId="4" fillId="0" borderId="42" xfId="11" applyNumberFormat="1" applyFont="1" applyBorder="1" applyAlignment="1">
      <alignment vertical="center"/>
    </xf>
    <xf numFmtId="0" fontId="4" fillId="0" borderId="42" xfId="11" applyFont="1" applyBorder="1" applyAlignment="1">
      <alignment vertical="center"/>
    </xf>
    <xf numFmtId="0" fontId="4" fillId="0" borderId="18" xfId="11" applyFont="1" applyBorder="1" applyAlignment="1">
      <alignment vertical="center"/>
    </xf>
    <xf numFmtId="0" fontId="9" fillId="0" borderId="42" xfId="11" applyNumberFormat="1" applyFont="1" applyBorder="1" applyAlignment="1">
      <alignment horizontal="left" vertical="center"/>
    </xf>
    <xf numFmtId="0" fontId="4" fillId="0" borderId="52" xfId="11" applyNumberFormat="1" applyFont="1" applyBorder="1" applyAlignment="1">
      <alignment vertical="center"/>
    </xf>
    <xf numFmtId="0" fontId="4" fillId="0" borderId="55" xfId="11" applyNumberFormat="1" applyFont="1" applyBorder="1" applyAlignment="1">
      <alignment vertical="center"/>
    </xf>
    <xf numFmtId="0" fontId="1" fillId="0" borderId="0" xfId="11" applyBorder="1" applyAlignment="1">
      <alignment horizontal="center" vertical="center"/>
    </xf>
    <xf numFmtId="0" fontId="1" fillId="0" borderId="8" xfId="11" applyBorder="1" applyAlignment="1">
      <alignment horizontal="center" vertical="center"/>
    </xf>
    <xf numFmtId="0" fontId="7" fillId="0" borderId="0" xfId="11" applyNumberFormat="1" applyFont="1" applyAlignment="1">
      <alignment vertical="center"/>
    </xf>
    <xf numFmtId="0" fontId="4" fillId="0" borderId="1" xfId="11" applyNumberFormat="1" applyFont="1" applyBorder="1" applyAlignment="1">
      <alignment vertical="center"/>
    </xf>
    <xf numFmtId="0" fontId="4" fillId="0" borderId="5" xfId="11" applyNumberFormat="1" applyFont="1" applyBorder="1" applyAlignment="1">
      <alignment vertical="center"/>
    </xf>
    <xf numFmtId="0" fontId="4" fillId="0" borderId="8" xfId="11" applyFont="1" applyBorder="1" applyAlignment="1">
      <alignment horizontal="left" vertical="center"/>
    </xf>
    <xf numFmtId="0" fontId="4" fillId="0" borderId="8" xfId="11" applyNumberFormat="1" applyFont="1" applyBorder="1" applyAlignment="1">
      <alignment horizontal="center" vertical="center"/>
    </xf>
    <xf numFmtId="0" fontId="4" fillId="0" borderId="8" xfId="11" applyNumberFormat="1" applyFont="1" applyBorder="1" applyAlignment="1">
      <alignment horizontal="left" vertical="center"/>
    </xf>
    <xf numFmtId="0" fontId="4" fillId="0" borderId="8" xfId="0" applyFont="1" applyBorder="1" applyAlignment="1">
      <alignment horizontal="left" vertical="center"/>
    </xf>
    <xf numFmtId="0" fontId="4" fillId="0" borderId="50" xfId="11" applyFont="1" applyBorder="1" applyAlignment="1">
      <alignment vertical="center"/>
    </xf>
    <xf numFmtId="0" fontId="9" fillId="0" borderId="8" xfId="11" applyFont="1" applyBorder="1" applyAlignment="1">
      <alignment vertical="center"/>
    </xf>
    <xf numFmtId="0" fontId="9" fillId="0" borderId="50" xfId="11" applyFont="1" applyBorder="1" applyAlignment="1">
      <alignment vertical="center"/>
    </xf>
    <xf numFmtId="0" fontId="4" fillId="0" borderId="23" xfId="11" applyNumberFormat="1" applyFont="1" applyBorder="1" applyAlignment="1">
      <alignment horizontal="left" vertical="center"/>
    </xf>
    <xf numFmtId="0" fontId="4" fillId="0" borderId="8" xfId="13" applyNumberFormat="1" applyFont="1" applyBorder="1" applyAlignment="1">
      <alignment horizontal="left" vertical="center"/>
    </xf>
    <xf numFmtId="0" fontId="4" fillId="0" borderId="12" xfId="13" applyNumberFormat="1" applyFont="1" applyBorder="1" applyAlignment="1">
      <alignment horizontal="left" vertical="center"/>
    </xf>
    <xf numFmtId="0" fontId="4" fillId="0" borderId="29" xfId="11" applyNumberFormat="1" applyFont="1" applyBorder="1" applyAlignment="1">
      <alignment vertical="center"/>
    </xf>
    <xf numFmtId="0" fontId="10" fillId="0" borderId="23" xfId="11" applyNumberFormat="1" applyFont="1" applyBorder="1" applyAlignment="1">
      <alignment vertical="center"/>
    </xf>
    <xf numFmtId="0" fontId="4" fillId="0" borderId="56" xfId="11" applyNumberFormat="1" applyFont="1" applyBorder="1" applyAlignment="1">
      <alignment vertical="center"/>
    </xf>
    <xf numFmtId="0" fontId="4" fillId="0" borderId="6" xfId="11" applyNumberFormat="1" applyFont="1" applyBorder="1" applyAlignment="1">
      <alignment vertical="center"/>
    </xf>
    <xf numFmtId="0" fontId="4" fillId="0" borderId="9" xfId="11" applyNumberFormat="1" applyFont="1" applyBorder="1" applyAlignment="1">
      <alignment vertical="center"/>
    </xf>
    <xf numFmtId="20" fontId="4" fillId="0" borderId="10" xfId="11" applyNumberFormat="1" applyFont="1" applyBorder="1" applyAlignment="1">
      <alignment vertical="center"/>
    </xf>
    <xf numFmtId="0" fontId="1" fillId="0" borderId="0" xfId="11" applyFill="1" applyAlignment="1">
      <alignment vertical="center"/>
    </xf>
    <xf numFmtId="0" fontId="4" fillId="0" borderId="0" xfId="11" applyFont="1" applyFill="1" applyBorder="1" applyAlignment="1">
      <alignment horizontal="center" vertical="center"/>
    </xf>
    <xf numFmtId="0" fontId="4" fillId="0" borderId="1" xfId="11" applyNumberFormat="1" applyFont="1" applyFill="1" applyBorder="1" applyAlignment="1">
      <alignment vertical="center"/>
    </xf>
    <xf numFmtId="0" fontId="4" fillId="0" borderId="22" xfId="11" applyNumberFormat="1" applyFont="1" applyFill="1" applyBorder="1" applyAlignment="1">
      <alignment vertical="center"/>
    </xf>
    <xf numFmtId="0" fontId="4" fillId="0" borderId="5" xfId="11" applyNumberFormat="1" applyFont="1" applyFill="1" applyBorder="1" applyAlignment="1">
      <alignment vertical="center"/>
    </xf>
    <xf numFmtId="0" fontId="4" fillId="0" borderId="23" xfId="11" applyFont="1" applyFill="1" applyBorder="1" applyAlignment="1">
      <alignment vertical="center"/>
    </xf>
    <xf numFmtId="0" fontId="4" fillId="0" borderId="8" xfId="11" applyFont="1" applyFill="1" applyBorder="1" applyAlignment="1">
      <alignment vertical="center"/>
    </xf>
    <xf numFmtId="0" fontId="4" fillId="0" borderId="23" xfId="11" applyFont="1" applyFill="1" applyBorder="1" applyAlignment="1">
      <alignment horizontal="left" vertical="center"/>
    </xf>
    <xf numFmtId="0" fontId="4" fillId="0" borderId="8" xfId="11" applyFont="1" applyFill="1" applyBorder="1" applyAlignment="1">
      <alignment horizontal="left" vertical="center"/>
    </xf>
    <xf numFmtId="0" fontId="4" fillId="0" borderId="23" xfId="11" applyNumberFormat="1" applyFont="1" applyFill="1" applyBorder="1" applyAlignment="1">
      <alignment horizontal="center" vertical="center"/>
    </xf>
    <xf numFmtId="0" fontId="4" fillId="0" borderId="8" xfId="11" applyNumberFormat="1" applyFont="1" applyFill="1" applyBorder="1" applyAlignment="1">
      <alignment horizontal="center" vertical="center"/>
    </xf>
    <xf numFmtId="0" fontId="4" fillId="0" borderId="23" xfId="11" applyNumberFormat="1" applyFont="1" applyFill="1" applyBorder="1" applyAlignment="1">
      <alignment horizontal="left" vertical="center"/>
    </xf>
    <xf numFmtId="0" fontId="4" fillId="0" borderId="8" xfId="11" applyNumberFormat="1" applyFont="1" applyFill="1" applyBorder="1" applyAlignment="1">
      <alignment horizontal="left" vertical="center"/>
    </xf>
    <xf numFmtId="0" fontId="4" fillId="0" borderId="23" xfId="0" applyFont="1" applyFill="1" applyBorder="1" applyAlignment="1">
      <alignment horizontal="left" vertical="center"/>
    </xf>
    <xf numFmtId="0" fontId="4" fillId="0" borderId="8" xfId="0" applyFont="1" applyFill="1" applyBorder="1" applyAlignment="1">
      <alignment horizontal="left" vertical="center"/>
    </xf>
    <xf numFmtId="0" fontId="4" fillId="0" borderId="32" xfId="11" applyFont="1" applyFill="1" applyBorder="1" applyAlignment="1">
      <alignment vertical="center"/>
    </xf>
    <xf numFmtId="0" fontId="4" fillId="0" borderId="50" xfId="11" applyFont="1" applyFill="1" applyBorder="1" applyAlignment="1">
      <alignment vertical="center"/>
    </xf>
    <xf numFmtId="0" fontId="9" fillId="0" borderId="23" xfId="11" applyFont="1" applyFill="1" applyBorder="1" applyAlignment="1">
      <alignment vertical="center"/>
    </xf>
    <xf numFmtId="0" fontId="9" fillId="0" borderId="8" xfId="11" applyFont="1" applyFill="1" applyBorder="1" applyAlignment="1">
      <alignment vertical="center"/>
    </xf>
    <xf numFmtId="0" fontId="9" fillId="0" borderId="32" xfId="11" applyFont="1" applyFill="1" applyBorder="1" applyAlignment="1">
      <alignment vertical="center"/>
    </xf>
    <xf numFmtId="0" fontId="9" fillId="0" borderId="50" xfId="11" applyFont="1" applyFill="1" applyBorder="1" applyAlignment="1">
      <alignment vertical="center"/>
    </xf>
    <xf numFmtId="0" fontId="4" fillId="0" borderId="23" xfId="11" applyNumberFormat="1" applyFont="1" applyFill="1" applyBorder="1" applyAlignment="1">
      <alignment vertical="center"/>
    </xf>
    <xf numFmtId="0" fontId="4" fillId="0" borderId="23" xfId="13" applyNumberFormat="1" applyFont="1" applyFill="1" applyBorder="1" applyAlignment="1">
      <alignment horizontal="left" vertical="center"/>
    </xf>
    <xf numFmtId="0" fontId="4" fillId="0" borderId="8" xfId="13" applyNumberFormat="1" applyFont="1" applyFill="1" applyBorder="1" applyAlignment="1">
      <alignment horizontal="left" vertical="center"/>
    </xf>
    <xf numFmtId="0" fontId="4" fillId="0" borderId="25" xfId="13" applyNumberFormat="1" applyFont="1" applyFill="1" applyBorder="1" applyAlignment="1">
      <alignment horizontal="left" vertical="center"/>
    </xf>
    <xf numFmtId="0" fontId="4" fillId="0" borderId="12" xfId="13" applyNumberFormat="1" applyFont="1" applyFill="1" applyBorder="1" applyAlignment="1">
      <alignment horizontal="left" vertical="center"/>
    </xf>
    <xf numFmtId="0" fontId="4" fillId="0" borderId="23" xfId="13" applyNumberFormat="1" applyFont="1" applyFill="1" applyBorder="1" applyAlignment="1">
      <alignment vertical="center"/>
    </xf>
    <xf numFmtId="0" fontId="4" fillId="0" borderId="7" xfId="13" applyNumberFormat="1" applyFont="1" applyFill="1" applyBorder="1" applyAlignment="1">
      <alignment vertical="center"/>
    </xf>
    <xf numFmtId="0" fontId="4" fillId="0" borderId="25" xfId="13" applyNumberFormat="1" applyFont="1" applyFill="1" applyBorder="1" applyAlignment="1">
      <alignment vertical="center"/>
    </xf>
    <xf numFmtId="0" fontId="4" fillId="0" borderId="10" xfId="13" applyNumberFormat="1" applyFont="1" applyFill="1" applyBorder="1" applyAlignment="1">
      <alignment vertical="center"/>
    </xf>
    <xf numFmtId="0" fontId="9" fillId="0" borderId="23" xfId="11" applyNumberFormat="1" applyFont="1" applyFill="1" applyBorder="1" applyAlignment="1">
      <alignment vertical="center"/>
    </xf>
    <xf numFmtId="0" fontId="9" fillId="0" borderId="7" xfId="11" applyNumberFormat="1" applyFont="1" applyFill="1" applyBorder="1" applyAlignment="1">
      <alignment vertical="center"/>
    </xf>
    <xf numFmtId="0" fontId="4" fillId="0" borderId="7" xfId="11" applyNumberFormat="1" applyFont="1" applyFill="1" applyBorder="1" applyAlignment="1">
      <alignment vertical="center"/>
    </xf>
    <xf numFmtId="0" fontId="4" fillId="0" borderId="25" xfId="11" applyNumberFormat="1" applyFont="1" applyFill="1" applyBorder="1" applyAlignment="1">
      <alignment vertical="center"/>
    </xf>
    <xf numFmtId="0" fontId="4" fillId="0" borderId="10" xfId="11" applyNumberFormat="1" applyFont="1" applyFill="1" applyBorder="1" applyAlignment="1">
      <alignment vertical="center"/>
    </xf>
    <xf numFmtId="0" fontId="4" fillId="0" borderId="32" xfId="11" applyNumberFormat="1" applyFont="1" applyFill="1" applyBorder="1" applyAlignment="1">
      <alignment vertical="center"/>
    </xf>
    <xf numFmtId="0" fontId="4" fillId="0" borderId="33" xfId="11" applyNumberFormat="1" applyFont="1" applyFill="1" applyBorder="1" applyAlignment="1">
      <alignment vertical="center"/>
    </xf>
    <xf numFmtId="20" fontId="4" fillId="0" borderId="10" xfId="11" applyNumberFormat="1" applyFont="1" applyFill="1" applyBorder="1" applyAlignment="1">
      <alignment vertical="center"/>
    </xf>
    <xf numFmtId="0" fontId="4" fillId="0" borderId="7" xfId="11" applyFont="1" applyFill="1" applyBorder="1" applyAlignment="1">
      <alignment vertical="center"/>
    </xf>
    <xf numFmtId="0" fontId="4" fillId="0" borderId="23" xfId="11" applyNumberFormat="1" applyFont="1" applyBorder="1" applyAlignment="1">
      <alignment vertical="center" shrinkToFit="1"/>
    </xf>
    <xf numFmtId="49" fontId="4" fillId="0" borderId="51" xfId="11" applyNumberFormat="1" applyFont="1" applyFill="1" applyBorder="1" applyAlignment="1">
      <alignment horizontal="center" vertical="center"/>
    </xf>
    <xf numFmtId="49" fontId="4" fillId="0" borderId="54" xfId="11" applyNumberFormat="1" applyFont="1" applyFill="1" applyBorder="1" applyAlignment="1">
      <alignment horizontal="center" vertical="center"/>
    </xf>
    <xf numFmtId="0" fontId="1" fillId="0" borderId="0" xfId="14"/>
    <xf numFmtId="0" fontId="1" fillId="0" borderId="0" xfId="14" applyNumberFormat="1" applyBorder="1"/>
    <xf numFmtId="0" fontId="1" fillId="0" borderId="0" xfId="14" applyNumberFormat="1"/>
    <xf numFmtId="0" fontId="4" fillId="0" borderId="0" xfId="14" applyNumberFormat="1" applyFont="1" applyAlignment="1">
      <alignment wrapText="1"/>
    </xf>
    <xf numFmtId="0" fontId="1" fillId="0" borderId="0" xfId="14" applyNumberFormat="1" applyBorder="1" applyAlignment="1">
      <alignment vertical="top"/>
    </xf>
    <xf numFmtId="0" fontId="1" fillId="0" borderId="1" xfId="14" applyNumberFormat="1" applyBorder="1" applyAlignment="1">
      <alignment vertical="top"/>
    </xf>
    <xf numFmtId="0" fontId="4" fillId="0" borderId="0" xfId="14" applyFont="1"/>
    <xf numFmtId="0" fontId="4" fillId="0" borderId="0" xfId="14" applyNumberFormat="1" applyFont="1" applyBorder="1" applyAlignment="1">
      <alignment vertical="center"/>
    </xf>
    <xf numFmtId="0" fontId="4" fillId="0" borderId="57" xfId="14" applyNumberFormat="1" applyFont="1" applyBorder="1" applyAlignment="1">
      <alignment horizontal="center" vertical="center"/>
    </xf>
    <xf numFmtId="0" fontId="4" fillId="0" borderId="58" xfId="14" applyNumberFormat="1" applyFont="1" applyBorder="1" applyAlignment="1">
      <alignment horizontal="center" vertical="center"/>
    </xf>
    <xf numFmtId="0" fontId="4" fillId="0" borderId="9" xfId="14" applyNumberFormat="1" applyFont="1" applyBorder="1" applyAlignment="1">
      <alignment horizontal="center" vertical="center"/>
    </xf>
    <xf numFmtId="0" fontId="4" fillId="0" borderId="10" xfId="14" applyNumberFormat="1" applyFont="1" applyBorder="1" applyAlignment="1">
      <alignment horizontal="center" vertical="center"/>
    </xf>
    <xf numFmtId="0" fontId="4" fillId="0" borderId="0" xfId="14" applyNumberFormat="1" applyFont="1" applyBorder="1"/>
    <xf numFmtId="0" fontId="4" fillId="0" borderId="56" xfId="14" applyNumberFormat="1" applyFont="1" applyBorder="1" applyAlignment="1">
      <alignment horizontal="left" vertical="center"/>
    </xf>
    <xf numFmtId="0" fontId="4" fillId="0" borderId="33" xfId="14" applyNumberFormat="1" applyFont="1" applyBorder="1" applyAlignment="1">
      <alignment horizontal="left" vertical="center"/>
    </xf>
    <xf numFmtId="0" fontId="4" fillId="0" borderId="33" xfId="14" applyNumberFormat="1" applyFont="1" applyBorder="1" applyAlignment="1">
      <alignment vertical="center"/>
    </xf>
    <xf numFmtId="0" fontId="4" fillId="0" borderId="6" xfId="14" applyNumberFormat="1" applyFont="1" applyBorder="1" applyAlignment="1">
      <alignment horizontal="left" vertical="center"/>
    </xf>
    <xf numFmtId="0" fontId="4" fillId="0" borderId="7" xfId="14" applyNumberFormat="1" applyFont="1" applyBorder="1" applyAlignment="1">
      <alignment horizontal="left" vertical="center"/>
    </xf>
    <xf numFmtId="0" fontId="4" fillId="0" borderId="7" xfId="14" applyNumberFormat="1" applyFont="1" applyBorder="1" applyAlignment="1">
      <alignment vertical="center"/>
    </xf>
    <xf numFmtId="0" fontId="4" fillId="0" borderId="6" xfId="14" applyNumberFormat="1" applyFont="1" applyBorder="1" applyAlignment="1">
      <alignment vertical="center"/>
    </xf>
    <xf numFmtId="0" fontId="4" fillId="0" borderId="13" xfId="14" applyNumberFormat="1" applyFont="1" applyBorder="1" applyAlignment="1">
      <alignment horizontal="left" vertical="center" wrapText="1"/>
    </xf>
    <xf numFmtId="0" fontId="4" fillId="0" borderId="15" xfId="14" applyNumberFormat="1" applyFont="1" applyBorder="1" applyAlignment="1">
      <alignment horizontal="center" vertical="center"/>
    </xf>
    <xf numFmtId="0" fontId="4" fillId="0" borderId="44" xfId="14" applyNumberFormat="1" applyFont="1" applyBorder="1" applyAlignment="1">
      <alignment horizontal="left" vertical="center"/>
    </xf>
    <xf numFmtId="0" fontId="4" fillId="0" borderId="0" xfId="14" applyFont="1" applyAlignment="1">
      <alignment horizontal="center"/>
    </xf>
    <xf numFmtId="0" fontId="4" fillId="0" borderId="0" xfId="14" applyNumberFormat="1" applyFont="1" applyBorder="1" applyAlignment="1">
      <alignment horizontal="center" vertical="center"/>
    </xf>
    <xf numFmtId="0" fontId="4" fillId="0" borderId="61" xfId="14" applyNumberFormat="1" applyFont="1" applyBorder="1" applyAlignment="1">
      <alignment horizontal="center" vertical="center"/>
    </xf>
    <xf numFmtId="0" fontId="4" fillId="0" borderId="20" xfId="14" applyNumberFormat="1" applyFont="1" applyBorder="1" applyAlignment="1">
      <alignment horizontal="center" vertical="center"/>
    </xf>
    <xf numFmtId="0" fontId="4" fillId="0" borderId="1" xfId="14" applyNumberFormat="1" applyFont="1" applyBorder="1" applyAlignment="1">
      <alignment horizontal="center" vertical="center"/>
    </xf>
    <xf numFmtId="0" fontId="4" fillId="0" borderId="21" xfId="14" applyNumberFormat="1" applyFont="1" applyBorder="1" applyAlignment="1">
      <alignment horizontal="center" vertical="center"/>
    </xf>
    <xf numFmtId="0" fontId="7" fillId="0" borderId="0" xfId="14" applyNumberFormat="1" applyFont="1" applyAlignment="1">
      <alignment vertical="center"/>
    </xf>
    <xf numFmtId="0" fontId="1" fillId="0" borderId="0" xfId="15"/>
    <xf numFmtId="0" fontId="1" fillId="0" borderId="0" xfId="15" applyNumberFormat="1"/>
    <xf numFmtId="0" fontId="4" fillId="0" borderId="0" xfId="15" applyNumberFormat="1" applyFont="1" applyAlignment="1">
      <alignment wrapText="1"/>
    </xf>
    <xf numFmtId="0" fontId="1" fillId="0" borderId="1" xfId="15" applyNumberFormat="1" applyBorder="1" applyAlignment="1">
      <alignment vertical="top"/>
    </xf>
    <xf numFmtId="0" fontId="4" fillId="0" borderId="0" xfId="15" applyFont="1"/>
    <xf numFmtId="0" fontId="4" fillId="0" borderId="57" xfId="15" applyNumberFormat="1" applyFont="1" applyBorder="1" applyAlignment="1">
      <alignment horizontal="center" vertical="center"/>
    </xf>
    <xf numFmtId="0" fontId="4" fillId="0" borderId="58" xfId="15" applyNumberFormat="1" applyFont="1" applyBorder="1" applyAlignment="1">
      <alignment horizontal="center" vertical="center"/>
    </xf>
    <xf numFmtId="0" fontId="4" fillId="0" borderId="9" xfId="15" applyNumberFormat="1" applyFont="1" applyBorder="1" applyAlignment="1">
      <alignment horizontal="center" vertical="center"/>
    </xf>
    <xf numFmtId="0" fontId="4" fillId="0" borderId="10" xfId="15" applyNumberFormat="1" applyFont="1" applyBorder="1" applyAlignment="1">
      <alignment vertical="center" wrapText="1"/>
    </xf>
    <xf numFmtId="0" fontId="4" fillId="0" borderId="10" xfId="15" applyNumberFormat="1" applyFont="1" applyBorder="1" applyAlignment="1">
      <alignment vertical="center"/>
    </xf>
    <xf numFmtId="0" fontId="4" fillId="0" borderId="9" xfId="15" applyNumberFormat="1" applyFont="1" applyBorder="1" applyAlignment="1">
      <alignment horizontal="center" vertical="center" wrapText="1"/>
    </xf>
    <xf numFmtId="0" fontId="4" fillId="0" borderId="7" xfId="15" applyNumberFormat="1" applyFont="1" applyBorder="1" applyAlignment="1">
      <alignment vertical="center" wrapText="1"/>
    </xf>
    <xf numFmtId="0" fontId="4" fillId="0" borderId="42" xfId="15" applyNumberFormat="1" applyFont="1" applyBorder="1" applyAlignment="1">
      <alignment horizontal="center" vertical="center"/>
    </xf>
    <xf numFmtId="0" fontId="4" fillId="0" borderId="9" xfId="15" applyNumberFormat="1" applyFont="1" applyBorder="1" applyAlignment="1">
      <alignment horizontal="left" vertical="center" wrapText="1"/>
    </xf>
    <xf numFmtId="0" fontId="4" fillId="0" borderId="49" xfId="15" applyNumberFormat="1" applyFont="1" applyBorder="1" applyAlignment="1">
      <alignment horizontal="center" vertical="center"/>
    </xf>
    <xf numFmtId="0" fontId="4" fillId="0" borderId="49" xfId="15" applyNumberFormat="1" applyFont="1" applyBorder="1" applyAlignment="1">
      <alignment horizontal="left" vertical="center" wrapText="1"/>
    </xf>
    <xf numFmtId="0" fontId="4" fillId="0" borderId="6" xfId="15" applyNumberFormat="1" applyFont="1" applyBorder="1" applyAlignment="1">
      <alignment horizontal="center" vertical="center"/>
    </xf>
    <xf numFmtId="0" fontId="4" fillId="0" borderId="7" xfId="15" applyNumberFormat="1" applyFont="1" applyBorder="1" applyAlignment="1">
      <alignment horizontal="center" vertical="center"/>
    </xf>
    <xf numFmtId="0" fontId="4" fillId="0" borderId="40" xfId="15" applyNumberFormat="1" applyFont="1" applyBorder="1" applyAlignment="1">
      <alignment horizontal="center" vertical="center"/>
    </xf>
    <xf numFmtId="0" fontId="4" fillId="0" borderId="39" xfId="15" applyFont="1" applyBorder="1"/>
    <xf numFmtId="0" fontId="4" fillId="0" borderId="56" xfId="15" applyNumberFormat="1" applyFont="1" applyBorder="1" applyAlignment="1">
      <alignment horizontal="center" vertical="center"/>
    </xf>
    <xf numFmtId="0" fontId="4" fillId="0" borderId="33" xfId="15" applyNumberFormat="1" applyFont="1" applyBorder="1" applyAlignment="1">
      <alignment horizontal="center" vertical="center"/>
    </xf>
    <xf numFmtId="0" fontId="4" fillId="0" borderId="40" xfId="14" applyNumberFormat="1" applyFont="1" applyBorder="1" applyAlignment="1">
      <alignment horizontal="left" vertical="center"/>
    </xf>
    <xf numFmtId="0" fontId="4" fillId="0" borderId="42" xfId="14" applyNumberFormat="1" applyFont="1" applyBorder="1" applyAlignment="1">
      <alignment horizontal="left" vertical="center"/>
    </xf>
    <xf numFmtId="0" fontId="4" fillId="0" borderId="42" xfId="14" applyNumberFormat="1" applyFont="1" applyBorder="1" applyAlignment="1">
      <alignment vertical="center"/>
    </xf>
    <xf numFmtId="0" fontId="4" fillId="0" borderId="18" xfId="15" applyNumberFormat="1" applyFont="1" applyBorder="1" applyAlignment="1">
      <alignment horizontal="center" vertical="center"/>
    </xf>
    <xf numFmtId="0" fontId="4" fillId="0" borderId="10" xfId="15" applyNumberFormat="1" applyFont="1" applyBorder="1" applyAlignment="1">
      <alignment horizontal="center" vertical="center"/>
    </xf>
    <xf numFmtId="0" fontId="4" fillId="0" borderId="18" xfId="14" applyNumberFormat="1" applyFont="1" applyBorder="1" applyAlignment="1">
      <alignment horizontal="left" vertical="center"/>
    </xf>
    <xf numFmtId="0" fontId="4" fillId="0" borderId="13" xfId="15" applyNumberFormat="1" applyFont="1" applyBorder="1" applyAlignment="1">
      <alignment horizontal="left" vertical="center" wrapText="1"/>
    </xf>
    <xf numFmtId="0" fontId="4" fillId="0" borderId="44" xfId="15" applyNumberFormat="1" applyFont="1" applyBorder="1" applyAlignment="1">
      <alignment horizontal="center" vertical="center"/>
    </xf>
    <xf numFmtId="0" fontId="4" fillId="0" borderId="15" xfId="15" applyNumberFormat="1" applyFont="1" applyBorder="1" applyAlignment="1">
      <alignment horizontal="center" vertical="center"/>
    </xf>
    <xf numFmtId="0" fontId="4" fillId="0" borderId="15" xfId="15" applyNumberFormat="1" applyFont="1" applyBorder="1" applyAlignment="1">
      <alignment vertical="center" wrapText="1"/>
    </xf>
    <xf numFmtId="0" fontId="4" fillId="0" borderId="0" xfId="15" applyFont="1" applyAlignment="1">
      <alignment horizontal="center"/>
    </xf>
    <xf numFmtId="0" fontId="4" fillId="0" borderId="19" xfId="15" applyNumberFormat="1" applyFont="1" applyBorder="1" applyAlignment="1">
      <alignment horizontal="center" vertical="center"/>
    </xf>
    <xf numFmtId="0" fontId="4" fillId="0" borderId="20" xfId="15" applyNumberFormat="1" applyFont="1" applyBorder="1" applyAlignment="1">
      <alignment horizontal="center" vertical="center"/>
    </xf>
    <xf numFmtId="0" fontId="1" fillId="0" borderId="0" xfId="16"/>
    <xf numFmtId="0" fontId="1" fillId="0" borderId="0" xfId="16" applyNumberFormat="1" applyBorder="1"/>
    <xf numFmtId="0" fontId="1" fillId="0" borderId="0" xfId="16" applyNumberFormat="1"/>
    <xf numFmtId="0" fontId="4" fillId="0" borderId="0" xfId="16" applyNumberFormat="1" applyFont="1" applyAlignment="1">
      <alignment wrapText="1"/>
    </xf>
    <xf numFmtId="0" fontId="1" fillId="0" borderId="0" xfId="16" applyNumberFormat="1" applyBorder="1" applyAlignment="1">
      <alignment vertical="top"/>
    </xf>
    <xf numFmtId="0" fontId="1" fillId="0" borderId="1" xfId="16" applyNumberFormat="1" applyBorder="1" applyAlignment="1">
      <alignment vertical="top"/>
    </xf>
    <xf numFmtId="0" fontId="4" fillId="0" borderId="0" xfId="16" applyFont="1"/>
    <xf numFmtId="0" fontId="4" fillId="0" borderId="0" xfId="16" applyNumberFormat="1" applyFont="1" applyBorder="1" applyAlignment="1">
      <alignment vertical="center"/>
    </xf>
    <xf numFmtId="0" fontId="4" fillId="0" borderId="57" xfId="16" applyNumberFormat="1" applyFont="1" applyBorder="1" applyAlignment="1">
      <alignment horizontal="center" vertical="center"/>
    </xf>
    <xf numFmtId="0" fontId="4" fillId="0" borderId="58" xfId="16" applyNumberFormat="1" applyFont="1" applyBorder="1" applyAlignment="1">
      <alignment horizontal="center" vertical="center"/>
    </xf>
    <xf numFmtId="0" fontId="4" fillId="0" borderId="9" xfId="16" applyNumberFormat="1" applyFont="1" applyBorder="1" applyAlignment="1">
      <alignment horizontal="center" vertical="center"/>
    </xf>
    <xf numFmtId="0" fontId="4" fillId="0" borderId="10" xfId="16" applyNumberFormat="1" applyFont="1" applyBorder="1" applyAlignment="1">
      <alignment horizontal="center" vertical="center"/>
    </xf>
    <xf numFmtId="0" fontId="4" fillId="0" borderId="10" xfId="16" applyNumberFormat="1" applyFont="1" applyBorder="1" applyAlignment="1">
      <alignment horizontal="center" vertical="center" wrapText="1"/>
    </xf>
    <xf numFmtId="0" fontId="4" fillId="0" borderId="18" xfId="16" applyNumberFormat="1" applyFont="1" applyBorder="1" applyAlignment="1">
      <alignment horizontal="center" vertical="center"/>
    </xf>
    <xf numFmtId="0" fontId="4" fillId="0" borderId="10" xfId="17" applyNumberFormat="1" applyFont="1" applyBorder="1" applyAlignment="1">
      <alignment horizontal="left" vertical="center" wrapText="1"/>
    </xf>
    <xf numFmtId="0" fontId="4" fillId="0" borderId="0" xfId="16" applyNumberFormat="1" applyFont="1" applyBorder="1"/>
    <xf numFmtId="0" fontId="4" fillId="0" borderId="33" xfId="16" applyNumberFormat="1" applyFont="1" applyBorder="1" applyAlignment="1">
      <alignment horizontal="left" vertical="center"/>
    </xf>
    <xf numFmtId="0" fontId="4" fillId="0" borderId="7" xfId="16" applyNumberFormat="1" applyFont="1" applyBorder="1" applyAlignment="1">
      <alignment horizontal="left" vertical="center"/>
    </xf>
    <xf numFmtId="0" fontId="4" fillId="0" borderId="7" xfId="16" applyNumberFormat="1" applyFont="1" applyBorder="1" applyAlignment="1">
      <alignment vertical="center"/>
    </xf>
    <xf numFmtId="0" fontId="4" fillId="0" borderId="10" xfId="16" applyNumberFormat="1" applyFont="1" applyBorder="1" applyAlignment="1">
      <alignment vertical="center"/>
    </xf>
    <xf numFmtId="0" fontId="4" fillId="0" borderId="56" xfId="16" applyNumberFormat="1" applyFont="1" applyBorder="1" applyAlignment="1">
      <alignment vertical="center"/>
    </xf>
    <xf numFmtId="0" fontId="4" fillId="0" borderId="33" xfId="16" applyNumberFormat="1" applyFont="1" applyBorder="1" applyAlignment="1">
      <alignment vertical="center"/>
    </xf>
    <xf numFmtId="0" fontId="4" fillId="0" borderId="6" xfId="16" applyFont="1" applyBorder="1"/>
    <xf numFmtId="0" fontId="4" fillId="0" borderId="6" xfId="16" applyNumberFormat="1" applyFont="1" applyBorder="1" applyAlignment="1">
      <alignment vertical="center"/>
    </xf>
    <xf numFmtId="0" fontId="4" fillId="0" borderId="6" xfId="16" applyNumberFormat="1" applyFont="1" applyBorder="1" applyAlignment="1">
      <alignment horizontal="left" vertical="center"/>
    </xf>
    <xf numFmtId="0" fontId="4" fillId="0" borderId="13" xfId="16" applyNumberFormat="1" applyFont="1" applyBorder="1" applyAlignment="1">
      <alignment horizontal="center" vertical="center"/>
    </xf>
    <xf numFmtId="0" fontId="4" fillId="0" borderId="15" xfId="16" applyNumberFormat="1" applyFont="1" applyBorder="1" applyAlignment="1">
      <alignment horizontal="center" vertical="center"/>
    </xf>
    <xf numFmtId="0" fontId="4" fillId="0" borderId="44" xfId="16" applyNumberFormat="1" applyFont="1" applyBorder="1" applyAlignment="1">
      <alignment vertical="center"/>
    </xf>
    <xf numFmtId="0" fontId="4" fillId="0" borderId="0" xfId="16" applyFont="1" applyAlignment="1">
      <alignment horizontal="center"/>
    </xf>
    <xf numFmtId="0" fontId="4" fillId="0" borderId="0" xfId="16" applyNumberFormat="1" applyFont="1" applyBorder="1" applyAlignment="1">
      <alignment horizontal="center" vertical="center"/>
    </xf>
    <xf numFmtId="0" fontId="4" fillId="0" borderId="19" xfId="16" applyNumberFormat="1" applyFont="1" applyBorder="1" applyAlignment="1">
      <alignment horizontal="center" vertical="center"/>
    </xf>
    <xf numFmtId="0" fontId="4" fillId="0" borderId="20" xfId="16" applyNumberFormat="1" applyFont="1" applyBorder="1" applyAlignment="1">
      <alignment horizontal="center" vertical="center"/>
    </xf>
    <xf numFmtId="0" fontId="4" fillId="0" borderId="1" xfId="16" applyNumberFormat="1" applyFont="1" applyBorder="1" applyAlignment="1">
      <alignment horizontal="center" vertical="center"/>
    </xf>
    <xf numFmtId="0" fontId="4" fillId="0" borderId="21" xfId="16" applyNumberFormat="1" applyFont="1" applyBorder="1" applyAlignment="1">
      <alignment horizontal="center" vertical="center"/>
    </xf>
    <xf numFmtId="0" fontId="7" fillId="0" borderId="0" xfId="16" applyNumberFormat="1" applyFont="1" applyAlignment="1">
      <alignment vertical="center"/>
    </xf>
    <xf numFmtId="0" fontId="1" fillId="0" borderId="0" xfId="18"/>
    <xf numFmtId="0" fontId="1" fillId="0" borderId="0" xfId="18" applyNumberFormat="1"/>
    <xf numFmtId="0" fontId="4" fillId="0" borderId="0" xfId="18" applyNumberFormat="1" applyFont="1" applyAlignment="1">
      <alignment wrapText="1"/>
    </xf>
    <xf numFmtId="0" fontId="1" fillId="0" borderId="0" xfId="16" applyNumberFormat="1" applyBorder="1" applyAlignment="1">
      <alignment vertical="center"/>
    </xf>
    <xf numFmtId="0" fontId="1" fillId="0" borderId="0" xfId="18" applyNumberFormat="1" applyBorder="1" applyAlignment="1">
      <alignment vertical="top"/>
    </xf>
    <xf numFmtId="0" fontId="4" fillId="0" borderId="0" xfId="18" applyFont="1"/>
    <xf numFmtId="0" fontId="4" fillId="0" borderId="57" xfId="18" applyNumberFormat="1" applyFont="1" applyBorder="1" applyAlignment="1">
      <alignment horizontal="center" vertical="center"/>
    </xf>
    <xf numFmtId="0" fontId="4" fillId="0" borderId="58" xfId="18" applyNumberFormat="1" applyFont="1" applyBorder="1" applyAlignment="1">
      <alignment horizontal="center" vertical="center"/>
    </xf>
    <xf numFmtId="0" fontId="4" fillId="0" borderId="6" xfId="18" applyNumberFormat="1" applyFont="1" applyBorder="1" applyAlignment="1">
      <alignment horizontal="center" vertical="center"/>
    </xf>
    <xf numFmtId="0" fontId="4" fillId="0" borderId="7" xfId="18" applyNumberFormat="1" applyFont="1" applyBorder="1" applyAlignment="1">
      <alignment horizontal="center" vertical="center"/>
    </xf>
    <xf numFmtId="0" fontId="4" fillId="0" borderId="7" xfId="18" applyNumberFormat="1" applyFont="1" applyBorder="1" applyAlignment="1">
      <alignment horizontal="center" vertical="center" wrapText="1"/>
    </xf>
    <xf numFmtId="0" fontId="4" fillId="0" borderId="64" xfId="18" applyNumberFormat="1" applyFont="1" applyBorder="1" applyAlignment="1">
      <alignment horizontal="center" vertical="center"/>
    </xf>
    <xf numFmtId="0" fontId="4" fillId="0" borderId="30" xfId="18" applyNumberFormat="1" applyFont="1" applyBorder="1" applyAlignment="1">
      <alignment horizontal="center" vertical="center"/>
    </xf>
    <xf numFmtId="0" fontId="4" fillId="0" borderId="49" xfId="17" applyNumberFormat="1" applyFont="1" applyBorder="1" applyAlignment="1">
      <alignment horizontal="left" vertical="center" wrapText="1"/>
    </xf>
    <xf numFmtId="0" fontId="4" fillId="0" borderId="9" xfId="18" applyNumberFormat="1" applyFont="1" applyBorder="1" applyAlignment="1">
      <alignment vertical="center" wrapText="1"/>
    </xf>
    <xf numFmtId="0" fontId="4" fillId="0" borderId="18" xfId="18" applyNumberFormat="1" applyFont="1" applyBorder="1" applyAlignment="1">
      <alignment horizontal="center" vertical="center"/>
    </xf>
    <xf numFmtId="0" fontId="4" fillId="0" borderId="6" xfId="18" applyNumberFormat="1" applyFont="1" applyBorder="1" applyAlignment="1">
      <alignment horizontal="left" vertical="center"/>
    </xf>
    <xf numFmtId="0" fontId="4" fillId="0" borderId="7" xfId="18" applyNumberFormat="1" applyFont="1" applyBorder="1" applyAlignment="1">
      <alignment horizontal="left" vertical="center"/>
    </xf>
    <xf numFmtId="0" fontId="4" fillId="0" borderId="6" xfId="18" applyNumberFormat="1" applyFont="1" applyBorder="1" applyAlignment="1">
      <alignment vertical="center"/>
    </xf>
    <xf numFmtId="0" fontId="4" fillId="0" borderId="7" xfId="18" applyNumberFormat="1" applyFont="1" applyBorder="1" applyAlignment="1">
      <alignment vertical="center"/>
    </xf>
    <xf numFmtId="0" fontId="4" fillId="0" borderId="33" xfId="18" applyNumberFormat="1" applyFont="1" applyBorder="1" applyAlignment="1">
      <alignment vertical="center"/>
    </xf>
    <xf numFmtId="0" fontId="4" fillId="0" borderId="51" xfId="18" applyNumberFormat="1" applyFont="1" applyBorder="1" applyAlignment="1">
      <alignment horizontal="center" vertical="center"/>
    </xf>
    <xf numFmtId="0" fontId="4" fillId="0" borderId="53" xfId="18" applyNumberFormat="1" applyFont="1" applyBorder="1" applyAlignment="1">
      <alignment horizontal="center" vertical="center"/>
    </xf>
    <xf numFmtId="0" fontId="4" fillId="0" borderId="54" xfId="18" applyNumberFormat="1" applyFont="1" applyBorder="1" applyAlignment="1">
      <alignment vertical="center" wrapText="1"/>
    </xf>
    <xf numFmtId="0" fontId="4" fillId="0" borderId="53" xfId="16" applyNumberFormat="1" applyFont="1" applyBorder="1" applyAlignment="1">
      <alignment horizontal="left" vertical="center"/>
    </xf>
    <xf numFmtId="0" fontId="4" fillId="0" borderId="0" xfId="18" applyFont="1" applyAlignment="1">
      <alignment horizontal="center"/>
    </xf>
    <xf numFmtId="0" fontId="4" fillId="0" borderId="19" xfId="18" applyNumberFormat="1" applyFont="1" applyBorder="1" applyAlignment="1">
      <alignment horizontal="center" vertical="center"/>
    </xf>
    <xf numFmtId="0" fontId="4" fillId="0" borderId="20" xfId="18" applyNumberFormat="1" applyFont="1" applyBorder="1" applyAlignment="1">
      <alignment horizontal="center" vertical="center"/>
    </xf>
    <xf numFmtId="0" fontId="1" fillId="0" borderId="0" xfId="17"/>
    <xf numFmtId="0" fontId="1" fillId="0" borderId="0" xfId="19" applyNumberFormat="1"/>
    <xf numFmtId="0" fontId="1" fillId="0" borderId="0" xfId="17" applyNumberFormat="1"/>
    <xf numFmtId="0" fontId="1" fillId="0" borderId="0" xfId="19" applyNumberFormat="1" applyBorder="1"/>
    <xf numFmtId="0" fontId="4" fillId="0" borderId="0" xfId="17" applyNumberFormat="1" applyFont="1" applyAlignment="1">
      <alignment wrapText="1"/>
    </xf>
    <xf numFmtId="0" fontId="1" fillId="0" borderId="0" xfId="17" applyNumberFormat="1" applyBorder="1" applyAlignment="1">
      <alignment vertical="top"/>
    </xf>
    <xf numFmtId="0" fontId="4" fillId="0" borderId="0" xfId="17" applyFont="1"/>
    <xf numFmtId="0" fontId="4" fillId="0" borderId="57" xfId="19" applyNumberFormat="1" applyFont="1" applyBorder="1" applyAlignment="1">
      <alignment horizontal="center" vertical="center"/>
    </xf>
    <xf numFmtId="0" fontId="4" fillId="0" borderId="58" xfId="17" applyNumberFormat="1" applyFont="1" applyBorder="1" applyAlignment="1">
      <alignment horizontal="center" vertical="center"/>
    </xf>
    <xf numFmtId="0" fontId="4" fillId="0" borderId="6" xfId="19" applyNumberFormat="1" applyFont="1" applyBorder="1" applyAlignment="1">
      <alignment vertical="center" wrapText="1"/>
    </xf>
    <xf numFmtId="0" fontId="4" fillId="0" borderId="18" xfId="17" applyNumberFormat="1" applyFont="1" applyBorder="1" applyAlignment="1">
      <alignment horizontal="center" vertical="center"/>
    </xf>
    <xf numFmtId="0" fontId="4" fillId="0" borderId="30" xfId="17" applyNumberFormat="1" applyFont="1" applyBorder="1" applyAlignment="1">
      <alignment horizontal="center" vertical="center" wrapText="1"/>
    </xf>
    <xf numFmtId="0" fontId="4" fillId="0" borderId="11" xfId="17" applyNumberFormat="1" applyFont="1" applyBorder="1" applyAlignment="1">
      <alignment vertical="center"/>
    </xf>
    <xf numFmtId="0" fontId="4" fillId="0" borderId="12" xfId="17" applyNumberFormat="1" applyFont="1" applyBorder="1" applyAlignment="1">
      <alignment vertical="center"/>
    </xf>
    <xf numFmtId="0" fontId="4" fillId="0" borderId="56" xfId="19" applyNumberFormat="1" applyFont="1" applyBorder="1"/>
    <xf numFmtId="0" fontId="4" fillId="0" borderId="42" xfId="17" applyNumberFormat="1" applyFont="1" applyBorder="1" applyAlignment="1">
      <alignment horizontal="center" vertical="center"/>
    </xf>
    <xf numFmtId="0" fontId="4" fillId="0" borderId="7" xfId="17" applyNumberFormat="1" applyFont="1" applyBorder="1" applyAlignment="1">
      <alignment horizontal="center" vertical="center"/>
    </xf>
    <xf numFmtId="0" fontId="4" fillId="0" borderId="64" xfId="19" applyNumberFormat="1" applyFont="1" applyBorder="1"/>
    <xf numFmtId="0" fontId="4" fillId="0" borderId="49" xfId="17" applyNumberFormat="1" applyFont="1" applyBorder="1" applyAlignment="1">
      <alignment horizontal="center" vertical="center"/>
    </xf>
    <xf numFmtId="0" fontId="4" fillId="0" borderId="30" xfId="17" applyNumberFormat="1" applyFont="1" applyBorder="1" applyAlignment="1">
      <alignment horizontal="center" vertical="center"/>
    </xf>
    <xf numFmtId="0" fontId="4" fillId="0" borderId="9" xfId="17" applyNumberFormat="1" applyFont="1" applyBorder="1" applyAlignment="1">
      <alignment horizontal="center" vertical="center"/>
    </xf>
    <xf numFmtId="0" fontId="4" fillId="0" borderId="10" xfId="17" applyNumberFormat="1" applyFont="1" applyBorder="1" applyAlignment="1">
      <alignment vertical="center" wrapText="1"/>
    </xf>
    <xf numFmtId="0" fontId="4" fillId="0" borderId="40" xfId="17" applyNumberFormat="1" applyFont="1" applyBorder="1" applyAlignment="1">
      <alignment horizontal="left" vertical="center"/>
    </xf>
    <xf numFmtId="0" fontId="4" fillId="0" borderId="7" xfId="17" applyNumberFormat="1" applyFont="1" applyBorder="1" applyAlignment="1">
      <alignment horizontal="left" vertical="center"/>
    </xf>
    <xf numFmtId="0" fontId="4" fillId="0" borderId="7" xfId="17" applyNumberFormat="1" applyFont="1" applyBorder="1" applyAlignment="1">
      <alignment vertical="center"/>
    </xf>
    <xf numFmtId="0" fontId="4" fillId="0" borderId="18" xfId="17" applyNumberFormat="1" applyFont="1" applyBorder="1" applyAlignment="1">
      <alignment vertical="center"/>
    </xf>
    <xf numFmtId="0" fontId="4" fillId="0" borderId="33" xfId="17" applyNumberFormat="1" applyFont="1" applyBorder="1" applyAlignment="1">
      <alignment vertical="center"/>
    </xf>
    <xf numFmtId="0" fontId="4" fillId="0" borderId="51" xfId="19" applyNumberFormat="1" applyFont="1" applyBorder="1" applyAlignment="1">
      <alignment horizontal="center" vertical="center"/>
    </xf>
    <xf numFmtId="0" fontId="4" fillId="0" borderId="54" xfId="17" applyNumberFormat="1" applyFont="1" applyBorder="1" applyAlignment="1">
      <alignment horizontal="center" vertical="center"/>
    </xf>
    <xf numFmtId="0" fontId="4" fillId="0" borderId="54" xfId="17" applyNumberFormat="1" applyFont="1" applyBorder="1" applyAlignment="1">
      <alignment vertical="center"/>
    </xf>
    <xf numFmtId="0" fontId="4" fillId="0" borderId="0" xfId="17" applyFont="1" applyAlignment="1">
      <alignment horizontal="center"/>
    </xf>
    <xf numFmtId="0" fontId="4" fillId="0" borderId="19" xfId="19" applyNumberFormat="1" applyFont="1" applyBorder="1" applyAlignment="1">
      <alignment horizontal="center" vertical="center"/>
    </xf>
    <xf numFmtId="0" fontId="4" fillId="0" borderId="20" xfId="17" applyNumberFormat="1" applyFont="1" applyBorder="1" applyAlignment="1">
      <alignment horizontal="center" vertical="center"/>
    </xf>
    <xf numFmtId="0" fontId="4" fillId="0" borderId="65" xfId="17" applyNumberFormat="1" applyFont="1" applyBorder="1" applyAlignment="1">
      <alignment horizontal="center" vertical="center"/>
    </xf>
    <xf numFmtId="0" fontId="4" fillId="0" borderId="1" xfId="17" applyNumberFormat="1" applyFont="1" applyBorder="1" applyAlignment="1">
      <alignment horizontal="center" vertical="center"/>
    </xf>
    <xf numFmtId="0" fontId="4" fillId="0" borderId="21" xfId="17" applyNumberFormat="1" applyFont="1" applyBorder="1" applyAlignment="1">
      <alignment horizontal="center" vertical="center"/>
    </xf>
    <xf numFmtId="0" fontId="7" fillId="0" borderId="0" xfId="17" applyNumberFormat="1" applyFont="1" applyAlignment="1">
      <alignment vertical="center"/>
    </xf>
    <xf numFmtId="0" fontId="1" fillId="0" borderId="0" xfId="19"/>
    <xf numFmtId="0" fontId="1" fillId="0" borderId="0" xfId="20" applyNumberFormat="1"/>
    <xf numFmtId="0" fontId="1" fillId="0" borderId="0" xfId="21" applyNumberFormat="1"/>
    <xf numFmtId="0" fontId="1" fillId="0" borderId="0" xfId="17" applyNumberFormat="1" applyAlignment="1"/>
    <xf numFmtId="0" fontId="4" fillId="0" borderId="0" xfId="20" applyNumberFormat="1" applyFont="1" applyBorder="1" applyAlignment="1">
      <alignment vertical="center"/>
    </xf>
    <xf numFmtId="0" fontId="4" fillId="0" borderId="1" xfId="20" applyNumberFormat="1" applyFont="1" applyBorder="1" applyAlignment="1">
      <alignment vertical="center"/>
    </xf>
    <xf numFmtId="0" fontId="4" fillId="0" borderId="1" xfId="21" applyNumberFormat="1" applyFont="1" applyBorder="1" applyAlignment="1">
      <alignment vertical="center"/>
    </xf>
    <xf numFmtId="0" fontId="4" fillId="0" borderId="0" xfId="19" applyFont="1"/>
    <xf numFmtId="0" fontId="4" fillId="0" borderId="57" xfId="17" applyNumberFormat="1" applyFont="1" applyBorder="1" applyAlignment="1">
      <alignment horizontal="center" vertical="center"/>
    </xf>
    <xf numFmtId="0" fontId="4" fillId="0" borderId="66" xfId="17" applyNumberFormat="1" applyFont="1" applyBorder="1" applyAlignment="1">
      <alignment horizontal="center" vertical="center"/>
    </xf>
    <xf numFmtId="0" fontId="4" fillId="0" borderId="9" xfId="20" applyNumberFormat="1" applyFont="1" applyBorder="1" applyAlignment="1">
      <alignment horizontal="center" vertical="center" wrapText="1"/>
    </xf>
    <xf numFmtId="0" fontId="4" fillId="0" borderId="10" xfId="17" applyNumberFormat="1" applyFont="1" applyBorder="1" applyAlignment="1">
      <alignment horizontal="center" vertical="center"/>
    </xf>
    <xf numFmtId="0" fontId="4" fillId="0" borderId="10" xfId="17" applyNumberFormat="1" applyFont="1" applyBorder="1" applyAlignment="1">
      <alignment horizontal="center" vertical="center" wrapText="1"/>
    </xf>
    <xf numFmtId="0" fontId="4" fillId="0" borderId="64" xfId="17" applyNumberFormat="1" applyFont="1" applyBorder="1" applyAlignment="1">
      <alignment horizontal="center" vertical="center"/>
    </xf>
    <xf numFmtId="0" fontId="4" fillId="0" borderId="9" xfId="17" applyNumberFormat="1" applyFont="1" applyBorder="1" applyAlignment="1">
      <alignment vertical="center" wrapText="1"/>
    </xf>
    <xf numFmtId="0" fontId="4" fillId="0" borderId="33" xfId="17" applyNumberFormat="1" applyFont="1" applyBorder="1" applyAlignment="1">
      <alignment horizontal="left" vertical="center"/>
    </xf>
    <xf numFmtId="0" fontId="4" fillId="0" borderId="10" xfId="17" applyNumberFormat="1" applyFont="1" applyBorder="1" applyAlignment="1">
      <alignment vertical="center"/>
    </xf>
    <xf numFmtId="0" fontId="4" fillId="0" borderId="7" xfId="19" applyNumberFormat="1" applyFont="1" applyBorder="1" applyAlignment="1">
      <alignment vertical="center"/>
    </xf>
    <xf numFmtId="0" fontId="4" fillId="0" borderId="51" xfId="21" applyNumberFormat="1" applyFont="1" applyBorder="1" applyAlignment="1">
      <alignment horizontal="center" vertical="center"/>
    </xf>
    <xf numFmtId="0" fontId="4" fillId="0" borderId="44" xfId="21" applyNumberFormat="1" applyFont="1" applyBorder="1" applyAlignment="1">
      <alignment horizontal="center" vertical="center"/>
    </xf>
    <xf numFmtId="0" fontId="4" fillId="0" borderId="15" xfId="17" applyNumberFormat="1" applyFont="1" applyBorder="1" applyAlignment="1">
      <alignment horizontal="center" vertical="center"/>
    </xf>
    <xf numFmtId="0" fontId="4" fillId="0" borderId="15" xfId="17" applyNumberFormat="1" applyFont="1" applyBorder="1" applyAlignment="1">
      <alignment vertical="center"/>
    </xf>
    <xf numFmtId="0" fontId="4" fillId="0" borderId="0" xfId="19" applyFont="1" applyAlignment="1">
      <alignment horizontal="center"/>
    </xf>
    <xf numFmtId="0" fontId="4" fillId="0" borderId="61" xfId="20" applyNumberFormat="1" applyFont="1" applyBorder="1" applyAlignment="1">
      <alignment horizontal="center" vertical="center"/>
    </xf>
    <xf numFmtId="0" fontId="4" fillId="0" borderId="65" xfId="21" applyNumberFormat="1" applyFont="1" applyBorder="1" applyAlignment="1">
      <alignment horizontal="center" vertical="center"/>
    </xf>
    <xf numFmtId="0" fontId="4" fillId="0" borderId="1" xfId="17" applyNumberFormat="1" applyFont="1" applyBorder="1" applyAlignment="1">
      <alignment vertical="center"/>
    </xf>
    <xf numFmtId="0" fontId="7" fillId="0" borderId="4" xfId="20" applyNumberFormat="1" applyFont="1" applyBorder="1" applyAlignment="1">
      <alignment vertical="center"/>
    </xf>
    <xf numFmtId="0" fontId="1" fillId="0" borderId="4" xfId="21" applyNumberFormat="1" applyBorder="1"/>
    <xf numFmtId="0" fontId="1" fillId="0" borderId="0" xfId="21"/>
    <xf numFmtId="0" fontId="1" fillId="0" borderId="0" xfId="20"/>
    <xf numFmtId="0" fontId="4" fillId="0" borderId="0" xfId="20" applyFont="1" applyAlignment="1">
      <alignment wrapText="1"/>
    </xf>
    <xf numFmtId="0" fontId="4" fillId="0" borderId="0" xfId="21" applyFont="1"/>
    <xf numFmtId="0" fontId="4" fillId="0" borderId="0" xfId="20" applyFont="1"/>
    <xf numFmtId="0" fontId="4" fillId="0" borderId="22" xfId="20" applyNumberFormat="1" applyFont="1" applyBorder="1" applyAlignment="1">
      <alignment horizontal="center" vertical="center" wrapText="1"/>
    </xf>
    <xf numFmtId="0" fontId="4" fillId="0" borderId="67" xfId="20" applyNumberFormat="1" applyFont="1" applyBorder="1" applyAlignment="1">
      <alignment horizontal="center" vertical="center" wrapText="1"/>
    </xf>
    <xf numFmtId="0" fontId="4" fillId="0" borderId="58" xfId="20" applyNumberFormat="1" applyFont="1" applyBorder="1" applyAlignment="1">
      <alignment vertical="center" wrapText="1"/>
    </xf>
    <xf numFmtId="0" fontId="4" fillId="0" borderId="0" xfId="20" applyNumberFormat="1" applyFont="1" applyBorder="1" applyAlignment="1">
      <alignment horizontal="center" vertical="center"/>
    </xf>
    <xf numFmtId="0" fontId="4" fillId="0" borderId="66" xfId="20" applyNumberFormat="1" applyFont="1" applyBorder="1" applyAlignment="1">
      <alignment vertical="center"/>
    </xf>
    <xf numFmtId="0" fontId="4" fillId="0" borderId="29" xfId="21" applyNumberFormat="1" applyFont="1" applyBorder="1" applyAlignment="1">
      <alignment horizontal="center" vertical="center"/>
    </xf>
    <xf numFmtId="0" fontId="4" fillId="0" borderId="49" xfId="21" applyNumberFormat="1" applyFont="1" applyBorder="1" applyAlignment="1">
      <alignment horizontal="center" vertical="center"/>
    </xf>
    <xf numFmtId="0" fontId="4" fillId="0" borderId="10" xfId="20" applyNumberFormat="1" applyFont="1" applyBorder="1" applyAlignment="1">
      <alignment horizontal="center" vertical="center"/>
    </xf>
    <xf numFmtId="0" fontId="4" fillId="0" borderId="31" xfId="20" applyNumberFormat="1" applyFont="1" applyBorder="1" applyAlignment="1">
      <alignment horizontal="center" vertical="center"/>
    </xf>
    <xf numFmtId="0" fontId="4" fillId="0" borderId="18" xfId="21" applyNumberFormat="1" applyFont="1" applyBorder="1" applyAlignment="1">
      <alignment horizontal="center" vertical="center"/>
    </xf>
    <xf numFmtId="0" fontId="4" fillId="0" borderId="25" xfId="21" applyNumberFormat="1" applyFont="1" applyBorder="1" applyAlignment="1">
      <alignment horizontal="center" vertical="center"/>
    </xf>
    <xf numFmtId="0" fontId="4" fillId="0" borderId="18" xfId="20" applyNumberFormat="1" applyFont="1" applyBorder="1" applyAlignment="1">
      <alignment horizontal="center" vertical="center" wrapText="1"/>
    </xf>
    <xf numFmtId="0" fontId="4" fillId="0" borderId="25" xfId="21" applyNumberFormat="1" applyFont="1" applyBorder="1" applyAlignment="1">
      <alignment horizontal="center" vertical="center" wrapText="1"/>
    </xf>
    <xf numFmtId="0" fontId="4" fillId="0" borderId="18" xfId="21" applyNumberFormat="1" applyFont="1" applyBorder="1" applyAlignment="1">
      <alignment horizontal="center" vertical="center" wrapText="1"/>
    </xf>
    <xf numFmtId="0" fontId="4" fillId="0" borderId="23" xfId="20" applyNumberFormat="1" applyFont="1" applyBorder="1" applyAlignment="1">
      <alignment vertical="center" wrapText="1"/>
    </xf>
    <xf numFmtId="0" fontId="4" fillId="0" borderId="42" xfId="20" applyNumberFormat="1" applyFont="1" applyBorder="1" applyAlignment="1">
      <alignment vertical="center" wrapText="1"/>
    </xf>
    <xf numFmtId="0" fontId="4" fillId="0" borderId="10" xfId="20" applyNumberFormat="1" applyFont="1" applyBorder="1" applyAlignment="1">
      <alignment vertical="center" wrapText="1"/>
    </xf>
    <xf numFmtId="0" fontId="4" fillId="0" borderId="18" xfId="20" applyNumberFormat="1" applyFont="1" applyBorder="1" applyAlignment="1">
      <alignment vertical="center" wrapText="1"/>
    </xf>
    <xf numFmtId="0" fontId="4" fillId="0" borderId="42" xfId="17" applyNumberFormat="1" applyFont="1" applyBorder="1" applyAlignment="1">
      <alignment horizontal="left" vertical="center"/>
    </xf>
    <xf numFmtId="0" fontId="4" fillId="0" borderId="42" xfId="17" applyNumberFormat="1" applyFont="1" applyBorder="1" applyAlignment="1">
      <alignment vertical="center"/>
    </xf>
    <xf numFmtId="0" fontId="4" fillId="0" borderId="40" xfId="21" applyNumberFormat="1" applyFont="1" applyBorder="1" applyAlignment="1">
      <alignment vertical="center"/>
    </xf>
    <xf numFmtId="0" fontId="4" fillId="0" borderId="42" xfId="21" applyNumberFormat="1" applyFont="1" applyBorder="1" applyAlignment="1">
      <alignment vertical="center"/>
    </xf>
    <xf numFmtId="0" fontId="4" fillId="0" borderId="68" xfId="21" applyNumberFormat="1" applyFont="1" applyBorder="1" applyAlignment="1">
      <alignment horizontal="center" vertical="center"/>
    </xf>
    <xf numFmtId="0" fontId="4" fillId="0" borderId="53" xfId="21" applyNumberFormat="1" applyFont="1" applyBorder="1" applyAlignment="1">
      <alignment horizontal="center" vertical="center"/>
    </xf>
    <xf numFmtId="0" fontId="4" fillId="0" borderId="15" xfId="20" applyNumberFormat="1" applyFont="1" applyBorder="1" applyAlignment="1">
      <alignment horizontal="center" vertical="center"/>
    </xf>
    <xf numFmtId="0" fontId="4" fillId="0" borderId="69" xfId="20" applyNumberFormat="1" applyFont="1" applyBorder="1" applyAlignment="1">
      <alignment horizontal="center" vertical="center"/>
    </xf>
    <xf numFmtId="0" fontId="4" fillId="0" borderId="15" xfId="21" applyNumberFormat="1" applyFont="1" applyBorder="1" applyAlignment="1">
      <alignment vertical="center"/>
    </xf>
    <xf numFmtId="0" fontId="4" fillId="0" borderId="0" xfId="21" applyFont="1" applyAlignment="1">
      <alignment horizontal="center"/>
    </xf>
    <xf numFmtId="0" fontId="4" fillId="0" borderId="35" xfId="20" applyNumberFormat="1" applyFont="1" applyBorder="1" applyAlignment="1">
      <alignment horizontal="center" vertical="center"/>
    </xf>
    <xf numFmtId="0" fontId="4" fillId="0" borderId="65" xfId="20" applyNumberFormat="1" applyFont="1" applyBorder="1" applyAlignment="1">
      <alignment horizontal="center" vertical="center"/>
    </xf>
    <xf numFmtId="0" fontId="4" fillId="0" borderId="36" xfId="20" applyNumberFormat="1" applyFont="1" applyBorder="1" applyAlignment="1">
      <alignment horizontal="center" vertical="center"/>
    </xf>
    <xf numFmtId="0" fontId="4" fillId="0" borderId="45" xfId="20" applyNumberFormat="1" applyFont="1" applyBorder="1" applyAlignment="1">
      <alignment horizontal="center" vertical="center"/>
    </xf>
    <xf numFmtId="0" fontId="4" fillId="0" borderId="45" xfId="21" applyNumberFormat="1" applyFont="1" applyBorder="1" applyAlignment="1">
      <alignment horizontal="center" vertical="center"/>
    </xf>
    <xf numFmtId="0" fontId="4" fillId="0" borderId="71" xfId="21" applyNumberFormat="1" applyFont="1" applyBorder="1" applyAlignment="1">
      <alignment horizontal="center" vertical="center"/>
    </xf>
    <xf numFmtId="0" fontId="1" fillId="0" borderId="4" xfId="20" applyBorder="1"/>
    <xf numFmtId="0" fontId="7" fillId="0" borderId="4" xfId="21" applyNumberFormat="1" applyFont="1" applyBorder="1" applyAlignment="1">
      <alignment vertical="center"/>
    </xf>
    <xf numFmtId="0" fontId="4" fillId="0" borderId="0" xfId="0" applyFont="1" applyAlignment="1">
      <alignment vertical="center" wrapText="1"/>
    </xf>
    <xf numFmtId="0" fontId="4" fillId="0" borderId="72" xfId="20" applyNumberFormat="1" applyFont="1" applyBorder="1" applyAlignment="1">
      <alignment horizontal="center" vertical="center" wrapText="1"/>
    </xf>
    <xf numFmtId="0" fontId="4" fillId="0" borderId="66" xfId="20" applyNumberFormat="1" applyFont="1" applyBorder="1" applyAlignment="1">
      <alignment horizontal="center" vertical="center" wrapText="1"/>
    </xf>
    <xf numFmtId="0" fontId="4" fillId="0" borderId="58" xfId="20" applyNumberFormat="1" applyFont="1" applyBorder="1" applyAlignment="1">
      <alignment horizontal="center" vertical="center" wrapText="1"/>
    </xf>
    <xf numFmtId="0" fontId="4" fillId="0" borderId="10" xfId="21" applyNumberFormat="1" applyFont="1" applyBorder="1" applyAlignment="1">
      <alignment horizontal="center" vertical="center" wrapText="1"/>
    </xf>
    <xf numFmtId="0" fontId="4" fillId="0" borderId="10" xfId="21" applyNumberFormat="1" applyFont="1" applyBorder="1" applyAlignment="1">
      <alignment horizontal="center" vertical="center"/>
    </xf>
    <xf numFmtId="0" fontId="4" fillId="0" borderId="25" xfId="20" applyNumberFormat="1" applyFont="1" applyBorder="1" applyAlignment="1">
      <alignment horizontal="center" vertical="center" wrapText="1"/>
    </xf>
    <xf numFmtId="0" fontId="4" fillId="0" borderId="10" xfId="20" applyNumberFormat="1" applyFont="1" applyBorder="1" applyAlignment="1">
      <alignment horizontal="center" vertical="center" wrapText="1"/>
    </xf>
    <xf numFmtId="0" fontId="4" fillId="0" borderId="29" xfId="20" applyNumberFormat="1" applyFont="1" applyBorder="1" applyAlignment="1">
      <alignment horizontal="center" vertical="center" wrapText="1"/>
    </xf>
    <xf numFmtId="0" fontId="4" fillId="0" borderId="49" xfId="21" applyNumberFormat="1" applyFont="1" applyBorder="1" applyAlignment="1">
      <alignment horizontal="center" vertical="center" wrapText="1"/>
    </xf>
    <xf numFmtId="0" fontId="4" fillId="0" borderId="7" xfId="20" applyNumberFormat="1" applyFont="1" applyBorder="1" applyAlignment="1">
      <alignment vertical="center" wrapText="1"/>
    </xf>
    <xf numFmtId="0" fontId="4" fillId="0" borderId="0" xfId="20" applyNumberFormat="1" applyFont="1" applyBorder="1" applyAlignment="1">
      <alignment vertical="center" wrapText="1"/>
    </xf>
    <xf numFmtId="0" fontId="4" fillId="0" borderId="32" xfId="17" applyNumberFormat="1" applyFont="1" applyBorder="1" applyAlignment="1">
      <alignment horizontal="left" vertical="center"/>
    </xf>
    <xf numFmtId="0" fontId="4" fillId="0" borderId="33" xfId="21" applyNumberFormat="1" applyFont="1" applyBorder="1" applyAlignment="1">
      <alignment vertical="center"/>
    </xf>
    <xf numFmtId="0" fontId="4" fillId="0" borderId="23" xfId="17" applyNumberFormat="1" applyFont="1" applyBorder="1" applyAlignment="1">
      <alignment horizontal="left" vertical="center"/>
    </xf>
    <xf numFmtId="0" fontId="4" fillId="0" borderId="7" xfId="21" applyNumberFormat="1" applyFont="1" applyBorder="1" applyAlignment="1">
      <alignment vertical="center"/>
    </xf>
    <xf numFmtId="0" fontId="4" fillId="0" borderId="23" xfId="17" applyNumberFormat="1" applyFont="1" applyBorder="1" applyAlignment="1">
      <alignment vertical="center"/>
    </xf>
    <xf numFmtId="0" fontId="4" fillId="0" borderId="0" xfId="21" applyNumberFormat="1" applyFont="1" applyBorder="1" applyAlignment="1">
      <alignment vertical="center"/>
    </xf>
    <xf numFmtId="0" fontId="4" fillId="0" borderId="25" xfId="17" applyNumberFormat="1" applyFont="1" applyBorder="1" applyAlignment="1">
      <alignment vertical="center"/>
    </xf>
    <xf numFmtId="0" fontId="4" fillId="0" borderId="32" xfId="21" applyNumberFormat="1" applyFont="1" applyBorder="1" applyAlignment="1">
      <alignment vertical="center"/>
    </xf>
    <xf numFmtId="0" fontId="4" fillId="0" borderId="23" xfId="21" applyNumberFormat="1" applyFont="1" applyBorder="1" applyAlignment="1">
      <alignment vertical="center"/>
    </xf>
    <xf numFmtId="0" fontId="4" fillId="0" borderId="23" xfId="21" applyNumberFormat="1" applyFont="1" applyBorder="1" applyAlignment="1">
      <alignment horizontal="center" vertical="center"/>
    </xf>
    <xf numFmtId="0" fontId="4" fillId="0" borderId="42" xfId="21" applyNumberFormat="1" applyFont="1" applyBorder="1" applyAlignment="1">
      <alignment horizontal="center" vertical="center"/>
    </xf>
    <xf numFmtId="0" fontId="4" fillId="0" borderId="7" xfId="21" applyNumberFormat="1" applyFont="1" applyBorder="1" applyAlignment="1">
      <alignment horizontal="center" vertical="center"/>
    </xf>
    <xf numFmtId="0" fontId="4" fillId="0" borderId="73" xfId="21" applyNumberFormat="1" applyFont="1" applyBorder="1" applyAlignment="1">
      <alignment horizontal="center" vertical="center" wrapText="1"/>
    </xf>
    <xf numFmtId="0" fontId="4" fillId="0" borderId="44" xfId="21" applyNumberFormat="1" applyFont="1" applyBorder="1" applyAlignment="1">
      <alignment horizontal="left" vertical="center" wrapText="1"/>
    </xf>
    <xf numFmtId="0" fontId="4" fillId="0" borderId="15" xfId="21" applyNumberFormat="1" applyFont="1" applyBorder="1" applyAlignment="1">
      <alignment horizontal="center" vertical="center"/>
    </xf>
    <xf numFmtId="0" fontId="4" fillId="0" borderId="8" xfId="21" applyFont="1" applyBorder="1"/>
    <xf numFmtId="0" fontId="17" fillId="0" borderId="72" xfId="20" applyNumberFormat="1" applyFont="1" applyBorder="1" applyAlignment="1">
      <alignment horizontal="center" vertical="center" wrapText="1"/>
    </xf>
    <xf numFmtId="0" fontId="17" fillId="0" borderId="25" xfId="21" applyNumberFormat="1" applyFont="1" applyBorder="1" applyAlignment="1">
      <alignment horizontal="center" vertical="center" wrapText="1"/>
    </xf>
    <xf numFmtId="0" fontId="17" fillId="0" borderId="29" xfId="20" applyNumberFormat="1" applyFont="1" applyBorder="1" applyAlignment="1">
      <alignment vertical="center" wrapText="1"/>
    </xf>
    <xf numFmtId="0" fontId="18" fillId="0" borderId="32" xfId="0" applyFont="1" applyBorder="1">
      <alignment vertical="center"/>
    </xf>
    <xf numFmtId="0" fontId="17" fillId="0" borderId="23" xfId="17" applyNumberFormat="1" applyFont="1" applyBorder="1" applyAlignment="1">
      <alignment horizontal="left" vertical="center"/>
    </xf>
    <xf numFmtId="0" fontId="17" fillId="0" borderId="23" xfId="17" applyNumberFormat="1" applyFont="1" applyBorder="1" applyAlignment="1">
      <alignment vertical="center"/>
    </xf>
    <xf numFmtId="0" fontId="17" fillId="0" borderId="32" xfId="21" applyNumberFormat="1" applyFont="1" applyBorder="1" applyAlignment="1">
      <alignment vertical="center"/>
    </xf>
    <xf numFmtId="0" fontId="17" fillId="0" borderId="23" xfId="21" applyNumberFormat="1" applyFont="1" applyBorder="1" applyAlignment="1">
      <alignment vertical="center"/>
    </xf>
    <xf numFmtId="0" fontId="17" fillId="0" borderId="23" xfId="21" applyNumberFormat="1" applyFont="1" applyBorder="1" applyAlignment="1">
      <alignment horizontal="center" vertical="center"/>
    </xf>
    <xf numFmtId="0" fontId="17" fillId="0" borderId="25" xfId="21" applyNumberFormat="1" applyFont="1" applyBorder="1" applyAlignment="1">
      <alignment horizontal="center" vertical="center"/>
    </xf>
    <xf numFmtId="0" fontId="17" fillId="0" borderId="73" xfId="21" applyNumberFormat="1" applyFont="1" applyBorder="1" applyAlignment="1">
      <alignment horizontal="center" vertical="center"/>
    </xf>
    <xf numFmtId="0" fontId="4" fillId="0" borderId="15" xfId="21" applyNumberFormat="1" applyFont="1" applyBorder="1" applyAlignment="1">
      <alignment horizontal="left" vertical="center" wrapText="1"/>
    </xf>
    <xf numFmtId="0" fontId="4" fillId="0" borderId="8" xfId="21" applyFont="1" applyBorder="1" applyAlignment="1">
      <alignment horizontal="center"/>
    </xf>
    <xf numFmtId="0" fontId="4" fillId="0" borderId="24" xfId="21" applyNumberFormat="1" applyFont="1" applyBorder="1" applyAlignment="1">
      <alignment vertical="center"/>
    </xf>
    <xf numFmtId="0" fontId="17" fillId="0" borderId="25" xfId="17" applyNumberFormat="1" applyFont="1" applyBorder="1" applyAlignment="1">
      <alignment vertical="center"/>
    </xf>
    <xf numFmtId="0" fontId="4" fillId="0" borderId="18" xfId="21" applyNumberFormat="1" applyFont="1" applyBorder="1" applyAlignment="1">
      <alignment vertical="center"/>
    </xf>
    <xf numFmtId="0" fontId="4" fillId="0" borderId="24" xfId="21" applyNumberFormat="1" applyFont="1" applyBorder="1" applyAlignment="1">
      <alignment vertical="center" shrinkToFit="1"/>
    </xf>
    <xf numFmtId="20" fontId="4" fillId="0" borderId="8" xfId="21" applyNumberFormat="1" applyFont="1" applyBorder="1"/>
    <xf numFmtId="0" fontId="4" fillId="0" borderId="23" xfId="21" applyNumberFormat="1" applyFont="1" applyBorder="1" applyAlignment="1">
      <alignment horizontal="left" vertical="center"/>
    </xf>
    <xf numFmtId="0" fontId="0" fillId="0" borderId="0" xfId="0" applyFill="1">
      <alignment vertical="center"/>
    </xf>
    <xf numFmtId="0" fontId="1" fillId="0" borderId="0" xfId="21" applyNumberFormat="1" applyFill="1"/>
    <xf numFmtId="0" fontId="4" fillId="0" borderId="1" xfId="21" applyNumberFormat="1" applyFont="1" applyFill="1" applyBorder="1" applyAlignment="1">
      <alignment vertical="center"/>
    </xf>
    <xf numFmtId="0" fontId="17" fillId="0" borderId="72" xfId="20" applyNumberFormat="1" applyFont="1" applyFill="1" applyBorder="1" applyAlignment="1">
      <alignment horizontal="center" vertical="center" wrapText="1"/>
    </xf>
    <xf numFmtId="0" fontId="4" fillId="0" borderId="58" xfId="20" applyNumberFormat="1" applyFont="1" applyFill="1" applyBorder="1" applyAlignment="1">
      <alignment vertical="center" wrapText="1"/>
    </xf>
    <xf numFmtId="0" fontId="17" fillId="0" borderId="25" xfId="21" applyNumberFormat="1" applyFont="1" applyFill="1" applyBorder="1" applyAlignment="1">
      <alignment horizontal="center" vertical="center" wrapText="1"/>
    </xf>
    <xf numFmtId="0" fontId="4" fillId="0" borderId="10" xfId="21" applyNumberFormat="1" applyFont="1" applyFill="1" applyBorder="1" applyAlignment="1">
      <alignment horizontal="center" vertical="center"/>
    </xf>
    <xf numFmtId="0" fontId="4" fillId="0" borderId="10" xfId="20" applyNumberFormat="1" applyFont="1" applyFill="1" applyBorder="1" applyAlignment="1">
      <alignment horizontal="center" vertical="center" wrapText="1"/>
    </xf>
    <xf numFmtId="0" fontId="4" fillId="0" borderId="10" xfId="21" applyNumberFormat="1" applyFont="1" applyFill="1" applyBorder="1" applyAlignment="1">
      <alignment horizontal="center" vertical="center" wrapText="1"/>
    </xf>
    <xf numFmtId="0" fontId="18" fillId="0" borderId="32" xfId="0" applyFont="1" applyFill="1" applyBorder="1">
      <alignment vertical="center"/>
    </xf>
    <xf numFmtId="0" fontId="4" fillId="0" borderId="33" xfId="17" applyNumberFormat="1" applyFont="1" applyFill="1" applyBorder="1" applyAlignment="1">
      <alignment horizontal="left" vertical="center"/>
    </xf>
    <xf numFmtId="0" fontId="4" fillId="0" borderId="24" xfId="21" applyNumberFormat="1" applyFont="1" applyFill="1" applyBorder="1" applyAlignment="1">
      <alignment vertical="center"/>
    </xf>
    <xf numFmtId="0" fontId="4" fillId="0" borderId="0" xfId="21" applyFont="1" applyFill="1"/>
    <xf numFmtId="0" fontId="4" fillId="0" borderId="7" xfId="17" applyNumberFormat="1" applyFont="1" applyFill="1" applyBorder="1" applyAlignment="1">
      <alignment horizontal="left" vertical="center"/>
    </xf>
    <xf numFmtId="0" fontId="17" fillId="0" borderId="23" xfId="17" applyNumberFormat="1" applyFont="1" applyFill="1" applyBorder="1" applyAlignment="1">
      <alignment horizontal="left" vertical="center"/>
    </xf>
    <xf numFmtId="0" fontId="4" fillId="0" borderId="7" xfId="17" applyNumberFormat="1" applyFont="1" applyFill="1" applyBorder="1" applyAlignment="1">
      <alignment vertical="center"/>
    </xf>
    <xf numFmtId="0" fontId="17" fillId="0" borderId="23" xfId="17" applyNumberFormat="1" applyFont="1" applyFill="1" applyBorder="1" applyAlignment="1">
      <alignment vertical="center"/>
    </xf>
    <xf numFmtId="0" fontId="17" fillId="0" borderId="25" xfId="17" applyNumberFormat="1" applyFont="1" applyFill="1" applyBorder="1" applyAlignment="1">
      <alignment vertical="center"/>
    </xf>
    <xf numFmtId="0" fontId="4" fillId="0" borderId="10" xfId="17" applyNumberFormat="1" applyFont="1" applyFill="1" applyBorder="1" applyAlignment="1">
      <alignment vertical="center"/>
    </xf>
    <xf numFmtId="0" fontId="4" fillId="0" borderId="18" xfId="21" applyNumberFormat="1" applyFont="1" applyFill="1" applyBorder="1" applyAlignment="1">
      <alignment vertical="center"/>
    </xf>
    <xf numFmtId="0" fontId="4" fillId="0" borderId="24" xfId="21" applyNumberFormat="1" applyFont="1" applyFill="1" applyBorder="1" applyAlignment="1">
      <alignment vertical="center" shrinkToFit="1"/>
    </xf>
    <xf numFmtId="0" fontId="4" fillId="0" borderId="25" xfId="17" applyNumberFormat="1" applyFont="1" applyFill="1" applyBorder="1" applyAlignment="1">
      <alignment vertical="center"/>
    </xf>
    <xf numFmtId="0" fontId="17" fillId="0" borderId="32" xfId="21" applyNumberFormat="1" applyFont="1" applyFill="1" applyBorder="1" applyAlignment="1">
      <alignment vertical="center"/>
    </xf>
    <xf numFmtId="0" fontId="4" fillId="0" borderId="33" xfId="21" applyNumberFormat="1" applyFont="1" applyFill="1" applyBorder="1" applyAlignment="1">
      <alignment vertical="center"/>
    </xf>
    <xf numFmtId="0" fontId="4" fillId="0" borderId="23" xfId="21" applyNumberFormat="1" applyFont="1" applyFill="1" applyBorder="1" applyAlignment="1">
      <alignment vertical="center"/>
    </xf>
    <xf numFmtId="0" fontId="4" fillId="0" borderId="7" xfId="21" applyNumberFormat="1" applyFont="1" applyFill="1" applyBorder="1" applyAlignment="1">
      <alignment vertical="center"/>
    </xf>
    <xf numFmtId="0" fontId="4" fillId="0" borderId="23" xfId="21" applyNumberFormat="1" applyFont="1" applyFill="1" applyBorder="1" applyAlignment="1">
      <alignment horizontal="left" vertical="center"/>
    </xf>
    <xf numFmtId="0" fontId="17" fillId="0" borderId="25" xfId="21" applyNumberFormat="1" applyFont="1" applyFill="1" applyBorder="1" applyAlignment="1">
      <alignment horizontal="center" vertical="center"/>
    </xf>
    <xf numFmtId="0" fontId="17" fillId="0" borderId="73" xfId="21" applyNumberFormat="1" applyFont="1" applyFill="1" applyBorder="1" applyAlignment="1">
      <alignment horizontal="center" vertical="center"/>
    </xf>
    <xf numFmtId="0" fontId="4" fillId="0" borderId="15" xfId="21" applyNumberFormat="1" applyFont="1" applyFill="1" applyBorder="1" applyAlignment="1">
      <alignment horizontal="left" vertical="center" wrapText="1"/>
    </xf>
    <xf numFmtId="0" fontId="4" fillId="0" borderId="15" xfId="21" applyNumberFormat="1" applyFont="1" applyFill="1" applyBorder="1" applyAlignment="1">
      <alignment vertical="center"/>
    </xf>
    <xf numFmtId="0" fontId="4" fillId="0" borderId="45" xfId="21" applyNumberFormat="1" applyFont="1" applyFill="1" applyBorder="1" applyAlignment="1">
      <alignment horizontal="center" vertical="center"/>
    </xf>
    <xf numFmtId="0" fontId="4" fillId="0" borderId="71" xfId="21" applyNumberFormat="1" applyFont="1" applyFill="1" applyBorder="1" applyAlignment="1">
      <alignment horizontal="center" vertical="center"/>
    </xf>
    <xf numFmtId="0" fontId="1" fillId="0" borderId="4" xfId="20" applyFill="1" applyBorder="1"/>
    <xf numFmtId="0" fontId="1" fillId="0" borderId="4" xfId="21" applyNumberFormat="1" applyFill="1" applyBorder="1"/>
    <xf numFmtId="0" fontId="7" fillId="0" borderId="4" xfId="21" applyNumberFormat="1" applyFont="1" applyFill="1" applyBorder="1" applyAlignment="1">
      <alignment vertical="center"/>
    </xf>
    <xf numFmtId="0" fontId="19" fillId="0" borderId="22" xfId="0" applyFont="1" applyFill="1" applyBorder="1" applyAlignment="1">
      <alignment vertical="center" wrapText="1"/>
    </xf>
    <xf numFmtId="0" fontId="19"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0" xfId="0" applyFont="1" applyFill="1" applyBorder="1" applyAlignment="1">
      <alignment vertical="center" wrapText="1"/>
    </xf>
    <xf numFmtId="0" fontId="19" fillId="0" borderId="8" xfId="0" applyFont="1" applyFill="1" applyBorder="1" applyAlignment="1">
      <alignment vertical="center" wrapText="1"/>
    </xf>
    <xf numFmtId="0" fontId="19" fillId="0" borderId="47" xfId="0" applyFont="1" applyFill="1" applyBorder="1" applyAlignment="1">
      <alignment vertical="center" wrapText="1"/>
    </xf>
    <xf numFmtId="0" fontId="19" fillId="0" borderId="1" xfId="0" applyFont="1" applyFill="1" applyBorder="1" applyAlignment="1">
      <alignment vertical="center" wrapText="1"/>
    </xf>
    <xf numFmtId="0" fontId="19" fillId="0" borderId="21" xfId="0" applyFont="1" applyFill="1" applyBorder="1" applyAlignment="1">
      <alignment vertical="center" wrapText="1"/>
    </xf>
    <xf numFmtId="0" fontId="19" fillId="0" borderId="4" xfId="0" applyFont="1" applyFill="1" applyBorder="1">
      <alignment vertical="center"/>
    </xf>
    <xf numFmtId="0" fontId="19" fillId="0" borderId="0" xfId="0" applyFont="1" applyFill="1" applyBorder="1" applyAlignment="1">
      <alignment vertical="top" wrapText="1"/>
    </xf>
    <xf numFmtId="0" fontId="19" fillId="0" borderId="8" xfId="0" applyFont="1" applyFill="1" applyBorder="1" applyAlignment="1">
      <alignment vertical="top" wrapText="1"/>
    </xf>
    <xf numFmtId="0" fontId="19" fillId="0" borderId="75" xfId="0" applyFont="1" applyBorder="1" applyAlignment="1">
      <alignment horizontal="center" vertical="center" shrinkToFit="1"/>
    </xf>
    <xf numFmtId="0" fontId="19" fillId="0" borderId="75" xfId="0" applyFont="1" applyBorder="1" applyAlignment="1">
      <alignment horizontal="center" vertical="center"/>
    </xf>
    <xf numFmtId="0" fontId="19" fillId="0" borderId="0" xfId="0" applyFont="1">
      <alignment vertical="center"/>
    </xf>
    <xf numFmtId="0" fontId="4" fillId="0" borderId="3" xfId="11" applyNumberFormat="1" applyFont="1" applyBorder="1" applyAlignment="1">
      <alignment vertical="center"/>
    </xf>
    <xf numFmtId="0" fontId="4" fillId="0" borderId="25" xfId="11" applyNumberFormat="1" applyFont="1" applyFill="1" applyBorder="1" applyAlignment="1">
      <alignment horizontal="center" vertical="center"/>
    </xf>
    <xf numFmtId="0" fontId="19" fillId="0" borderId="74" xfId="0" applyFont="1" applyFill="1" applyBorder="1" applyAlignment="1">
      <alignment vertical="center" wrapText="1"/>
    </xf>
    <xf numFmtId="0" fontId="4" fillId="0" borderId="10" xfId="11" applyNumberFormat="1" applyFont="1" applyFill="1" applyBorder="1" applyAlignment="1">
      <alignment horizontal="left" vertical="center"/>
    </xf>
    <xf numFmtId="0" fontId="19" fillId="0" borderId="21" xfId="0" applyFont="1" applyFill="1" applyBorder="1" applyAlignment="1">
      <alignment vertical="center" wrapText="1"/>
    </xf>
    <xf numFmtId="0" fontId="19" fillId="0" borderId="1" xfId="0" applyFont="1" applyFill="1" applyBorder="1" applyAlignment="1">
      <alignment vertical="center" wrapText="1"/>
    </xf>
    <xf numFmtId="0" fontId="19" fillId="0" borderId="47" xfId="0" applyFont="1" applyFill="1" applyBorder="1" applyAlignment="1">
      <alignment vertical="center" wrapText="1"/>
    </xf>
    <xf numFmtId="0" fontId="19" fillId="0" borderId="8" xfId="0" applyFont="1" applyFill="1" applyBorder="1" applyAlignment="1">
      <alignment vertical="center" wrapText="1"/>
    </xf>
    <xf numFmtId="0" fontId="19" fillId="0" borderId="5" xfId="0" applyFont="1" applyFill="1" applyBorder="1" applyAlignment="1">
      <alignment vertical="center" wrapText="1"/>
    </xf>
    <xf numFmtId="0" fontId="19" fillId="0" borderId="4" xfId="0" applyFont="1" applyFill="1" applyBorder="1" applyAlignment="1">
      <alignment vertical="center" wrapText="1"/>
    </xf>
    <xf numFmtId="0" fontId="19" fillId="0" borderId="22" xfId="0" applyFont="1" applyFill="1" applyBorder="1" applyAlignment="1">
      <alignment vertical="center" wrapText="1"/>
    </xf>
    <xf numFmtId="0" fontId="4" fillId="0" borderId="41" xfId="21" applyNumberFormat="1" applyFont="1" applyBorder="1" applyAlignment="1">
      <alignment vertical="center"/>
    </xf>
    <xf numFmtId="0" fontId="4" fillId="0" borderId="41" xfId="21" applyNumberFormat="1" applyFont="1" applyFill="1" applyBorder="1" applyAlignment="1">
      <alignment vertical="center"/>
    </xf>
    <xf numFmtId="0" fontId="4" fillId="0" borderId="68" xfId="21" applyNumberFormat="1" applyFont="1" applyFill="1" applyBorder="1" applyAlignment="1">
      <alignment vertical="center" wrapText="1"/>
    </xf>
    <xf numFmtId="0" fontId="4" fillId="0" borderId="10" xfId="21" applyNumberFormat="1" applyFont="1" applyFill="1" applyBorder="1" applyAlignment="1">
      <alignment horizontal="left" vertical="center" wrapText="1"/>
    </xf>
    <xf numFmtId="0" fontId="4" fillId="0" borderId="10" xfId="20" applyNumberFormat="1" applyFont="1" applyFill="1" applyBorder="1" applyAlignment="1">
      <alignment horizontal="left" vertical="center" wrapText="1"/>
    </xf>
    <xf numFmtId="0" fontId="4" fillId="0" borderId="10" xfId="21" applyNumberFormat="1" applyFont="1" applyFill="1" applyBorder="1" applyAlignment="1">
      <alignment horizontal="left" vertical="center"/>
    </xf>
    <xf numFmtId="0" fontId="4" fillId="0" borderId="23" xfId="21" applyFont="1" applyBorder="1"/>
    <xf numFmtId="0" fontId="21" fillId="0" borderId="0" xfId="0" applyFont="1" applyFill="1" applyAlignment="1">
      <alignment vertical="center"/>
    </xf>
    <xf numFmtId="0" fontId="23" fillId="0" borderId="0" xfId="0" applyFont="1" applyFill="1" applyAlignment="1">
      <alignment horizontal="left" vertical="center"/>
    </xf>
    <xf numFmtId="0" fontId="0" fillId="0" borderId="0" xfId="0" applyFont="1" applyFill="1" applyAlignment="1">
      <alignment horizontal="left" vertical="center"/>
    </xf>
    <xf numFmtId="0" fontId="23" fillId="0" borderId="0" xfId="0" applyFont="1" applyFill="1" applyAlignment="1">
      <alignment horizontal="left" vertical="center" wrapText="1"/>
    </xf>
    <xf numFmtId="0" fontId="23"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lignment vertical="center"/>
    </xf>
    <xf numFmtId="0" fontId="11" fillId="0" borderId="0" xfId="0" applyFont="1" applyFill="1" applyAlignment="1">
      <alignment vertical="center"/>
    </xf>
    <xf numFmtId="0" fontId="0" fillId="0" borderId="0" xfId="0" applyFont="1" applyFill="1" applyAlignment="1">
      <alignment vertical="center"/>
    </xf>
    <xf numFmtId="0" fontId="23" fillId="0" borderId="0" xfId="0" applyFont="1" applyFill="1" applyAlignment="1">
      <alignment horizontal="center" vertical="center"/>
    </xf>
    <xf numFmtId="0" fontId="0" fillId="0" borderId="0" xfId="0" applyFill="1" applyAlignment="1">
      <alignment vertical="center"/>
    </xf>
    <xf numFmtId="0" fontId="25" fillId="0" borderId="0" xfId="22" applyFont="1" applyFill="1"/>
    <xf numFmtId="0" fontId="26" fillId="0" borderId="0" xfId="0" applyFont="1" applyFill="1">
      <alignment vertical="center"/>
    </xf>
    <xf numFmtId="0" fontId="28" fillId="0" borderId="0" xfId="23" applyFont="1" applyFill="1" applyAlignment="1"/>
    <xf numFmtId="0" fontId="27" fillId="0" borderId="0" xfId="23" applyFont="1" applyFill="1"/>
    <xf numFmtId="0" fontId="27" fillId="0" borderId="0" xfId="23" applyFill="1"/>
    <xf numFmtId="0" fontId="30" fillId="0" borderId="0" xfId="23" applyFont="1" applyFill="1"/>
    <xf numFmtId="0" fontId="30" fillId="0" borderId="0" xfId="23" applyFont="1" applyFill="1" applyAlignment="1">
      <alignment horizontal="left"/>
    </xf>
    <xf numFmtId="0" fontId="31" fillId="0" borderId="0" xfId="23" applyFont="1" applyFill="1" applyAlignment="1">
      <alignment horizontal="right"/>
    </xf>
    <xf numFmtId="0" fontId="32" fillId="0" borderId="0" xfId="24" applyFont="1" applyFill="1"/>
    <xf numFmtId="0" fontId="33" fillId="0" borderId="0" xfId="22" applyFont="1" applyFill="1"/>
    <xf numFmtId="0" fontId="30" fillId="0" borderId="28" xfId="23" applyFont="1" applyFill="1" applyBorder="1" applyAlignment="1">
      <alignment horizontal="center" vertical="center"/>
    </xf>
    <xf numFmtId="0" fontId="34" fillId="0" borderId="18" xfId="23" applyFont="1" applyFill="1" applyBorder="1" applyAlignment="1">
      <alignment horizontal="center" vertical="center"/>
    </xf>
    <xf numFmtId="0" fontId="30" fillId="0" borderId="9" xfId="23" applyFont="1" applyFill="1" applyBorder="1" applyAlignment="1">
      <alignment horizontal="center" vertical="center"/>
    </xf>
    <xf numFmtId="0" fontId="30" fillId="0" borderId="41" xfId="23" applyFont="1" applyFill="1" applyBorder="1" applyAlignment="1">
      <alignment horizontal="center" vertical="center"/>
    </xf>
    <xf numFmtId="0" fontId="30" fillId="0" borderId="87" xfId="23" applyFont="1" applyFill="1" applyBorder="1" applyAlignment="1">
      <alignment horizontal="left" vertical="center"/>
    </xf>
    <xf numFmtId="179" fontId="30" fillId="0" borderId="86" xfId="23" applyNumberFormat="1" applyFont="1" applyFill="1" applyBorder="1"/>
    <xf numFmtId="180" fontId="30" fillId="0" borderId="83" xfId="23" applyNumberFormat="1" applyFont="1" applyFill="1" applyBorder="1"/>
    <xf numFmtId="179" fontId="30" fillId="0" borderId="82" xfId="23" applyNumberFormat="1" applyFont="1" applyFill="1" applyBorder="1"/>
    <xf numFmtId="0" fontId="30" fillId="0" borderId="30" xfId="23" applyFont="1" applyFill="1" applyBorder="1" applyAlignment="1">
      <alignment horizontal="left" vertical="center"/>
    </xf>
    <xf numFmtId="179" fontId="30" fillId="0" borderId="89" xfId="23" applyNumberFormat="1" applyFont="1" applyFill="1" applyBorder="1"/>
    <xf numFmtId="180" fontId="30" fillId="0" borderId="49" xfId="23" applyNumberFormat="1" applyFont="1" applyFill="1" applyBorder="1"/>
    <xf numFmtId="179" fontId="30" fillId="0" borderId="31" xfId="23" applyNumberFormat="1" applyFont="1" applyFill="1" applyBorder="1"/>
    <xf numFmtId="0" fontId="30" fillId="0" borderId="72" xfId="23" applyFont="1" applyFill="1" applyBorder="1" applyAlignment="1">
      <alignment horizontal="center" vertical="center"/>
    </xf>
    <xf numFmtId="179" fontId="30" fillId="0" borderId="91" xfId="23" applyNumberFormat="1" applyFont="1" applyFill="1" applyBorder="1"/>
    <xf numFmtId="180" fontId="30" fillId="0" borderId="66" xfId="23" applyNumberFormat="1" applyFont="1" applyFill="1" applyBorder="1"/>
    <xf numFmtId="179" fontId="30" fillId="0" borderId="59" xfId="23" applyNumberFormat="1" applyFont="1" applyFill="1" applyBorder="1"/>
    <xf numFmtId="179" fontId="30" fillId="0" borderId="26" xfId="23" applyNumberFormat="1" applyFont="1" applyFill="1" applyBorder="1"/>
    <xf numFmtId="180" fontId="30" fillId="0" borderId="40" xfId="23" applyNumberFormat="1" applyFont="1" applyFill="1" applyBorder="1"/>
    <xf numFmtId="180" fontId="30" fillId="0" borderId="56" xfId="23" applyNumberFormat="1" applyFont="1" applyFill="1" applyBorder="1"/>
    <xf numFmtId="179" fontId="30" fillId="0" borderId="34" xfId="23" applyNumberFormat="1" applyFont="1" applyFill="1" applyBorder="1"/>
    <xf numFmtId="181" fontId="27" fillId="0" borderId="0" xfId="23" applyNumberFormat="1" applyFill="1"/>
    <xf numFmtId="0" fontId="35" fillId="0" borderId="0" xfId="23" applyFont="1" applyFill="1"/>
    <xf numFmtId="180" fontId="30" fillId="0" borderId="64" xfId="23" applyNumberFormat="1" applyFont="1" applyFill="1" applyBorder="1"/>
    <xf numFmtId="0" fontId="30" fillId="0" borderId="30" xfId="23" applyFont="1" applyFill="1" applyBorder="1" applyAlignment="1">
      <alignment horizontal="center" vertical="center"/>
    </xf>
    <xf numFmtId="179" fontId="30" fillId="0" borderId="28" xfId="23" applyNumberFormat="1" applyFont="1" applyFill="1" applyBorder="1"/>
    <xf numFmtId="180" fontId="30" fillId="0" borderId="18" xfId="23" applyNumberFormat="1" applyFont="1" applyFill="1" applyBorder="1"/>
    <xf numFmtId="179" fontId="30" fillId="0" borderId="41" xfId="23" applyNumberFormat="1" applyFont="1" applyFill="1" applyBorder="1"/>
    <xf numFmtId="0" fontId="30" fillId="0" borderId="84" xfId="23" applyFont="1" applyFill="1" applyBorder="1" applyAlignment="1">
      <alignment horizontal="center" vertical="center"/>
    </xf>
    <xf numFmtId="0" fontId="30" fillId="0" borderId="57" xfId="23" applyFont="1" applyFill="1" applyBorder="1" applyAlignment="1">
      <alignment horizontal="center" vertical="center"/>
    </xf>
    <xf numFmtId="0" fontId="30" fillId="0" borderId="78" xfId="23" applyFont="1" applyFill="1" applyBorder="1" applyAlignment="1"/>
    <xf numFmtId="0" fontId="30" fillId="0" borderId="97" xfId="23" applyFont="1" applyFill="1" applyBorder="1" applyAlignment="1"/>
    <xf numFmtId="0" fontId="30" fillId="0" borderId="22" xfId="23" applyFont="1" applyFill="1" applyBorder="1" applyAlignment="1"/>
    <xf numFmtId="0" fontId="30" fillId="0" borderId="1" xfId="23" applyFont="1" applyFill="1" applyBorder="1" applyAlignment="1"/>
    <xf numFmtId="0" fontId="30" fillId="0" borderId="1" xfId="23" applyFont="1" applyFill="1" applyBorder="1" applyAlignment="1">
      <alignment horizontal="right"/>
    </xf>
    <xf numFmtId="0" fontId="30" fillId="0" borderId="0" xfId="23" applyFont="1" applyFill="1" applyBorder="1" applyAlignment="1">
      <alignment shrinkToFit="1"/>
    </xf>
    <xf numFmtId="49" fontId="3" fillId="0" borderId="0" xfId="23" applyNumberFormat="1" applyFont="1" applyFill="1"/>
    <xf numFmtId="0" fontId="36" fillId="0" borderId="0" xfId="0" applyFont="1" applyFill="1" applyAlignment="1"/>
    <xf numFmtId="0" fontId="27" fillId="0" borderId="0" xfId="25" applyFont="1" applyFill="1" applyAlignment="1"/>
    <xf numFmtId="0" fontId="27" fillId="0" borderId="0" xfId="25" applyAlignment="1"/>
    <xf numFmtId="0" fontId="28" fillId="0" borderId="0" xfId="25" applyFont="1" applyFill="1" applyAlignment="1"/>
    <xf numFmtId="0" fontId="28" fillId="0" borderId="0" xfId="0" applyFont="1" applyFill="1" applyAlignment="1"/>
    <xf numFmtId="0" fontId="37" fillId="0" borderId="0" xfId="25" applyFont="1" applyFill="1" applyBorder="1" applyAlignment="1"/>
    <xf numFmtId="0" fontId="30" fillId="0" borderId="0" xfId="25" applyFont="1" applyFill="1" applyBorder="1" applyAlignment="1"/>
    <xf numFmtId="0" fontId="30" fillId="0" borderId="0" xfId="25" applyFont="1" applyFill="1" applyAlignment="1"/>
    <xf numFmtId="0" fontId="30" fillId="0" borderId="0" xfId="25" applyFont="1" applyFill="1" applyBorder="1" applyAlignment="1">
      <alignment horizontal="right"/>
    </xf>
    <xf numFmtId="0" fontId="30" fillId="0" borderId="75" xfId="25" applyFont="1" applyFill="1" applyBorder="1" applyAlignment="1">
      <alignment vertical="center"/>
    </xf>
    <xf numFmtId="0" fontId="30" fillId="0" borderId="98" xfId="25" applyFont="1" applyFill="1" applyBorder="1" applyAlignment="1">
      <alignment horizontal="center" vertical="center"/>
    </xf>
    <xf numFmtId="0" fontId="30" fillId="0" borderId="99" xfId="25" applyFont="1" applyFill="1" applyBorder="1" applyAlignment="1">
      <alignment horizontal="center" vertical="center" wrapText="1"/>
    </xf>
    <xf numFmtId="0" fontId="30" fillId="0" borderId="99" xfId="25" applyFont="1" applyFill="1" applyBorder="1" applyAlignment="1">
      <alignment horizontal="center" vertical="center"/>
    </xf>
    <xf numFmtId="0" fontId="38" fillId="0" borderId="79" xfId="0" applyFont="1" applyFill="1" applyBorder="1" applyAlignment="1">
      <alignment horizontal="center" vertical="center"/>
    </xf>
    <xf numFmtId="0" fontId="30" fillId="0" borderId="100" xfId="25" applyFont="1" applyFill="1" applyBorder="1" applyAlignment="1">
      <alignment horizontal="center"/>
    </xf>
    <xf numFmtId="0" fontId="30" fillId="0" borderId="86" xfId="25" applyFont="1" applyFill="1" applyBorder="1" applyAlignment="1">
      <alignment horizontal="right"/>
    </xf>
    <xf numFmtId="0" fontId="30" fillId="0" borderId="83" xfId="25" applyFont="1" applyFill="1" applyBorder="1" applyAlignment="1">
      <alignment horizontal="right"/>
    </xf>
    <xf numFmtId="0" fontId="30" fillId="0" borderId="83" xfId="25" applyNumberFormat="1" applyFont="1" applyFill="1" applyBorder="1" applyAlignment="1">
      <alignment horizontal="right" wrapText="1"/>
    </xf>
    <xf numFmtId="182" fontId="27" fillId="0" borderId="96" xfId="25" applyNumberFormat="1" applyFont="1" applyFill="1" applyBorder="1" applyAlignment="1">
      <alignment horizontal="right"/>
    </xf>
    <xf numFmtId="0" fontId="30" fillId="0" borderId="76" xfId="25" applyFont="1" applyFill="1" applyBorder="1" applyAlignment="1">
      <alignment horizontal="center"/>
    </xf>
    <xf numFmtId="0" fontId="30" fillId="0" borderId="40" xfId="25" applyFont="1" applyFill="1" applyBorder="1" applyAlignment="1">
      <alignment horizontal="right"/>
    </xf>
    <xf numFmtId="0" fontId="30" fillId="0" borderId="42" xfId="25" applyNumberFormat="1" applyFont="1" applyFill="1" applyBorder="1" applyAlignment="1">
      <alignment horizontal="right" wrapText="1"/>
    </xf>
    <xf numFmtId="0" fontId="30" fillId="0" borderId="42" xfId="25" applyFont="1" applyFill="1" applyBorder="1" applyAlignment="1">
      <alignment horizontal="right"/>
    </xf>
    <xf numFmtId="182" fontId="27" fillId="0" borderId="23" xfId="25" applyNumberFormat="1" applyFont="1" applyFill="1" applyBorder="1" applyAlignment="1">
      <alignment horizontal="right"/>
    </xf>
    <xf numFmtId="0" fontId="30" fillId="0" borderId="101" xfId="25" applyFont="1" applyFill="1" applyBorder="1" applyAlignment="1">
      <alignment horizontal="center"/>
    </xf>
    <xf numFmtId="0" fontId="30" fillId="0" borderId="49" xfId="25" applyFont="1" applyFill="1" applyBorder="1" applyAlignment="1">
      <alignment horizontal="right"/>
    </xf>
    <xf numFmtId="182" fontId="30" fillId="0" borderId="49" xfId="25" applyNumberFormat="1" applyFont="1" applyFill="1" applyBorder="1" applyAlignment="1">
      <alignment horizontal="right"/>
    </xf>
    <xf numFmtId="182" fontId="27" fillId="0" borderId="29" xfId="25" applyNumberFormat="1" applyFont="1" applyFill="1" applyBorder="1" applyAlignment="1">
      <alignment horizontal="right"/>
    </xf>
    <xf numFmtId="0" fontId="30" fillId="0" borderId="74" xfId="25" applyFont="1" applyFill="1" applyBorder="1" applyAlignment="1">
      <alignment horizontal="center"/>
    </xf>
    <xf numFmtId="0" fontId="30" fillId="0" borderId="67" xfId="25" applyFont="1" applyFill="1" applyBorder="1" applyAlignment="1">
      <alignment horizontal="right"/>
    </xf>
    <xf numFmtId="182" fontId="30" fillId="0" borderId="67" xfId="25" applyNumberFormat="1" applyFont="1" applyFill="1" applyBorder="1" applyAlignment="1">
      <alignment horizontal="right"/>
    </xf>
    <xf numFmtId="182" fontId="27" fillId="0" borderId="22" xfId="25" applyNumberFormat="1" applyFont="1" applyFill="1" applyBorder="1" applyAlignment="1">
      <alignment horizontal="right"/>
    </xf>
    <xf numFmtId="0" fontId="30" fillId="0" borderId="67" xfId="25" applyNumberFormat="1" applyFont="1" applyFill="1" applyBorder="1" applyAlignment="1">
      <alignment horizontal="right"/>
    </xf>
    <xf numFmtId="0" fontId="37" fillId="0" borderId="0" xfId="25" applyFont="1" applyFill="1" applyAlignment="1"/>
    <xf numFmtId="0" fontId="30" fillId="0" borderId="0" xfId="25" applyFont="1" applyFill="1" applyAlignment="1">
      <alignment wrapText="1"/>
    </xf>
    <xf numFmtId="0" fontId="30" fillId="0" borderId="0" xfId="25" applyFont="1" applyFill="1" applyAlignment="1">
      <alignment vertical="center" wrapText="1"/>
    </xf>
    <xf numFmtId="0" fontId="27" fillId="0" borderId="0" xfId="25" applyAlignment="1">
      <alignment vertical="center"/>
    </xf>
    <xf numFmtId="0" fontId="30" fillId="0" borderId="0" xfId="25" applyFont="1" applyAlignment="1"/>
    <xf numFmtId="0" fontId="27" fillId="0" borderId="0" xfId="25" applyFont="1" applyFill="1" applyAlignment="1">
      <alignment vertical="center"/>
    </xf>
    <xf numFmtId="0" fontId="30" fillId="0" borderId="0" xfId="25" applyFont="1" applyAlignment="1">
      <alignment vertical="center"/>
    </xf>
    <xf numFmtId="0" fontId="28" fillId="0" borderId="0" xfId="24" applyFont="1" applyFill="1" applyAlignment="1"/>
    <xf numFmtId="0" fontId="27" fillId="0" borderId="0" xfId="24" applyFont="1" applyFill="1"/>
    <xf numFmtId="0" fontId="27" fillId="0" borderId="0" xfId="24"/>
    <xf numFmtId="0" fontId="37" fillId="0" borderId="0" xfId="24" applyFont="1" applyFill="1" applyBorder="1" applyAlignment="1">
      <alignment vertical="center"/>
    </xf>
    <xf numFmtId="0" fontId="30" fillId="0" borderId="0" xfId="24" applyFont="1" applyFill="1" applyBorder="1" applyAlignment="1">
      <alignment vertical="center"/>
    </xf>
    <xf numFmtId="0" fontId="30" fillId="0" borderId="0" xfId="24" applyFont="1" applyFill="1"/>
    <xf numFmtId="0" fontId="30" fillId="0" borderId="0" xfId="24" applyFont="1" applyFill="1" applyBorder="1" applyAlignment="1"/>
    <xf numFmtId="0" fontId="31" fillId="0" borderId="0" xfId="24" applyFont="1" applyFill="1" applyAlignment="1">
      <alignment horizontal="right"/>
    </xf>
    <xf numFmtId="0" fontId="30" fillId="0" borderId="0" xfId="24" applyFont="1"/>
    <xf numFmtId="0" fontId="30" fillId="0" borderId="81" xfId="24" applyFont="1" applyFill="1" applyBorder="1" applyAlignment="1">
      <alignment horizontal="center" vertical="center"/>
    </xf>
    <xf numFmtId="0" fontId="30" fillId="0" borderId="42" xfId="24" applyFont="1" applyFill="1" applyBorder="1" applyAlignment="1">
      <alignment horizontal="center" vertical="center" textRotation="255"/>
    </xf>
    <xf numFmtId="0" fontId="30" fillId="0" borderId="67" xfId="24" applyFont="1" applyFill="1" applyBorder="1" applyAlignment="1">
      <alignment horizontal="center" vertical="center"/>
    </xf>
    <xf numFmtId="183" fontId="30" fillId="0" borderId="89" xfId="24" applyNumberFormat="1" applyFont="1" applyFill="1" applyBorder="1"/>
    <xf numFmtId="183" fontId="30" fillId="0" borderId="40" xfId="24" applyNumberFormat="1" applyFont="1" applyFill="1" applyBorder="1" applyAlignment="1">
      <alignment horizontal="right"/>
    </xf>
    <xf numFmtId="183" fontId="30" fillId="0" borderId="40" xfId="24" applyNumberFormat="1" applyFont="1" applyFill="1" applyBorder="1"/>
    <xf numFmtId="183" fontId="30" fillId="0" borderId="49" xfId="24" applyNumberFormat="1" applyFont="1" applyFill="1" applyBorder="1" applyAlignment="1">
      <alignment horizontal="right"/>
    </xf>
    <xf numFmtId="183" fontId="30" fillId="0" borderId="49" xfId="24" applyNumberFormat="1" applyFont="1" applyFill="1" applyBorder="1"/>
    <xf numFmtId="184" fontId="30" fillId="0" borderId="89" xfId="24" applyNumberFormat="1" applyFont="1" applyFill="1" applyBorder="1"/>
    <xf numFmtId="184" fontId="30" fillId="0" borderId="49" xfId="24" applyNumberFormat="1" applyFont="1" applyFill="1" applyBorder="1"/>
    <xf numFmtId="184" fontId="30" fillId="0" borderId="91" xfId="24" applyNumberFormat="1" applyFont="1" applyFill="1" applyBorder="1"/>
    <xf numFmtId="183" fontId="30" fillId="0" borderId="66" xfId="24" applyNumberFormat="1" applyFont="1" applyFill="1" applyBorder="1" applyAlignment="1">
      <alignment horizontal="right"/>
    </xf>
    <xf numFmtId="183" fontId="30" fillId="0" borderId="66" xfId="24" applyNumberFormat="1" applyFont="1" applyFill="1" applyBorder="1"/>
    <xf numFmtId="183" fontId="30" fillId="0" borderId="85" xfId="24" applyNumberFormat="1" applyFont="1" applyFill="1" applyBorder="1"/>
    <xf numFmtId="183" fontId="30" fillId="0" borderId="67" xfId="24" applyNumberFormat="1" applyFont="1" applyFill="1" applyBorder="1"/>
    <xf numFmtId="0" fontId="37" fillId="0" borderId="0" xfId="24" applyFont="1" applyFill="1" applyBorder="1" applyAlignment="1">
      <alignment horizontal="left" vertical="center"/>
    </xf>
    <xf numFmtId="0" fontId="30" fillId="0" borderId="80" xfId="24" applyFont="1" applyFill="1" applyBorder="1" applyAlignment="1">
      <alignment horizontal="center" vertical="center"/>
    </xf>
    <xf numFmtId="0" fontId="30" fillId="0" borderId="27" xfId="24" applyFont="1" applyFill="1" applyBorder="1" applyAlignment="1">
      <alignment horizontal="center" vertical="top" textRotation="255"/>
    </xf>
    <xf numFmtId="0" fontId="30" fillId="0" borderId="42" xfId="24" applyFont="1" applyFill="1" applyBorder="1" applyAlignment="1">
      <alignment horizontal="center" vertical="top" textRotation="255"/>
    </xf>
    <xf numFmtId="0" fontId="30" fillId="0" borderId="85" xfId="24" applyFont="1" applyFill="1" applyBorder="1" applyAlignment="1">
      <alignment horizontal="center" vertical="center"/>
    </xf>
    <xf numFmtId="183" fontId="30" fillId="0" borderId="26" xfId="24" applyNumberFormat="1" applyFont="1" applyFill="1" applyBorder="1"/>
    <xf numFmtId="184" fontId="30" fillId="0" borderId="40" xfId="24" applyNumberFormat="1" applyFont="1" applyFill="1" applyBorder="1"/>
    <xf numFmtId="183" fontId="30" fillId="0" borderId="91" xfId="24" applyNumberFormat="1" applyFont="1" applyFill="1" applyBorder="1"/>
    <xf numFmtId="184" fontId="30" fillId="0" borderId="66" xfId="24" applyNumberFormat="1" applyFont="1" applyFill="1" applyBorder="1"/>
    <xf numFmtId="0" fontId="30" fillId="0" borderId="0" xfId="24" applyFont="1" applyFill="1" applyAlignment="1">
      <alignment vertical="center"/>
    </xf>
    <xf numFmtId="0" fontId="20" fillId="0" borderId="0" xfId="0" applyFont="1" applyFill="1">
      <alignment vertical="center"/>
    </xf>
    <xf numFmtId="0" fontId="27" fillId="0" borderId="0" xfId="24" applyFont="1" applyFill="1" applyAlignment="1"/>
    <xf numFmtId="0" fontId="38" fillId="0" borderId="0" xfId="0" applyFont="1" applyFill="1">
      <alignment vertical="center"/>
    </xf>
    <xf numFmtId="0" fontId="38" fillId="0" borderId="0" xfId="0" applyFont="1">
      <alignment vertical="center"/>
    </xf>
    <xf numFmtId="0" fontId="38" fillId="0" borderId="0" xfId="0" quotePrefix="1" applyFont="1" applyFill="1">
      <alignment vertical="center"/>
    </xf>
    <xf numFmtId="0" fontId="38" fillId="0" borderId="86" xfId="0" applyFont="1" applyFill="1" applyBorder="1" applyAlignment="1">
      <alignment horizontal="center" vertical="center"/>
    </xf>
    <xf numFmtId="0" fontId="38" fillId="0" borderId="27" xfId="0" quotePrefix="1" applyFont="1" applyFill="1" applyBorder="1" applyAlignment="1">
      <alignment horizontal="center" vertical="center"/>
    </xf>
    <xf numFmtId="0" fontId="38" fillId="0" borderId="27" xfId="0" applyFont="1" applyFill="1" applyBorder="1">
      <alignment vertical="center"/>
    </xf>
    <xf numFmtId="0" fontId="38" fillId="0" borderId="85" xfId="0" applyFont="1" applyFill="1" applyBorder="1">
      <alignment vertical="center"/>
    </xf>
    <xf numFmtId="0" fontId="25" fillId="0" borderId="0" xfId="22" applyFont="1"/>
    <xf numFmtId="0" fontId="27" fillId="0" borderId="0" xfId="25" applyFont="1" applyAlignment="1"/>
    <xf numFmtId="0" fontId="28" fillId="0" borderId="0" xfId="25" applyFont="1" applyAlignment="1"/>
    <xf numFmtId="0" fontId="26" fillId="0" borderId="0" xfId="0" applyFont="1">
      <alignment vertical="center"/>
    </xf>
    <xf numFmtId="0" fontId="37" fillId="0" borderId="103" xfId="25" applyFont="1" applyFill="1" applyBorder="1" applyAlignment="1">
      <alignment horizontal="center" vertical="center"/>
    </xf>
    <xf numFmtId="0" fontId="37" fillId="0" borderId="99" xfId="25" applyFont="1" applyFill="1" applyBorder="1" applyAlignment="1">
      <alignment horizontal="center" vertical="center" wrapText="1"/>
    </xf>
    <xf numFmtId="0" fontId="37" fillId="0" borderId="104" xfId="25" applyFont="1" applyFill="1" applyBorder="1" applyAlignment="1">
      <alignment horizontal="center" vertical="center" wrapText="1"/>
    </xf>
    <xf numFmtId="0" fontId="30" fillId="0" borderId="0" xfId="25" applyFont="1" applyBorder="1" applyAlignment="1"/>
    <xf numFmtId="0" fontId="37" fillId="0" borderId="89" xfId="25" applyFont="1" applyFill="1" applyBorder="1" applyAlignment="1">
      <alignment horizontal="center"/>
    </xf>
    <xf numFmtId="58" fontId="37" fillId="0" borderId="49" xfId="25" applyNumberFormat="1" applyFont="1" applyFill="1" applyBorder="1" applyAlignment="1">
      <alignment horizontal="center" wrapText="1"/>
    </xf>
    <xf numFmtId="49" fontId="37" fillId="0" borderId="64" xfId="25" applyNumberFormat="1" applyFont="1" applyFill="1" applyBorder="1" applyAlignment="1">
      <alignment horizontal="center" wrapText="1"/>
    </xf>
    <xf numFmtId="0" fontId="37" fillId="0" borderId="27" xfId="25" applyFont="1" applyFill="1" applyBorder="1" applyAlignment="1">
      <alignment horizontal="center"/>
    </xf>
    <xf numFmtId="58" fontId="37" fillId="0" borderId="18" xfId="25" applyNumberFormat="1" applyFont="1" applyFill="1" applyBorder="1" applyAlignment="1">
      <alignment horizontal="center" wrapText="1"/>
    </xf>
    <xf numFmtId="49" fontId="37" fillId="0" borderId="6" xfId="25" applyNumberFormat="1" applyFont="1" applyFill="1" applyBorder="1" applyAlignment="1">
      <alignment horizontal="center"/>
    </xf>
    <xf numFmtId="0" fontId="37" fillId="0" borderId="91" xfId="25" applyFont="1" applyFill="1" applyBorder="1" applyAlignment="1">
      <alignment horizontal="center"/>
    </xf>
    <xf numFmtId="58" fontId="37" fillId="0" borderId="66" xfId="25" applyNumberFormat="1" applyFont="1" applyFill="1" applyBorder="1" applyAlignment="1">
      <alignment horizontal="center" wrapText="1"/>
    </xf>
    <xf numFmtId="49" fontId="37" fillId="0" borderId="57" xfId="25" applyNumberFormat="1" applyFont="1" applyFill="1" applyBorder="1" applyAlignment="1">
      <alignment horizontal="center"/>
    </xf>
    <xf numFmtId="0" fontId="37" fillId="0" borderId="87" xfId="25" applyNumberFormat="1" applyFont="1" applyFill="1" applyBorder="1" applyAlignment="1">
      <alignment horizontal="right" wrapText="1"/>
    </xf>
    <xf numFmtId="0" fontId="37" fillId="0" borderId="84" xfId="25" applyNumberFormat="1" applyFont="1" applyFill="1" applyBorder="1" applyAlignment="1">
      <alignment horizontal="right" wrapText="1"/>
    </xf>
    <xf numFmtId="0" fontId="37" fillId="0" borderId="29" xfId="25" applyFont="1" applyFill="1" applyBorder="1" applyAlignment="1">
      <alignment horizontal="center"/>
    </xf>
    <xf numFmtId="0" fontId="37" fillId="0" borderId="30" xfId="25" applyFont="1" applyFill="1" applyBorder="1" applyAlignment="1">
      <alignment horizontal="right"/>
    </xf>
    <xf numFmtId="0" fontId="37" fillId="0" borderId="64" xfId="25" applyFont="1" applyFill="1" applyBorder="1" applyAlignment="1">
      <alignment horizontal="right"/>
    </xf>
    <xf numFmtId="0" fontId="37" fillId="0" borderId="30" xfId="25" applyNumberFormat="1" applyFont="1" applyFill="1" applyBorder="1" applyAlignment="1">
      <alignment horizontal="right"/>
    </xf>
    <xf numFmtId="0" fontId="37" fillId="0" borderId="64" xfId="25" applyNumberFormat="1" applyFont="1" applyFill="1" applyBorder="1" applyAlignment="1">
      <alignment horizontal="right"/>
    </xf>
    <xf numFmtId="0" fontId="37" fillId="0" borderId="3" xfId="25" applyNumberFormat="1" applyFont="1" applyFill="1" applyBorder="1" applyAlignment="1">
      <alignment horizontal="right" wrapText="1"/>
    </xf>
    <xf numFmtId="0" fontId="37" fillId="0" borderId="2" xfId="25" applyNumberFormat="1" applyFont="1" applyFill="1" applyBorder="1" applyAlignment="1">
      <alignment horizontal="right" wrapText="1"/>
    </xf>
    <xf numFmtId="0" fontId="28" fillId="0" borderId="0" xfId="24" applyFont="1" applyAlignment="1"/>
    <xf numFmtId="0" fontId="0" fillId="0" borderId="0" xfId="0" applyAlignment="1">
      <alignment horizontal="left" vertical="center"/>
    </xf>
    <xf numFmtId="0" fontId="37" fillId="0" borderId="0" xfId="0" applyFont="1">
      <alignment vertical="center"/>
    </xf>
    <xf numFmtId="0" fontId="37" fillId="0" borderId="0" xfId="0" applyFont="1" applyAlignment="1">
      <alignment horizontal="left" vertical="center"/>
    </xf>
    <xf numFmtId="0" fontId="38" fillId="0" borderId="78" xfId="0" applyFont="1" applyBorder="1">
      <alignment vertical="center"/>
    </xf>
    <xf numFmtId="0" fontId="38" fillId="0" borderId="103" xfId="0" applyFont="1" applyBorder="1" applyAlignment="1">
      <alignment horizontal="center" vertical="center" justifyLastLine="1"/>
    </xf>
    <xf numFmtId="0" fontId="38" fillId="0" borderId="99" xfId="0" applyFont="1" applyBorder="1" applyAlignment="1">
      <alignment horizontal="distributed" vertical="center" justifyLastLine="1"/>
    </xf>
    <xf numFmtId="0" fontId="38" fillId="0" borderId="99" xfId="0" applyFont="1" applyBorder="1" applyAlignment="1">
      <alignment horizontal="center" vertical="center" justifyLastLine="1"/>
    </xf>
    <xf numFmtId="0" fontId="38" fillId="0" borderId="104" xfId="0" applyFont="1" applyBorder="1" applyAlignment="1">
      <alignment horizontal="center" vertical="center" justifyLastLine="1"/>
    </xf>
    <xf numFmtId="0" fontId="38" fillId="0" borderId="80" xfId="0" applyFont="1" applyBorder="1" applyAlignment="1">
      <alignment horizontal="left" vertical="center"/>
    </xf>
    <xf numFmtId="0" fontId="38" fillId="0" borderId="81" xfId="0" quotePrefix="1" applyFont="1" applyBorder="1">
      <alignment vertical="center"/>
    </xf>
    <xf numFmtId="0" fontId="38" fillId="0" borderId="19" xfId="0" quotePrefix="1" applyFont="1" applyBorder="1" applyAlignment="1">
      <alignment horizontal="left" vertical="center"/>
    </xf>
    <xf numFmtId="0" fontId="38" fillId="0" borderId="27" xfId="0" applyFont="1" applyBorder="1" applyAlignment="1">
      <alignment horizontal="left" vertical="center"/>
    </xf>
    <xf numFmtId="0" fontId="38" fillId="0" borderId="42" xfId="0" quotePrefix="1" applyFont="1" applyBorder="1">
      <alignment vertical="center"/>
    </xf>
    <xf numFmtId="0" fontId="38" fillId="0" borderId="6" xfId="0" quotePrefix="1" applyFont="1" applyBorder="1" applyAlignment="1">
      <alignment horizontal="left" vertical="center"/>
    </xf>
    <xf numFmtId="0" fontId="38" fillId="0" borderId="6" xfId="0" applyFont="1" applyBorder="1" applyAlignment="1">
      <alignment horizontal="left" vertical="center"/>
    </xf>
    <xf numFmtId="0" fontId="38" fillId="0" borderId="26" xfId="0" applyFont="1" applyBorder="1" applyAlignment="1">
      <alignment horizontal="left" vertical="center"/>
    </xf>
    <xf numFmtId="0" fontId="38" fillId="0" borderId="40" xfId="0" quotePrefix="1" applyFont="1" applyBorder="1">
      <alignment vertical="center"/>
    </xf>
    <xf numFmtId="0" fontId="38" fillId="0" borderId="91" xfId="0" applyFont="1" applyBorder="1" applyAlignment="1">
      <alignment horizontal="left" vertical="center"/>
    </xf>
    <xf numFmtId="0" fontId="38" fillId="0" borderId="66" xfId="0" applyFont="1" applyBorder="1">
      <alignment vertical="center"/>
    </xf>
    <xf numFmtId="0" fontId="38" fillId="0" borderId="66" xfId="0" applyFont="1" applyBorder="1" applyAlignment="1">
      <alignment horizontal="left" vertical="center"/>
    </xf>
    <xf numFmtId="0" fontId="38" fillId="0" borderId="2" xfId="0" applyFont="1" applyBorder="1" applyAlignment="1">
      <alignment horizontal="left" vertical="center"/>
    </xf>
    <xf numFmtId="0" fontId="38" fillId="0" borderId="80" xfId="0" applyFont="1" applyFill="1" applyBorder="1" applyAlignment="1">
      <alignment horizontal="left" vertical="center"/>
    </xf>
    <xf numFmtId="0" fontId="38" fillId="0" borderId="81" xfId="0" applyFont="1" applyFill="1" applyBorder="1">
      <alignment vertical="center"/>
    </xf>
    <xf numFmtId="0" fontId="38" fillId="0" borderId="19" xfId="0" applyFont="1" applyFill="1" applyBorder="1" applyAlignment="1">
      <alignment horizontal="left" vertical="center"/>
    </xf>
    <xf numFmtId="0" fontId="38" fillId="0" borderId="42" xfId="0" applyFont="1" applyBorder="1">
      <alignment vertical="center"/>
    </xf>
    <xf numFmtId="0" fontId="38" fillId="0" borderId="40" xfId="0" applyFont="1" applyBorder="1">
      <alignment vertical="center"/>
    </xf>
    <xf numFmtId="0" fontId="38" fillId="0" borderId="0" xfId="0" applyFont="1" applyFill="1" applyBorder="1" applyAlignment="1">
      <alignment vertical="top"/>
    </xf>
    <xf numFmtId="0" fontId="0" fillId="0" borderId="0" xfId="0" applyBorder="1" applyAlignment="1">
      <alignment vertical="top"/>
    </xf>
    <xf numFmtId="0" fontId="38" fillId="0" borderId="27" xfId="0" applyFont="1" applyBorder="1" applyAlignment="1">
      <alignment horizontal="left" vertical="center" justifyLastLine="1"/>
    </xf>
    <xf numFmtId="0" fontId="38" fillId="0" borderId="18" xfId="0" applyFont="1" applyBorder="1">
      <alignment vertical="center"/>
    </xf>
    <xf numFmtId="0" fontId="38" fillId="0" borderId="80" xfId="0" applyFont="1" applyBorder="1" applyAlignment="1">
      <alignment horizontal="left" vertical="center" justifyLastLine="1"/>
    </xf>
    <xf numFmtId="0" fontId="38" fillId="0" borderId="85" xfId="0" applyFont="1" applyBorder="1" applyAlignment="1">
      <alignment horizontal="left" vertical="center"/>
    </xf>
    <xf numFmtId="0" fontId="38" fillId="0" borderId="67" xfId="0" quotePrefix="1" applyFont="1" applyBorder="1">
      <alignment vertical="center"/>
    </xf>
    <xf numFmtId="0" fontId="37" fillId="0" borderId="0" xfId="26" applyFont="1" applyFill="1" applyAlignment="1">
      <alignment horizontal="left"/>
    </xf>
    <xf numFmtId="0" fontId="27" fillId="0" borderId="0" xfId="26" applyFill="1" applyAlignment="1">
      <alignment horizontal="left"/>
    </xf>
    <xf numFmtId="0" fontId="27" fillId="0" borderId="0" xfId="26" applyFill="1" applyAlignment="1"/>
    <xf numFmtId="0" fontId="27" fillId="0" borderId="0" xfId="26" applyFill="1"/>
    <xf numFmtId="0" fontId="30" fillId="0" borderId="0" xfId="26" applyFont="1" applyFill="1"/>
    <xf numFmtId="0" fontId="30" fillId="0" borderId="28" xfId="26" applyFont="1" applyFill="1" applyBorder="1" applyAlignment="1">
      <alignment horizontal="center"/>
    </xf>
    <xf numFmtId="0" fontId="30" fillId="0" borderId="9" xfId="26" applyFont="1" applyFill="1" applyBorder="1" applyAlignment="1">
      <alignment horizontal="center"/>
    </xf>
    <xf numFmtId="0" fontId="30" fillId="0" borderId="41" xfId="26" applyFont="1" applyFill="1" applyBorder="1" applyAlignment="1">
      <alignment horizontal="center"/>
    </xf>
    <xf numFmtId="0" fontId="30" fillId="0" borderId="23" xfId="26" applyFont="1" applyFill="1" applyBorder="1" applyAlignment="1">
      <alignment horizontal="center"/>
    </xf>
    <xf numFmtId="0" fontId="30" fillId="0" borderId="85" xfId="26" applyFont="1" applyFill="1" applyBorder="1" applyAlignment="1">
      <alignment horizontal="right"/>
    </xf>
    <xf numFmtId="0" fontId="30" fillId="0" borderId="2" xfId="26" applyFont="1" applyFill="1" applyBorder="1" applyAlignment="1">
      <alignment horizontal="right"/>
    </xf>
    <xf numFmtId="0" fontId="30" fillId="0" borderId="38" xfId="26" applyFont="1" applyFill="1" applyBorder="1" applyAlignment="1">
      <alignment horizontal="right"/>
    </xf>
    <xf numFmtId="0" fontId="30" fillId="0" borderId="22" xfId="26" applyFont="1" applyFill="1" applyBorder="1" applyAlignment="1">
      <alignment horizontal="right"/>
    </xf>
    <xf numFmtId="179" fontId="30" fillId="0" borderId="80" xfId="26" applyNumberFormat="1" applyFont="1" applyFill="1" applyBorder="1"/>
    <xf numFmtId="179" fontId="30" fillId="0" borderId="19" xfId="26" applyNumberFormat="1" applyFont="1" applyFill="1" applyBorder="1"/>
    <xf numFmtId="180" fontId="30" fillId="0" borderId="48" xfId="26" applyNumberFormat="1" applyFont="1" applyFill="1" applyBorder="1"/>
    <xf numFmtId="180" fontId="30" fillId="0" borderId="23" xfId="26" applyNumberFormat="1" applyFont="1" applyFill="1" applyBorder="1"/>
    <xf numFmtId="0" fontId="30" fillId="0" borderId="111" xfId="26" applyFont="1" applyFill="1" applyBorder="1" applyAlignment="1">
      <alignment horizontal="left"/>
    </xf>
    <xf numFmtId="0" fontId="30" fillId="0" borderId="5" xfId="26" applyFont="1" applyFill="1" applyBorder="1" applyAlignment="1">
      <alignment horizontal="center"/>
    </xf>
    <xf numFmtId="0" fontId="30" fillId="0" borderId="57" xfId="26" applyFont="1" applyFill="1" applyBorder="1" applyAlignment="1">
      <alignment horizontal="left" wrapText="1"/>
    </xf>
    <xf numFmtId="179" fontId="30" fillId="0" borderId="91" xfId="26" applyNumberFormat="1" applyFont="1" applyFill="1" applyBorder="1"/>
    <xf numFmtId="179" fontId="30" fillId="0" borderId="57" xfId="26" applyNumberFormat="1" applyFont="1" applyFill="1" applyBorder="1"/>
    <xf numFmtId="180" fontId="30" fillId="0" borderId="59" xfId="26" applyNumberFormat="1" applyFont="1" applyFill="1" applyBorder="1"/>
    <xf numFmtId="180" fontId="30" fillId="0" borderId="72" xfId="26" applyNumberFormat="1" applyFont="1" applyFill="1" applyBorder="1"/>
    <xf numFmtId="0" fontId="30" fillId="0" borderId="72" xfId="26" applyFont="1" applyFill="1" applyBorder="1" applyAlignment="1">
      <alignment horizontal="left"/>
    </xf>
    <xf numFmtId="179" fontId="30" fillId="0" borderId="27" xfId="26" applyNumberFormat="1" applyFont="1" applyFill="1" applyBorder="1"/>
    <xf numFmtId="179" fontId="30" fillId="0" borderId="6" xfId="26" applyNumberFormat="1" applyFont="1" applyFill="1" applyBorder="1"/>
    <xf numFmtId="180" fontId="30" fillId="0" borderId="24" xfId="26" applyNumberFormat="1" applyFont="1" applyFill="1" applyBorder="1"/>
    <xf numFmtId="0" fontId="30" fillId="0" borderId="8" xfId="26" applyFont="1" applyFill="1" applyBorder="1" applyAlignment="1">
      <alignment horizontal="center"/>
    </xf>
    <xf numFmtId="0" fontId="30" fillId="0" borderId="9" xfId="26" applyFont="1" applyFill="1" applyBorder="1" applyAlignment="1">
      <alignment horizontal="left"/>
    </xf>
    <xf numFmtId="179" fontId="30" fillId="0" borderId="28" xfId="26" applyNumberFormat="1" applyFont="1" applyFill="1" applyBorder="1"/>
    <xf numFmtId="179" fontId="30" fillId="0" borderId="9" xfId="26" applyNumberFormat="1" applyFont="1" applyFill="1" applyBorder="1"/>
    <xf numFmtId="180" fontId="30" fillId="0" borderId="41" xfId="26" applyNumberFormat="1" applyFont="1" applyFill="1" applyBorder="1"/>
    <xf numFmtId="180" fontId="30" fillId="0" borderId="25" xfId="26" applyNumberFormat="1" applyFont="1" applyFill="1" applyBorder="1"/>
    <xf numFmtId="0" fontId="30" fillId="0" borderId="64" xfId="26" applyFont="1" applyFill="1" applyBorder="1" applyAlignment="1">
      <alignment horizontal="left"/>
    </xf>
    <xf numFmtId="179" fontId="30" fillId="0" borderId="89" xfId="26" applyNumberFormat="1" applyFont="1" applyFill="1" applyBorder="1"/>
    <xf numFmtId="179" fontId="30" fillId="0" borderId="64" xfId="26" applyNumberFormat="1" applyFont="1" applyFill="1" applyBorder="1"/>
    <xf numFmtId="180" fontId="30" fillId="0" borderId="31" xfId="26" applyNumberFormat="1" applyFont="1" applyFill="1" applyBorder="1"/>
    <xf numFmtId="180" fontId="30" fillId="0" borderId="29" xfId="26" applyNumberFormat="1" applyFont="1" applyFill="1" applyBorder="1"/>
    <xf numFmtId="0" fontId="30" fillId="0" borderId="64" xfId="26" applyFont="1" applyFill="1" applyBorder="1" applyAlignment="1">
      <alignment horizontal="left" wrapText="1"/>
    </xf>
    <xf numFmtId="180" fontId="30" fillId="0" borderId="31" xfId="26" applyNumberFormat="1" applyFont="1" applyFill="1" applyBorder="1" applyAlignment="1">
      <alignment horizontal="right"/>
    </xf>
    <xf numFmtId="180" fontId="30" fillId="0" borderId="29" xfId="26" applyNumberFormat="1" applyFont="1" applyFill="1" applyBorder="1" applyAlignment="1">
      <alignment horizontal="right"/>
    </xf>
    <xf numFmtId="0" fontId="30" fillId="0" borderId="2" xfId="26" applyFont="1" applyFill="1" applyBorder="1" applyAlignment="1">
      <alignment horizontal="left" wrapText="1"/>
    </xf>
    <xf numFmtId="179" fontId="30" fillId="0" borderId="85" xfId="26" applyNumberFormat="1" applyFont="1" applyFill="1" applyBorder="1"/>
    <xf numFmtId="179" fontId="30" fillId="0" borderId="2" xfId="26" applyNumberFormat="1" applyFont="1" applyFill="1" applyBorder="1" applyProtection="1">
      <protection locked="0"/>
    </xf>
    <xf numFmtId="180" fontId="30" fillId="0" borderId="38" xfId="26" applyNumberFormat="1" applyFont="1" applyFill="1" applyBorder="1"/>
    <xf numFmtId="180" fontId="30" fillId="0" borderId="22" xfId="26" applyNumberFormat="1" applyFont="1" applyFill="1" applyBorder="1"/>
    <xf numFmtId="0" fontId="30" fillId="0" borderId="22" xfId="26" applyFont="1" applyFill="1" applyBorder="1" applyAlignment="1">
      <alignment horizontal="left"/>
    </xf>
    <xf numFmtId="0" fontId="30" fillId="0" borderId="113" xfId="26" applyFont="1" applyFill="1" applyBorder="1" applyAlignment="1">
      <alignment horizontal="left" vertical="top" wrapText="1"/>
    </xf>
    <xf numFmtId="0" fontId="30" fillId="0" borderId="76" xfId="26" applyFont="1" applyFill="1" applyBorder="1" applyAlignment="1">
      <alignment horizontal="left" vertical="top"/>
    </xf>
    <xf numFmtId="0" fontId="40" fillId="0" borderId="57" xfId="26" applyFont="1" applyFill="1" applyBorder="1" applyAlignment="1">
      <alignment horizontal="left" wrapText="1"/>
    </xf>
    <xf numFmtId="0" fontId="30" fillId="0" borderId="74" xfId="26" applyFont="1" applyFill="1" applyBorder="1" applyAlignment="1">
      <alignment horizontal="left" vertical="top"/>
    </xf>
    <xf numFmtId="179" fontId="30" fillId="0" borderId="2" xfId="26" applyNumberFormat="1" applyFont="1" applyFill="1" applyBorder="1"/>
    <xf numFmtId="0" fontId="30" fillId="0" borderId="114" xfId="26" applyFont="1" applyFill="1" applyBorder="1" applyAlignment="1">
      <alignment horizontal="left"/>
    </xf>
    <xf numFmtId="0" fontId="30" fillId="0" borderId="0" xfId="26" applyFont="1" applyFill="1" applyAlignment="1">
      <alignment horizontal="left"/>
    </xf>
    <xf numFmtId="0" fontId="30" fillId="0" borderId="85" xfId="23" applyFont="1" applyFill="1" applyBorder="1" applyAlignment="1">
      <alignment horizontal="distributed" vertical="center" justifyLastLine="1"/>
    </xf>
    <xf numFmtId="0" fontId="30" fillId="0" borderId="67" xfId="23" applyFont="1" applyFill="1" applyBorder="1" applyAlignment="1">
      <alignment horizontal="distributed" vertical="center" justifyLastLine="1"/>
    </xf>
    <xf numFmtId="0" fontId="30" fillId="0" borderId="2" xfId="23" applyFont="1" applyFill="1" applyBorder="1" applyAlignment="1">
      <alignment horizontal="distributed" vertical="center" justifyLastLine="1"/>
    </xf>
    <xf numFmtId="180" fontId="30" fillId="0" borderId="93" xfId="23" applyNumberFormat="1" applyFont="1" applyFill="1" applyBorder="1" applyAlignment="1">
      <alignment horizontal="center"/>
    </xf>
    <xf numFmtId="180" fontId="30" fillId="0" borderId="92" xfId="23" applyNumberFormat="1" applyFont="1" applyFill="1" applyBorder="1" applyAlignment="1">
      <alignment horizontal="center"/>
    </xf>
    <xf numFmtId="0" fontId="30" fillId="0" borderId="28" xfId="23" applyFont="1" applyFill="1" applyBorder="1" applyAlignment="1">
      <alignment horizontal="center" vertical="center"/>
    </xf>
    <xf numFmtId="0" fontId="30" fillId="0" borderId="18" xfId="23" applyFont="1" applyFill="1" applyBorder="1" applyAlignment="1">
      <alignment horizontal="center" vertical="center"/>
    </xf>
    <xf numFmtId="0" fontId="30" fillId="0" borderId="10" xfId="23" applyFont="1" applyFill="1" applyBorder="1" applyAlignment="1">
      <alignment horizontal="center" vertical="center"/>
    </xf>
    <xf numFmtId="0" fontId="30" fillId="0" borderId="21" xfId="23" applyFont="1" applyFill="1" applyBorder="1" applyAlignment="1">
      <alignment horizontal="left" vertical="center" wrapText="1"/>
    </xf>
    <xf numFmtId="0" fontId="30" fillId="0" borderId="1" xfId="23" applyFont="1" applyFill="1" applyBorder="1" applyAlignment="1">
      <alignment horizontal="left" vertical="center" wrapText="1"/>
    </xf>
    <xf numFmtId="0" fontId="30" fillId="0" borderId="48" xfId="23" applyFont="1" applyFill="1" applyBorder="1" applyAlignment="1">
      <alignment horizontal="left" vertical="center" wrapText="1"/>
    </xf>
    <xf numFmtId="0" fontId="30" fillId="0" borderId="5" xfId="23" applyFont="1" applyFill="1" applyBorder="1" applyAlignment="1">
      <alignment horizontal="left" vertical="center" wrapText="1"/>
    </xf>
    <xf numFmtId="0" fontId="30" fillId="0" borderId="4" xfId="23" applyFont="1" applyFill="1" applyBorder="1" applyAlignment="1">
      <alignment horizontal="left" vertical="center" wrapText="1"/>
    </xf>
    <xf numFmtId="0" fontId="30" fillId="0" borderId="38" xfId="23" applyFont="1" applyFill="1" applyBorder="1" applyAlignment="1">
      <alignment horizontal="left" vertical="center" wrapText="1"/>
    </xf>
    <xf numFmtId="178" fontId="30" fillId="0" borderId="94" xfId="23" applyNumberFormat="1" applyFont="1" applyFill="1" applyBorder="1" applyAlignment="1">
      <alignment horizontal="center"/>
    </xf>
    <xf numFmtId="178" fontId="30" fillId="0" borderId="95" xfId="23" applyNumberFormat="1" applyFont="1" applyFill="1" applyBorder="1" applyAlignment="1">
      <alignment horizontal="center"/>
    </xf>
    <xf numFmtId="178" fontId="30" fillId="0" borderId="96" xfId="23" applyNumberFormat="1" applyFont="1" applyFill="1" applyBorder="1" applyAlignment="1">
      <alignment horizontal="center"/>
    </xf>
    <xf numFmtId="178" fontId="30" fillId="0" borderId="60" xfId="23" applyNumberFormat="1" applyFont="1" applyFill="1" applyBorder="1" applyAlignment="1">
      <alignment horizontal="center"/>
    </xf>
    <xf numFmtId="178" fontId="30" fillId="0" borderId="63" xfId="23" applyNumberFormat="1" applyFont="1" applyFill="1" applyBorder="1" applyAlignment="1">
      <alignment horizontal="center"/>
    </xf>
    <xf numFmtId="178" fontId="30" fillId="0" borderId="72" xfId="23" applyNumberFormat="1" applyFont="1" applyFill="1" applyBorder="1" applyAlignment="1">
      <alignment horizontal="center"/>
    </xf>
    <xf numFmtId="0" fontId="30" fillId="0" borderId="49" xfId="23" applyFont="1" applyFill="1" applyBorder="1" applyAlignment="1">
      <alignment horizontal="distributed" vertical="center" justifyLastLine="1"/>
    </xf>
    <xf numFmtId="0" fontId="30" fillId="0" borderId="30" xfId="23" applyFont="1" applyFill="1" applyBorder="1" applyAlignment="1">
      <alignment horizontal="distributed" vertical="center" justifyLastLine="1"/>
    </xf>
    <xf numFmtId="0" fontId="30" fillId="0" borderId="31" xfId="23" applyFont="1" applyFill="1" applyBorder="1" applyAlignment="1">
      <alignment horizontal="distributed" vertical="center" justifyLastLine="1"/>
    </xf>
    <xf numFmtId="0" fontId="30" fillId="0" borderId="64" xfId="23" applyFont="1" applyFill="1" applyBorder="1" applyAlignment="1">
      <alignment horizontal="distributed" vertical="center" justifyLastLine="1"/>
    </xf>
    <xf numFmtId="0" fontId="30" fillId="0" borderId="31" xfId="23" applyFont="1" applyFill="1" applyBorder="1" applyAlignment="1">
      <alignment horizontal="center" vertical="center"/>
    </xf>
    <xf numFmtId="0" fontId="30" fillId="0" borderId="49" xfId="23" applyFont="1" applyFill="1" applyBorder="1" applyAlignment="1">
      <alignment horizontal="center" vertical="center"/>
    </xf>
    <xf numFmtId="0" fontId="30" fillId="0" borderId="64" xfId="23" applyFont="1" applyFill="1" applyBorder="1" applyAlignment="1">
      <alignment horizontal="center" vertical="center"/>
    </xf>
    <xf numFmtId="0" fontId="30" fillId="0" borderId="89" xfId="23" applyFont="1" applyFill="1" applyBorder="1" applyAlignment="1">
      <alignment horizontal="center" vertical="center" wrapText="1"/>
    </xf>
    <xf numFmtId="0" fontId="30" fillId="0" borderId="49" xfId="23" applyFont="1" applyFill="1" applyBorder="1" applyAlignment="1">
      <alignment horizontal="center" vertical="center" wrapText="1"/>
    </xf>
    <xf numFmtId="0" fontId="30" fillId="0" borderId="30" xfId="23" applyFont="1" applyFill="1" applyBorder="1" applyAlignment="1">
      <alignment horizontal="center" vertical="center" wrapText="1"/>
    </xf>
    <xf numFmtId="0" fontId="30" fillId="0" borderId="26" xfId="23" applyFont="1" applyFill="1" applyBorder="1" applyAlignment="1">
      <alignment horizontal="center" vertical="center" textRotation="255"/>
    </xf>
    <xf numFmtId="0" fontId="30" fillId="0" borderId="89" xfId="23" applyFont="1" applyFill="1" applyBorder="1" applyAlignment="1">
      <alignment horizontal="center" vertical="center" textRotation="255"/>
    </xf>
    <xf numFmtId="0" fontId="30" fillId="0" borderId="62" xfId="23" applyFont="1" applyFill="1" applyBorder="1" applyAlignment="1">
      <alignment horizontal="center" vertical="center" textRotation="255"/>
    </xf>
    <xf numFmtId="0" fontId="30" fillId="0" borderId="40" xfId="23" applyFont="1" applyFill="1" applyBorder="1" applyAlignment="1">
      <alignment horizontal="center" vertical="center" textRotation="255"/>
    </xf>
    <xf numFmtId="0" fontId="30" fillId="0" borderId="49" xfId="23" applyFont="1" applyFill="1" applyBorder="1" applyAlignment="1">
      <alignment horizontal="center" vertical="center" textRotation="255"/>
    </xf>
    <xf numFmtId="0" fontId="30" fillId="0" borderId="30" xfId="23" applyFont="1" applyFill="1" applyBorder="1" applyAlignment="1">
      <alignment horizontal="center" vertical="center" textRotation="255"/>
    </xf>
    <xf numFmtId="0" fontId="30" fillId="0" borderId="40" xfId="23" applyFont="1" applyFill="1" applyBorder="1" applyAlignment="1">
      <alignment horizontal="distributed" vertical="center" justifyLastLine="1"/>
    </xf>
    <xf numFmtId="0" fontId="30" fillId="0" borderId="33" xfId="23" applyFont="1" applyFill="1" applyBorder="1" applyAlignment="1">
      <alignment horizontal="distributed" vertical="center" justifyLastLine="1"/>
    </xf>
    <xf numFmtId="0" fontId="30" fillId="0" borderId="18" xfId="23" applyFont="1" applyFill="1" applyBorder="1" applyAlignment="1">
      <alignment horizontal="distributed" vertical="center" justifyLastLine="1"/>
    </xf>
    <xf numFmtId="0" fontId="30" fillId="0" borderId="40" xfId="23" applyFont="1" applyFill="1" applyBorder="1" applyAlignment="1">
      <alignment horizontal="distributed" vertical="center"/>
    </xf>
    <xf numFmtId="0" fontId="30" fillId="0" borderId="49" xfId="23" applyFont="1" applyFill="1" applyBorder="1" applyAlignment="1">
      <alignment horizontal="distributed" vertical="center"/>
    </xf>
    <xf numFmtId="0" fontId="30" fillId="0" borderId="49" xfId="23" applyFont="1" applyFill="1" applyBorder="1" applyAlignment="1">
      <alignment horizontal="distributed" vertical="center" wrapText="1"/>
    </xf>
    <xf numFmtId="0" fontId="30" fillId="0" borderId="30" xfId="23" applyFont="1" applyFill="1" applyBorder="1" applyAlignment="1">
      <alignment horizontal="distributed" vertical="center"/>
    </xf>
    <xf numFmtId="0" fontId="30" fillId="0" borderId="86" xfId="23" applyFont="1" applyFill="1" applyBorder="1" applyAlignment="1">
      <alignment horizontal="center" vertical="center"/>
    </xf>
    <xf numFmtId="0" fontId="30" fillId="0" borderId="83" xfId="23" applyFont="1" applyFill="1" applyBorder="1" applyAlignment="1">
      <alignment horizontal="center" vertical="center"/>
    </xf>
    <xf numFmtId="0" fontId="30" fillId="0" borderId="89" xfId="23" applyFont="1" applyFill="1" applyBorder="1" applyAlignment="1">
      <alignment horizontal="center" vertical="center"/>
    </xf>
    <xf numFmtId="0" fontId="30" fillId="0" borderId="91" xfId="23" applyFont="1" applyFill="1" applyBorder="1" applyAlignment="1">
      <alignment horizontal="center" vertical="center"/>
    </xf>
    <xf numFmtId="0" fontId="30" fillId="0" borderId="66" xfId="23" applyFont="1" applyFill="1" applyBorder="1" applyAlignment="1">
      <alignment horizontal="center" vertical="center"/>
    </xf>
    <xf numFmtId="0" fontId="30" fillId="0" borderId="58" xfId="23" applyFont="1" applyFill="1" applyBorder="1" applyAlignment="1">
      <alignment horizontal="center" vertical="center"/>
    </xf>
    <xf numFmtId="180" fontId="30" fillId="0" borderId="88" xfId="23" applyNumberFormat="1" applyFont="1" applyFill="1" applyBorder="1" applyAlignment="1">
      <alignment horizontal="center"/>
    </xf>
    <xf numFmtId="180" fontId="30" fillId="0" borderId="90" xfId="23" applyNumberFormat="1" applyFont="1" applyFill="1" applyBorder="1" applyAlignment="1">
      <alignment horizontal="center"/>
    </xf>
    <xf numFmtId="0" fontId="30" fillId="0" borderId="80" xfId="23" applyFont="1" applyFill="1" applyBorder="1" applyAlignment="1">
      <alignment horizontal="right"/>
    </xf>
    <xf numFmtId="0" fontId="30" fillId="0" borderId="81" xfId="23" applyFont="1" applyFill="1" applyBorder="1" applyAlignment="1">
      <alignment horizontal="right"/>
    </xf>
    <xf numFmtId="0" fontId="30" fillId="0" borderId="19" xfId="23" applyFont="1" applyFill="1" applyBorder="1" applyAlignment="1">
      <alignment horizontal="right"/>
    </xf>
    <xf numFmtId="0" fontId="30" fillId="0" borderId="82" xfId="23" applyFont="1" applyFill="1" applyBorder="1" applyAlignment="1">
      <alignment horizontal="center" vertical="center"/>
    </xf>
    <xf numFmtId="0" fontId="30" fillId="0" borderId="84" xfId="23" applyFont="1" applyFill="1" applyBorder="1" applyAlignment="1">
      <alignment horizontal="center" vertical="center"/>
    </xf>
    <xf numFmtId="0" fontId="30" fillId="0" borderId="85" xfId="23" applyFont="1" applyFill="1" applyBorder="1" applyAlignment="1"/>
    <xf numFmtId="0" fontId="30" fillId="0" borderId="67" xfId="23" applyFont="1" applyFill="1" applyBorder="1" applyAlignment="1"/>
    <xf numFmtId="0" fontId="30" fillId="0" borderId="2" xfId="23" applyFont="1" applyFill="1" applyBorder="1" applyAlignment="1"/>
    <xf numFmtId="0" fontId="28" fillId="0" borderId="0" xfId="25" applyFont="1" applyFill="1" applyAlignment="1"/>
    <xf numFmtId="0" fontId="28" fillId="0" borderId="0" xfId="0" applyFont="1" applyFill="1" applyAlignment="1"/>
    <xf numFmtId="0" fontId="30" fillId="0" borderId="0" xfId="25" applyFont="1" applyFill="1" applyBorder="1" applyAlignment="1"/>
    <xf numFmtId="0" fontId="30" fillId="0" borderId="1" xfId="25" applyFont="1" applyFill="1" applyBorder="1" applyAlignment="1">
      <alignment vertical="top" wrapText="1"/>
    </xf>
    <xf numFmtId="0" fontId="30" fillId="0" borderId="0" xfId="25" applyFont="1" applyFill="1" applyAlignment="1">
      <alignment wrapText="1"/>
    </xf>
    <xf numFmtId="0" fontId="30" fillId="0" borderId="30" xfId="24" quotePrefix="1" applyFont="1" applyFill="1" applyBorder="1" applyAlignment="1">
      <alignment horizontal="center"/>
    </xf>
    <xf numFmtId="0" fontId="30" fillId="0" borderId="29" xfId="24" quotePrefix="1" applyFont="1" applyFill="1" applyBorder="1" applyAlignment="1">
      <alignment horizontal="center"/>
    </xf>
    <xf numFmtId="0" fontId="38" fillId="0" borderId="10" xfId="0" applyFont="1" applyFill="1" applyBorder="1" applyAlignment="1">
      <alignment horizontal="left" vertical="top" wrapText="1"/>
    </xf>
    <xf numFmtId="0" fontId="38" fillId="0" borderId="41" xfId="0" applyFont="1" applyFill="1" applyBorder="1" applyAlignment="1">
      <alignment horizontal="left" vertical="top" wrapText="1"/>
    </xf>
    <xf numFmtId="0" fontId="38" fillId="0" borderId="7" xfId="0" applyFont="1" applyFill="1" applyBorder="1" applyAlignment="1">
      <alignment horizontal="left" vertical="top" wrapText="1"/>
    </xf>
    <xf numFmtId="0" fontId="38" fillId="0" borderId="24" xfId="0" applyFont="1" applyFill="1" applyBorder="1" applyAlignment="1">
      <alignment horizontal="left" vertical="top" wrapText="1"/>
    </xf>
    <xf numFmtId="0" fontId="38" fillId="0" borderId="3" xfId="0" applyFont="1" applyFill="1" applyBorder="1" applyAlignment="1">
      <alignment horizontal="left" vertical="top" wrapText="1"/>
    </xf>
    <xf numFmtId="0" fontId="38" fillId="0" borderId="38" xfId="0" applyFont="1" applyFill="1" applyBorder="1" applyAlignment="1">
      <alignment horizontal="left" vertical="top" wrapText="1"/>
    </xf>
    <xf numFmtId="0" fontId="38" fillId="0" borderId="11"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4" xfId="0" applyFont="1" applyFill="1" applyBorder="1" applyAlignment="1">
      <alignment horizontal="left" vertical="top" wrapText="1"/>
    </xf>
    <xf numFmtId="0" fontId="38" fillId="0" borderId="10" xfId="0" quotePrefix="1" applyFont="1" applyFill="1" applyBorder="1" applyAlignment="1">
      <alignment horizontal="left" vertical="top" wrapText="1"/>
    </xf>
    <xf numFmtId="0" fontId="38" fillId="0" borderId="25" xfId="0" quotePrefix="1" applyFont="1" applyFill="1" applyBorder="1" applyAlignment="1">
      <alignment horizontal="left" vertical="top" wrapText="1"/>
    </xf>
    <xf numFmtId="0" fontId="38" fillId="0" borderId="7" xfId="0" quotePrefix="1" applyFont="1" applyFill="1" applyBorder="1" applyAlignment="1">
      <alignment horizontal="left" vertical="top" wrapText="1"/>
    </xf>
    <xf numFmtId="0" fontId="38" fillId="0" borderId="23" xfId="0" quotePrefix="1" applyFont="1" applyFill="1" applyBorder="1" applyAlignment="1">
      <alignment horizontal="left" vertical="top" wrapText="1"/>
    </xf>
    <xf numFmtId="0" fontId="38" fillId="0" borderId="3" xfId="0" quotePrefix="1" applyFont="1" applyFill="1" applyBorder="1" applyAlignment="1">
      <alignment horizontal="left" vertical="top" wrapText="1"/>
    </xf>
    <xf numFmtId="0" fontId="38" fillId="0" borderId="22" xfId="0" quotePrefix="1" applyFont="1" applyFill="1" applyBorder="1" applyAlignment="1">
      <alignment horizontal="left" vertical="top" wrapText="1"/>
    </xf>
    <xf numFmtId="0" fontId="30" fillId="0" borderId="91" xfId="24" applyFont="1" applyFill="1" applyBorder="1" applyAlignment="1">
      <alignment horizontal="distributed"/>
    </xf>
    <xf numFmtId="0" fontId="30" fillId="0" borderId="58" xfId="24" applyFont="1" applyFill="1" applyBorder="1" applyAlignment="1">
      <alignment horizontal="distributed"/>
    </xf>
    <xf numFmtId="0" fontId="30" fillId="0" borderId="58" xfId="24" quotePrefix="1" applyFont="1" applyFill="1" applyBorder="1" applyAlignment="1">
      <alignment horizontal="center"/>
    </xf>
    <xf numFmtId="0" fontId="30" fillId="0" borderId="72" xfId="24" quotePrefix="1" applyFont="1" applyFill="1" applyBorder="1" applyAlignment="1">
      <alignment horizontal="center"/>
    </xf>
    <xf numFmtId="0" fontId="30" fillId="0" borderId="85" xfId="24" applyFont="1" applyFill="1" applyBorder="1" applyAlignment="1">
      <alignment horizontal="center"/>
    </xf>
    <xf numFmtId="0" fontId="30" fillId="0" borderId="3" xfId="24" applyFont="1" applyFill="1" applyBorder="1" applyAlignment="1">
      <alignment horizontal="center"/>
    </xf>
    <xf numFmtId="0" fontId="30" fillId="0" borderId="102" xfId="24" quotePrefix="1" applyFont="1" applyFill="1" applyBorder="1" applyAlignment="1">
      <alignment horizontal="center"/>
    </xf>
    <xf numFmtId="0" fontId="30" fillId="0" borderId="79" xfId="24" quotePrefix="1" applyFont="1" applyFill="1" applyBorder="1" applyAlignment="1">
      <alignment horizontal="center"/>
    </xf>
    <xf numFmtId="0" fontId="38" fillId="0" borderId="87" xfId="0" applyFont="1" applyFill="1" applyBorder="1" applyAlignment="1">
      <alignment horizontal="center" vertical="center"/>
    </xf>
    <xf numFmtId="0" fontId="38" fillId="0" borderId="82" xfId="0" applyFont="1" applyFill="1" applyBorder="1" applyAlignment="1">
      <alignment horizontal="center" vertical="center"/>
    </xf>
    <xf numFmtId="0" fontId="38" fillId="0" borderId="87" xfId="0" applyFont="1" applyFill="1" applyBorder="1" applyAlignment="1">
      <alignment horizontal="center" vertical="center" justifyLastLine="1"/>
    </xf>
    <xf numFmtId="0" fontId="38" fillId="0" borderId="82" xfId="0" applyFont="1" applyFill="1" applyBorder="1" applyAlignment="1">
      <alignment horizontal="center" vertical="center" justifyLastLine="1"/>
    </xf>
    <xf numFmtId="0" fontId="38" fillId="0" borderId="95" xfId="0" applyFont="1" applyFill="1" applyBorder="1" applyAlignment="1">
      <alignment horizontal="center" vertical="center" justifyLastLine="1"/>
    </xf>
    <xf numFmtId="0" fontId="38" fillId="0" borderId="95" xfId="0" applyFont="1" applyFill="1" applyBorder="1" applyAlignment="1">
      <alignment horizontal="center" vertical="center"/>
    </xf>
    <xf numFmtId="0" fontId="38" fillId="0" borderId="96" xfId="0" applyFont="1" applyFill="1" applyBorder="1" applyAlignment="1">
      <alignment horizontal="center" vertical="center"/>
    </xf>
    <xf numFmtId="0" fontId="30" fillId="0" borderId="89" xfId="24" applyFont="1" applyFill="1" applyBorder="1" applyAlignment="1">
      <alignment horizontal="distributed"/>
    </xf>
    <xf numFmtId="0" fontId="30" fillId="0" borderId="30" xfId="24" applyFont="1" applyFill="1" applyBorder="1" applyAlignment="1">
      <alignment horizontal="distributed"/>
    </xf>
    <xf numFmtId="0" fontId="30" fillId="0" borderId="72" xfId="24" applyFont="1" applyFill="1" applyBorder="1" applyAlignment="1">
      <alignment horizontal="center"/>
    </xf>
    <xf numFmtId="0" fontId="30" fillId="0" borderId="79" xfId="24" applyFont="1" applyFill="1" applyBorder="1" applyAlignment="1">
      <alignment horizontal="center"/>
    </xf>
    <xf numFmtId="0" fontId="37" fillId="0" borderId="0" xfId="24" applyFont="1" applyFill="1" applyBorder="1" applyAlignment="1">
      <alignment horizontal="left" vertical="center"/>
    </xf>
    <xf numFmtId="0" fontId="30" fillId="0" borderId="80" xfId="24" applyFont="1" applyFill="1" applyBorder="1" applyAlignment="1">
      <alignment horizontal="right"/>
    </xf>
    <xf numFmtId="0" fontId="30" fillId="0" borderId="20" xfId="24" applyFont="1" applyFill="1" applyBorder="1" applyAlignment="1">
      <alignment horizontal="right"/>
    </xf>
    <xf numFmtId="0" fontId="30" fillId="0" borderId="81" xfId="24" applyFont="1" applyFill="1" applyBorder="1" applyAlignment="1">
      <alignment horizontal="center" vertical="center" wrapText="1"/>
    </xf>
    <xf numFmtId="0" fontId="30" fillId="0" borderId="42" xfId="24" applyFont="1" applyFill="1" applyBorder="1" applyAlignment="1">
      <alignment horizontal="center" vertical="center" wrapText="1"/>
    </xf>
    <xf numFmtId="0" fontId="30" fillId="0" borderId="67" xfId="24" applyFont="1" applyFill="1" applyBorder="1" applyAlignment="1">
      <alignment horizontal="center" vertical="center" wrapText="1"/>
    </xf>
    <xf numFmtId="0" fontId="30" fillId="0" borderId="81" xfId="24" applyFont="1" applyFill="1" applyBorder="1" applyAlignment="1">
      <alignment horizontal="center" vertical="center"/>
    </xf>
    <xf numFmtId="0" fontId="30" fillId="0" borderId="42" xfId="24" applyFont="1" applyFill="1" applyBorder="1" applyAlignment="1">
      <alignment horizontal="center" vertical="center"/>
    </xf>
    <xf numFmtId="0" fontId="30" fillId="0" borderId="67" xfId="24" applyFont="1" applyFill="1" applyBorder="1" applyAlignment="1">
      <alignment horizontal="center" vertical="center"/>
    </xf>
    <xf numFmtId="0" fontId="30" fillId="0" borderId="83" xfId="24" applyFont="1" applyFill="1" applyBorder="1" applyAlignment="1">
      <alignment horizontal="center" vertical="center" wrapText="1"/>
    </xf>
    <xf numFmtId="0" fontId="30" fillId="0" borderId="84" xfId="24" applyFont="1" applyFill="1" applyBorder="1" applyAlignment="1">
      <alignment horizontal="center" vertical="center"/>
    </xf>
    <xf numFmtId="0" fontId="30" fillId="0" borderId="49" xfId="24" applyFont="1" applyFill="1" applyBorder="1" applyAlignment="1">
      <alignment horizontal="center" vertical="center"/>
    </xf>
    <xf numFmtId="0" fontId="30" fillId="0" borderId="64" xfId="24" applyFont="1" applyFill="1" applyBorder="1" applyAlignment="1">
      <alignment horizontal="center" vertical="center"/>
    </xf>
    <xf numFmtId="0" fontId="30" fillId="0" borderId="66" xfId="24" applyFont="1" applyFill="1" applyBorder="1" applyAlignment="1">
      <alignment horizontal="center" vertical="center"/>
    </xf>
    <xf numFmtId="0" fontId="30" fillId="0" borderId="57" xfId="24" applyFont="1" applyFill="1" applyBorder="1" applyAlignment="1">
      <alignment horizontal="center" vertical="center"/>
    </xf>
    <xf numFmtId="0" fontId="30" fillId="0" borderId="27" xfId="24" applyFont="1" applyFill="1" applyBorder="1" applyAlignment="1">
      <alignment horizontal="center"/>
    </xf>
    <xf numFmtId="0" fontId="30" fillId="0" borderId="7" xfId="24" applyFont="1" applyFill="1" applyBorder="1" applyAlignment="1">
      <alignment horizontal="center"/>
    </xf>
    <xf numFmtId="0" fontId="30" fillId="0" borderId="85" xfId="24" applyFont="1" applyFill="1" applyBorder="1" applyAlignment="1">
      <alignment horizontal="left"/>
    </xf>
    <xf numFmtId="0" fontId="30" fillId="0" borderId="3" xfId="24" applyFont="1" applyFill="1" applyBorder="1" applyAlignment="1">
      <alignment horizontal="left"/>
    </xf>
    <xf numFmtId="0" fontId="30" fillId="0" borderId="26" xfId="24" applyFont="1" applyFill="1" applyBorder="1" applyAlignment="1">
      <alignment horizontal="distributed"/>
    </xf>
    <xf numFmtId="0" fontId="30" fillId="0" borderId="33" xfId="24" applyFont="1" applyFill="1" applyBorder="1" applyAlignment="1">
      <alignment horizontal="distributed"/>
    </xf>
    <xf numFmtId="55" fontId="30" fillId="0" borderId="87" xfId="24" quotePrefix="1" applyNumberFormat="1" applyFont="1" applyFill="1" applyBorder="1" applyAlignment="1">
      <alignment horizontal="center"/>
    </xf>
    <xf numFmtId="55" fontId="30" fillId="0" borderId="96" xfId="24" quotePrefix="1" applyNumberFormat="1" applyFont="1" applyFill="1" applyBorder="1" applyAlignment="1">
      <alignment horizontal="center"/>
    </xf>
    <xf numFmtId="0" fontId="30" fillId="0" borderId="29" xfId="24" applyFont="1" applyFill="1" applyBorder="1" applyAlignment="1">
      <alignment horizontal="center"/>
    </xf>
    <xf numFmtId="0" fontId="30" fillId="0" borderId="86" xfId="24" applyFont="1" applyFill="1" applyBorder="1" applyAlignment="1">
      <alignment horizontal="center" vertical="center" wrapText="1"/>
    </xf>
    <xf numFmtId="0" fontId="30" fillId="0" borderId="89" xfId="24" applyFont="1" applyFill="1" applyBorder="1" applyAlignment="1">
      <alignment horizontal="center" vertical="center" wrapText="1"/>
    </xf>
    <xf numFmtId="0" fontId="30" fillId="0" borderId="91" xfId="24" applyFont="1" applyFill="1" applyBorder="1" applyAlignment="1">
      <alignment horizontal="center" vertical="center" wrapText="1"/>
    </xf>
    <xf numFmtId="0" fontId="30" fillId="0" borderId="83" xfId="24" applyFont="1" applyFill="1" applyBorder="1" applyAlignment="1">
      <alignment horizontal="center" vertical="center"/>
    </xf>
    <xf numFmtId="0" fontId="37" fillId="0" borderId="28" xfId="25" applyFont="1" applyFill="1" applyBorder="1" applyAlignment="1">
      <alignment horizontal="center" vertical="center" textRotation="255"/>
    </xf>
    <xf numFmtId="0" fontId="37" fillId="0" borderId="27" xfId="25" applyFont="1" applyFill="1" applyBorder="1" applyAlignment="1">
      <alignment horizontal="center" vertical="center" textRotation="255"/>
    </xf>
    <xf numFmtId="0" fontId="37" fillId="0" borderId="26" xfId="25" applyFont="1" applyFill="1" applyBorder="1" applyAlignment="1">
      <alignment horizontal="center" vertical="center" textRotation="255"/>
    </xf>
    <xf numFmtId="0" fontId="37" fillId="0" borderId="5" xfId="25" applyFont="1" applyFill="1" applyBorder="1" applyAlignment="1">
      <alignment horizontal="center"/>
    </xf>
    <xf numFmtId="0" fontId="37" fillId="0" borderId="22" xfId="25" applyFont="1" applyFill="1" applyBorder="1" applyAlignment="1">
      <alignment horizontal="center"/>
    </xf>
    <xf numFmtId="0" fontId="37" fillId="0" borderId="21" xfId="25" applyFont="1" applyFill="1" applyBorder="1" applyAlignment="1">
      <alignment horizontal="right" vertical="center"/>
    </xf>
    <xf numFmtId="0" fontId="37" fillId="0" borderId="47" xfId="25" applyFont="1" applyFill="1" applyBorder="1" applyAlignment="1">
      <alignment horizontal="right" vertical="center"/>
    </xf>
    <xf numFmtId="0" fontId="37" fillId="0" borderId="80" xfId="25" applyFont="1" applyFill="1" applyBorder="1" applyAlignment="1">
      <alignment horizontal="center" vertical="center" wrapText="1"/>
    </xf>
    <xf numFmtId="0" fontId="37" fillId="0" borderId="85" xfId="25" applyFont="1" applyFill="1" applyBorder="1" applyAlignment="1">
      <alignment horizontal="center" vertical="center" wrapText="1"/>
    </xf>
    <xf numFmtId="0" fontId="37" fillId="0" borderId="19" xfId="25" applyFont="1" applyFill="1" applyBorder="1" applyAlignment="1">
      <alignment horizontal="center" vertical="center" wrapText="1"/>
    </xf>
    <xf numFmtId="0" fontId="37" fillId="0" borderId="2" xfId="25" applyFont="1" applyFill="1" applyBorder="1" applyAlignment="1">
      <alignment horizontal="center" vertical="center" wrapText="1"/>
    </xf>
    <xf numFmtId="0" fontId="37" fillId="0" borderId="8" xfId="25" applyFont="1" applyFill="1" applyBorder="1" applyAlignment="1">
      <alignment horizontal="left" vertical="center"/>
    </xf>
    <xf numFmtId="0" fontId="37" fillId="0" borderId="23" xfId="25" applyFont="1" applyFill="1" applyBorder="1" applyAlignment="1">
      <alignment horizontal="left" vertical="center"/>
    </xf>
    <xf numFmtId="0" fontId="37" fillId="0" borderId="94" xfId="25" applyFont="1" applyFill="1" applyBorder="1" applyAlignment="1">
      <alignment horizontal="center"/>
    </xf>
    <xf numFmtId="0" fontId="37" fillId="0" borderId="96" xfId="25" applyFont="1" applyFill="1" applyBorder="1" applyAlignment="1">
      <alignment horizontal="center"/>
    </xf>
    <xf numFmtId="0" fontId="28" fillId="0" borderId="0" xfId="25" applyFont="1" applyAlignment="1"/>
    <xf numFmtId="0" fontId="37" fillId="0" borderId="78" xfId="25" applyFont="1" applyFill="1" applyBorder="1" applyAlignment="1">
      <alignment horizontal="center" vertical="center"/>
    </xf>
    <xf numFmtId="0" fontId="37" fillId="0" borderId="79" xfId="25" applyFont="1" applyFill="1" applyBorder="1" applyAlignment="1">
      <alignment horizontal="center" vertical="center"/>
    </xf>
    <xf numFmtId="0" fontId="39" fillId="0" borderId="96" xfId="0" applyFont="1" applyBorder="1">
      <alignment vertical="center"/>
    </xf>
    <xf numFmtId="0" fontId="37" fillId="0" borderId="62" xfId="25" applyFont="1" applyFill="1" applyBorder="1" applyAlignment="1">
      <alignment horizontal="center"/>
    </xf>
    <xf numFmtId="0" fontId="39" fillId="0" borderId="29" xfId="0" applyFont="1" applyBorder="1">
      <alignment vertical="center"/>
    </xf>
    <xf numFmtId="0" fontId="37" fillId="0" borderId="60" xfId="25" applyFont="1" applyFill="1" applyBorder="1" applyAlignment="1">
      <alignment horizontal="center"/>
    </xf>
    <xf numFmtId="0" fontId="39" fillId="0" borderId="72" xfId="0" applyFont="1" applyBorder="1">
      <alignment vertical="center"/>
    </xf>
    <xf numFmtId="0" fontId="38" fillId="0" borderId="1" xfId="0" applyFont="1" applyBorder="1" applyAlignment="1">
      <alignment horizontal="left" vertical="top" wrapText="1"/>
    </xf>
    <xf numFmtId="0" fontId="38" fillId="0" borderId="0" xfId="0" applyFont="1" applyBorder="1" applyAlignment="1">
      <alignment horizontal="left" vertical="top" wrapText="1"/>
    </xf>
    <xf numFmtId="0" fontId="38" fillId="0" borderId="18" xfId="0" applyFont="1" applyFill="1" applyBorder="1" applyAlignment="1">
      <alignment horizontal="left" vertical="top" wrapText="1"/>
    </xf>
    <xf numFmtId="0" fontId="38" fillId="0" borderId="40" xfId="0" applyFont="1" applyFill="1" applyBorder="1" applyAlignment="1">
      <alignment horizontal="left" vertical="top" wrapText="1"/>
    </xf>
    <xf numFmtId="0" fontId="38" fillId="0" borderId="42" xfId="0" applyFont="1" applyFill="1" applyBorder="1" applyAlignment="1">
      <alignment horizontal="left" vertical="top" wrapText="1"/>
    </xf>
    <xf numFmtId="0" fontId="0" fillId="0" borderId="42" xfId="0" applyBorder="1" applyAlignment="1">
      <alignment horizontal="left" vertical="top" wrapText="1"/>
    </xf>
    <xf numFmtId="0" fontId="11" fillId="0" borderId="27" xfId="0" applyFont="1" applyBorder="1" applyAlignment="1">
      <alignment horizontal="left" vertical="center" wrapText="1"/>
    </xf>
    <xf numFmtId="0" fontId="38" fillId="0" borderId="77" xfId="0" applyFont="1" applyBorder="1" applyAlignment="1">
      <alignment horizontal="center" vertical="distributed" textRotation="255" indent="2"/>
    </xf>
    <xf numFmtId="0" fontId="38" fillId="0" borderId="76" xfId="0" applyFont="1" applyBorder="1" applyAlignment="1">
      <alignment horizontal="center" vertical="distributed" textRotation="255" indent="2"/>
    </xf>
    <xf numFmtId="0" fontId="38" fillId="0" borderId="74" xfId="0" applyFont="1" applyBorder="1" applyAlignment="1">
      <alignment horizontal="center" vertical="distributed" textRotation="255" indent="2"/>
    </xf>
    <xf numFmtId="0" fontId="38" fillId="0" borderId="81" xfId="0" applyFont="1" applyFill="1" applyBorder="1" applyAlignment="1">
      <alignment horizontal="left" vertical="top" wrapText="1"/>
    </xf>
    <xf numFmtId="0" fontId="0" fillId="0" borderId="67" xfId="0" applyBorder="1" applyAlignment="1">
      <alignment horizontal="left" vertical="top" wrapText="1"/>
    </xf>
    <xf numFmtId="0" fontId="38" fillId="0" borderId="6" xfId="0" applyFont="1"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58" fontId="37" fillId="0" borderId="4" xfId="0" applyNumberFormat="1" applyFont="1" applyBorder="1" applyAlignment="1">
      <alignment horizontal="right" vertical="center"/>
    </xf>
    <xf numFmtId="0" fontId="38" fillId="0" borderId="81" xfId="0" applyFont="1" applyBorder="1" applyAlignment="1">
      <alignment horizontal="left" vertical="top" wrapText="1"/>
    </xf>
    <xf numFmtId="0" fontId="38" fillId="0" borderId="42" xfId="0" applyFont="1" applyBorder="1" applyAlignment="1">
      <alignment horizontal="left" vertical="top" wrapText="1"/>
    </xf>
    <xf numFmtId="0" fontId="38" fillId="0" borderId="40" xfId="0" applyFont="1" applyBorder="1" applyAlignment="1">
      <alignment horizontal="left" vertical="top" wrapText="1"/>
    </xf>
    <xf numFmtId="0" fontId="38" fillId="0" borderId="6" xfId="0" quotePrefix="1" applyFont="1" applyBorder="1" applyAlignment="1">
      <alignment horizontal="left" vertical="top" wrapText="1"/>
    </xf>
    <xf numFmtId="0" fontId="0" fillId="0" borderId="56" xfId="0" applyBorder="1" applyAlignment="1">
      <alignment horizontal="left" vertical="top" wrapText="1"/>
    </xf>
    <xf numFmtId="0" fontId="38" fillId="0" borderId="9" xfId="0" quotePrefix="1" applyFont="1" applyBorder="1" applyAlignment="1">
      <alignment horizontal="left" vertical="top" wrapText="1"/>
    </xf>
    <xf numFmtId="0" fontId="38" fillId="0" borderId="56" xfId="0" quotePrefix="1" applyFont="1" applyBorder="1" applyAlignment="1">
      <alignment horizontal="left" vertical="top" wrapText="1"/>
    </xf>
    <xf numFmtId="0" fontId="38" fillId="0" borderId="28" xfId="0" applyFont="1" applyBorder="1" applyAlignment="1">
      <alignment horizontal="left" vertical="top" wrapText="1"/>
    </xf>
    <xf numFmtId="0" fontId="0" fillId="0" borderId="26" xfId="0" applyBorder="1" applyAlignment="1">
      <alignment horizontal="left" vertical="top" wrapText="1"/>
    </xf>
    <xf numFmtId="0" fontId="30" fillId="0" borderId="27" xfId="26" applyFont="1" applyFill="1" applyBorder="1" applyAlignment="1">
      <alignment horizontal="left" wrapText="1"/>
    </xf>
    <xf numFmtId="0" fontId="30" fillId="0" borderId="6" xfId="26" applyFont="1" applyFill="1" applyBorder="1" applyAlignment="1">
      <alignment horizontal="left"/>
    </xf>
    <xf numFmtId="0" fontId="30" fillId="0" borderId="112" xfId="26" applyFont="1" applyFill="1" applyBorder="1" applyAlignment="1">
      <alignment horizontal="left" vertical="top" wrapText="1"/>
    </xf>
    <xf numFmtId="0" fontId="30" fillId="0" borderId="75" xfId="26" applyFont="1" applyFill="1" applyBorder="1" applyAlignment="1">
      <alignment horizontal="left" vertical="top" wrapText="1"/>
    </xf>
    <xf numFmtId="0" fontId="30" fillId="0" borderId="100" xfId="26" applyFont="1" applyFill="1" applyBorder="1" applyAlignment="1">
      <alignment horizontal="left" vertical="top" wrapText="1"/>
    </xf>
    <xf numFmtId="0" fontId="30" fillId="0" borderId="27" xfId="26" applyFont="1" applyFill="1" applyBorder="1" applyAlignment="1">
      <alignment horizontal="left"/>
    </xf>
    <xf numFmtId="0" fontId="30" fillId="0" borderId="5" xfId="26" applyFont="1" applyFill="1" applyBorder="1" applyAlignment="1">
      <alignment horizontal="center"/>
    </xf>
    <xf numFmtId="0" fontId="30" fillId="0" borderId="22" xfId="26" applyFont="1" applyFill="1" applyBorder="1" applyAlignment="1">
      <alignment horizontal="center"/>
    </xf>
    <xf numFmtId="0" fontId="30" fillId="0" borderId="105" xfId="26" applyFont="1" applyFill="1" applyBorder="1" applyAlignment="1">
      <alignment horizontal="left"/>
    </xf>
    <xf numFmtId="0" fontId="30" fillId="0" borderId="106" xfId="26" applyFont="1" applyFill="1" applyBorder="1" applyAlignment="1">
      <alignment horizontal="left"/>
    </xf>
    <xf numFmtId="0" fontId="30" fillId="0" borderId="107" xfId="26" applyFont="1" applyFill="1" applyBorder="1" applyAlignment="1">
      <alignment horizontal="left"/>
    </xf>
    <xf numFmtId="0" fontId="30" fillId="0" borderId="108" xfId="26" applyFont="1" applyFill="1" applyBorder="1" applyAlignment="1">
      <alignment horizontal="left"/>
    </xf>
    <xf numFmtId="0" fontId="30" fillId="0" borderId="109" xfId="26" applyFont="1" applyFill="1" applyBorder="1" applyAlignment="1">
      <alignment horizontal="left"/>
    </xf>
    <xf numFmtId="0" fontId="30" fillId="0" borderId="110" xfId="26" applyFont="1" applyFill="1" applyBorder="1" applyAlignment="1">
      <alignment horizontal="left"/>
    </xf>
    <xf numFmtId="0" fontId="30" fillId="0" borderId="94" xfId="26" applyFont="1" applyFill="1" applyBorder="1" applyAlignment="1">
      <alignment horizontal="center" vertical="center"/>
    </xf>
    <xf numFmtId="0" fontId="30" fillId="0" borderId="96" xfId="26" applyFont="1" applyFill="1" applyBorder="1" applyAlignment="1">
      <alignment horizontal="center" vertical="center"/>
    </xf>
    <xf numFmtId="0" fontId="30" fillId="0" borderId="86" xfId="26" applyFont="1" applyFill="1" applyBorder="1" applyAlignment="1">
      <alignment horizontal="center" vertical="center"/>
    </xf>
    <xf numFmtId="0" fontId="30" fillId="0" borderId="84" xfId="26" applyFont="1" applyFill="1" applyBorder="1" applyAlignment="1">
      <alignment horizontal="center" vertical="center"/>
    </xf>
    <xf numFmtId="0" fontId="30" fillId="0" borderId="82" xfId="26" applyFont="1" applyFill="1" applyBorder="1" applyAlignment="1">
      <alignment horizontal="center" vertical="center"/>
    </xf>
    <xf numFmtId="0" fontId="30" fillId="0" borderId="47" xfId="26" applyFont="1" applyFill="1" applyBorder="1" applyAlignment="1">
      <alignment horizontal="center" vertical="center"/>
    </xf>
    <xf numFmtId="0" fontId="30" fillId="0" borderId="23" xfId="26" applyFont="1" applyFill="1" applyBorder="1" applyAlignment="1">
      <alignment horizontal="center" vertical="center"/>
    </xf>
    <xf numFmtId="0" fontId="30" fillId="0" borderId="22" xfId="26" applyFont="1" applyFill="1" applyBorder="1" applyAlignment="1">
      <alignment horizontal="center" vertical="center"/>
    </xf>
    <xf numFmtId="0" fontId="4" fillId="0" borderId="20" xfId="1" applyNumberFormat="1" applyFont="1" applyBorder="1" applyAlignment="1">
      <alignment vertical="center"/>
    </xf>
    <xf numFmtId="0" fontId="4" fillId="0" borderId="1" xfId="1" applyNumberFormat="1" applyFont="1" applyBorder="1" applyAlignment="1">
      <alignment vertical="center"/>
    </xf>
    <xf numFmtId="0" fontId="4" fillId="0" borderId="7" xfId="1" applyNumberFormat="1" applyFont="1" applyBorder="1" applyAlignment="1">
      <alignment vertical="center"/>
    </xf>
    <xf numFmtId="0" fontId="4" fillId="0" borderId="0" xfId="1" applyNumberFormat="1" applyFont="1" applyBorder="1" applyAlignment="1">
      <alignment vertical="center"/>
    </xf>
    <xf numFmtId="0" fontId="4" fillId="0" borderId="18" xfId="1" applyNumberFormat="1" applyFont="1" applyBorder="1" applyAlignment="1">
      <alignment vertical="center"/>
    </xf>
    <xf numFmtId="0" fontId="1" fillId="0" borderId="17" xfId="1" applyBorder="1" applyAlignment="1">
      <alignment vertical="center"/>
    </xf>
    <xf numFmtId="0" fontId="4" fillId="0" borderId="10" xfId="1" applyNumberFormat="1" applyFont="1" applyBorder="1" applyAlignment="1">
      <alignment vertical="center"/>
    </xf>
    <xf numFmtId="0" fontId="4" fillId="0" borderId="11" xfId="1" applyNumberFormat="1" applyFont="1" applyBorder="1" applyAlignment="1">
      <alignment vertical="center"/>
    </xf>
    <xf numFmtId="0" fontId="4" fillId="0" borderId="20" xfId="2" applyNumberFormat="1" applyFont="1" applyBorder="1" applyAlignment="1">
      <alignment horizontal="center" vertical="center"/>
    </xf>
    <xf numFmtId="0" fontId="4" fillId="0" borderId="1" xfId="2" applyNumberFormat="1" applyFont="1" applyBorder="1" applyAlignment="1">
      <alignment horizontal="center" vertical="center"/>
    </xf>
    <xf numFmtId="0" fontId="4" fillId="0" borderId="36" xfId="2" applyNumberFormat="1" applyFont="1" applyBorder="1" applyAlignment="1">
      <alignment horizontal="center" vertical="center"/>
    </xf>
    <xf numFmtId="0" fontId="4" fillId="0" borderId="37" xfId="2" applyNumberFormat="1" applyFont="1" applyBorder="1" applyAlignment="1">
      <alignment horizontal="center" vertical="center"/>
    </xf>
    <xf numFmtId="0" fontId="4" fillId="0" borderId="35" xfId="2" applyNumberFormat="1" applyFont="1" applyBorder="1" applyAlignment="1">
      <alignment horizontal="center" vertical="center"/>
    </xf>
    <xf numFmtId="0" fontId="4" fillId="0" borderId="16" xfId="2" applyNumberFormat="1" applyFont="1" applyBorder="1" applyAlignment="1">
      <alignment vertical="center"/>
    </xf>
    <xf numFmtId="0" fontId="4" fillId="0" borderId="14" xfId="2" applyNumberFormat="1" applyFont="1" applyBorder="1" applyAlignment="1">
      <alignment vertical="center"/>
    </xf>
    <xf numFmtId="0" fontId="4" fillId="0" borderId="7" xfId="2" applyNumberFormat="1" applyFont="1" applyBorder="1" applyAlignment="1">
      <alignment vertical="center"/>
    </xf>
    <xf numFmtId="0" fontId="4" fillId="0" borderId="0" xfId="2" applyNumberFormat="1" applyFont="1" applyBorder="1" applyAlignment="1">
      <alignment vertical="center"/>
    </xf>
    <xf numFmtId="0" fontId="4" fillId="0" borderId="7" xfId="2" applyNumberFormat="1" applyFont="1" applyBorder="1" applyAlignment="1">
      <alignment horizontal="center" vertical="center"/>
    </xf>
    <xf numFmtId="0" fontId="4" fillId="0" borderId="24" xfId="2" applyNumberFormat="1" applyFont="1" applyBorder="1" applyAlignment="1">
      <alignment horizontal="center" vertical="center"/>
    </xf>
    <xf numFmtId="0" fontId="4" fillId="0" borderId="0" xfId="2" applyNumberFormat="1" applyFont="1" applyBorder="1" applyAlignment="1">
      <alignment horizontal="center" vertical="center"/>
    </xf>
    <xf numFmtId="0" fontId="4" fillId="0" borderId="23" xfId="2" applyNumberFormat="1" applyFont="1" applyBorder="1" applyAlignment="1">
      <alignment horizontal="center" vertical="center"/>
    </xf>
    <xf numFmtId="0" fontId="4" fillId="0" borderId="33" xfId="2" applyNumberFormat="1" applyFont="1" applyBorder="1" applyAlignment="1">
      <alignment horizontal="center" vertical="center"/>
    </xf>
    <xf numFmtId="0" fontId="4" fillId="0" borderId="34" xfId="2" applyNumberFormat="1" applyFont="1" applyBorder="1" applyAlignment="1">
      <alignment horizontal="center" vertical="center"/>
    </xf>
    <xf numFmtId="0" fontId="4" fillId="0" borderId="32" xfId="2" applyNumberFormat="1" applyFont="1" applyBorder="1" applyAlignment="1">
      <alignment horizontal="center" vertical="center"/>
    </xf>
    <xf numFmtId="0" fontId="4" fillId="0" borderId="10" xfId="2" applyNumberFormat="1" applyFont="1" applyBorder="1" applyAlignment="1">
      <alignment vertical="center"/>
    </xf>
    <xf numFmtId="0" fontId="4" fillId="0" borderId="11" xfId="2" applyNumberFormat="1" applyFont="1" applyBorder="1" applyAlignment="1">
      <alignment vertical="center"/>
    </xf>
    <xf numFmtId="0" fontId="4" fillId="0" borderId="30" xfId="2" applyNumberFormat="1" applyFont="1" applyBorder="1" applyAlignment="1">
      <alignment horizontal="center" vertical="center"/>
    </xf>
    <xf numFmtId="0" fontId="4" fillId="0" borderId="31" xfId="2" applyNumberFormat="1" applyFont="1" applyBorder="1" applyAlignment="1">
      <alignment horizontal="center" vertical="center"/>
    </xf>
    <xf numFmtId="0" fontId="4" fillId="0" borderId="10" xfId="2" applyNumberFormat="1" applyFont="1" applyBorder="1" applyAlignment="1">
      <alignment horizontal="center" vertical="center"/>
    </xf>
    <xf numFmtId="0" fontId="4" fillId="0" borderId="11" xfId="2" applyNumberFormat="1" applyFont="1" applyBorder="1" applyAlignment="1">
      <alignment horizontal="center" vertical="center"/>
    </xf>
    <xf numFmtId="0" fontId="4" fillId="0" borderId="29" xfId="2" applyNumberFormat="1" applyFont="1" applyBorder="1" applyAlignment="1">
      <alignment horizontal="center" vertical="center"/>
    </xf>
    <xf numFmtId="0" fontId="4" fillId="0" borderId="28" xfId="2" applyNumberFormat="1" applyFont="1" applyBorder="1" applyAlignment="1">
      <alignment vertical="center" textRotation="255"/>
    </xf>
    <xf numFmtId="0" fontId="0" fillId="0" borderId="27" xfId="0" applyBorder="1" applyAlignment="1">
      <alignment vertical="center" textRotation="255"/>
    </xf>
    <xf numFmtId="0" fontId="0" fillId="0" borderId="26" xfId="0" applyBorder="1" applyAlignment="1">
      <alignment vertical="center" textRotation="255"/>
    </xf>
    <xf numFmtId="9" fontId="4" fillId="0" borderId="7" xfId="2" applyNumberFormat="1" applyFont="1" applyBorder="1" applyAlignment="1">
      <alignment vertical="center"/>
    </xf>
    <xf numFmtId="178" fontId="4" fillId="0" borderId="7" xfId="2" applyNumberFormat="1" applyFont="1" applyBorder="1" applyAlignment="1">
      <alignment vertical="center"/>
    </xf>
    <xf numFmtId="0" fontId="4" fillId="0" borderId="8" xfId="2" applyNumberFormat="1" applyFont="1" applyBorder="1" applyAlignment="1">
      <alignment horizontal="center" vertical="center"/>
    </xf>
    <xf numFmtId="0" fontId="4" fillId="0" borderId="20" xfId="3" applyNumberFormat="1" applyFont="1" applyBorder="1" applyAlignment="1">
      <alignment horizontal="center" vertical="center"/>
    </xf>
    <xf numFmtId="0" fontId="4" fillId="0" borderId="1" xfId="3" applyNumberFormat="1" applyFont="1" applyBorder="1" applyAlignment="1">
      <alignment horizontal="center" vertical="center"/>
    </xf>
    <xf numFmtId="0" fontId="4" fillId="0" borderId="36" xfId="3" applyNumberFormat="1" applyFont="1" applyBorder="1" applyAlignment="1">
      <alignment horizontal="center" vertical="center"/>
    </xf>
    <xf numFmtId="0" fontId="4" fillId="0" borderId="37" xfId="3" applyNumberFormat="1" applyFont="1" applyBorder="1" applyAlignment="1">
      <alignment horizontal="center" vertical="center"/>
    </xf>
    <xf numFmtId="0" fontId="4" fillId="0" borderId="45" xfId="3" applyNumberFormat="1" applyFont="1" applyBorder="1" applyAlignment="1">
      <alignment horizontal="center" vertical="center"/>
    </xf>
    <xf numFmtId="0" fontId="4" fillId="0" borderId="35" xfId="3" applyNumberFormat="1" applyFont="1" applyBorder="1" applyAlignment="1">
      <alignment horizontal="center" vertical="center"/>
    </xf>
    <xf numFmtId="0" fontId="4" fillId="0" borderId="28" xfId="2" applyNumberFormat="1" applyFont="1" applyBorder="1" applyAlignment="1">
      <alignment horizontal="center" vertical="center" textRotation="255"/>
    </xf>
    <xf numFmtId="0" fontId="4" fillId="0" borderId="27" xfId="2" applyNumberFormat="1" applyFont="1" applyBorder="1" applyAlignment="1">
      <alignment horizontal="center" vertical="center" textRotation="255"/>
    </xf>
    <xf numFmtId="0" fontId="4" fillId="0" borderId="10" xfId="3" applyNumberFormat="1" applyFont="1" applyBorder="1" applyAlignment="1">
      <alignment vertical="center"/>
    </xf>
    <xf numFmtId="0" fontId="4" fillId="0" borderId="25" xfId="3" applyNumberFormat="1" applyFont="1" applyBorder="1" applyAlignment="1">
      <alignment vertical="center"/>
    </xf>
    <xf numFmtId="0" fontId="4" fillId="0" borderId="7" xfId="3" applyNumberFormat="1" applyFont="1" applyBorder="1" applyAlignment="1">
      <alignment vertical="center"/>
    </xf>
    <xf numFmtId="0" fontId="4" fillId="0" borderId="23" xfId="3" applyNumberFormat="1" applyFont="1" applyBorder="1" applyAlignment="1">
      <alignment vertical="center"/>
    </xf>
    <xf numFmtId="0" fontId="4" fillId="0" borderId="0" xfId="3" applyNumberFormat="1" applyFont="1" applyBorder="1" applyAlignment="1">
      <alignment vertical="center"/>
    </xf>
    <xf numFmtId="0" fontId="4" fillId="0" borderId="7" xfId="3" applyNumberFormat="1" applyFont="1" applyBorder="1" applyAlignment="1">
      <alignment horizontal="center" vertical="center"/>
    </xf>
    <xf numFmtId="0" fontId="4" fillId="0" borderId="24" xfId="3" applyNumberFormat="1" applyFont="1" applyBorder="1" applyAlignment="1">
      <alignment horizontal="center" vertical="center"/>
    </xf>
    <xf numFmtId="0" fontId="9" fillId="0" borderId="7" xfId="2" applyNumberFormat="1" applyFont="1" applyBorder="1" applyAlignment="1">
      <alignment vertical="center"/>
    </xf>
    <xf numFmtId="0" fontId="9" fillId="0" borderId="0" xfId="2" applyNumberFormat="1" applyFont="1" applyBorder="1" applyAlignment="1">
      <alignment vertical="center"/>
    </xf>
    <xf numFmtId="0" fontId="4" fillId="0" borderId="10" xfId="3" applyNumberFormat="1" applyFont="1" applyBorder="1" applyAlignment="1">
      <alignment horizontal="center" vertical="center"/>
    </xf>
    <xf numFmtId="0" fontId="1" fillId="0" borderId="41" xfId="3" applyBorder="1" applyAlignment="1">
      <alignment horizontal="center" vertical="center"/>
    </xf>
    <xf numFmtId="0" fontId="4" fillId="0" borderId="41" xfId="3" applyNumberFormat="1" applyFont="1" applyBorder="1" applyAlignment="1">
      <alignment horizontal="center" vertical="center"/>
    </xf>
    <xf numFmtId="0" fontId="4" fillId="0" borderId="30" xfId="3" applyNumberFormat="1" applyFont="1" applyBorder="1" applyAlignment="1">
      <alignment horizontal="center" vertical="center"/>
    </xf>
    <xf numFmtId="0" fontId="4" fillId="0" borderId="29" xfId="3" applyNumberFormat="1" applyFont="1" applyBorder="1" applyAlignment="1">
      <alignment horizontal="center" vertical="center"/>
    </xf>
    <xf numFmtId="0" fontId="4" fillId="0" borderId="27" xfId="2" applyNumberFormat="1" applyFont="1" applyBorder="1" applyAlignment="1">
      <alignment vertical="center" textRotation="255"/>
    </xf>
    <xf numFmtId="0" fontId="4" fillId="0" borderId="33" xfId="2" applyNumberFormat="1" applyFont="1" applyBorder="1" applyAlignment="1">
      <alignment vertical="center"/>
    </xf>
    <xf numFmtId="0" fontId="4" fillId="0" borderId="34" xfId="2" applyNumberFormat="1" applyFont="1" applyBorder="1" applyAlignment="1">
      <alignment vertical="center"/>
    </xf>
    <xf numFmtId="0" fontId="4" fillId="0" borderId="33" xfId="3" applyNumberFormat="1" applyFont="1" applyBorder="1" applyAlignment="1">
      <alignment horizontal="center" vertical="center"/>
    </xf>
    <xf numFmtId="0" fontId="4" fillId="0" borderId="34" xfId="3" applyNumberFormat="1" applyFont="1" applyBorder="1" applyAlignment="1">
      <alignment horizontal="center" vertical="center"/>
    </xf>
    <xf numFmtId="0" fontId="4" fillId="0" borderId="23" xfId="3" applyNumberFormat="1" applyFont="1" applyBorder="1" applyAlignment="1">
      <alignment horizontal="center" vertical="center"/>
    </xf>
    <xf numFmtId="9" fontId="4" fillId="0" borderId="7" xfId="3" quotePrefix="1" applyNumberFormat="1" applyFont="1" applyBorder="1" applyAlignment="1">
      <alignment vertical="center"/>
    </xf>
    <xf numFmtId="9" fontId="4" fillId="0" borderId="23" xfId="3" applyNumberFormat="1" applyFont="1" applyBorder="1" applyAlignment="1">
      <alignment vertical="center"/>
    </xf>
    <xf numFmtId="178" fontId="4" fillId="0" borderId="7" xfId="3" quotePrefix="1" applyNumberFormat="1" applyFont="1" applyBorder="1" applyAlignment="1">
      <alignment vertical="center"/>
    </xf>
    <xf numFmtId="0" fontId="4" fillId="0" borderId="16" xfId="4" applyNumberFormat="1" applyFont="1" applyBorder="1" applyAlignment="1">
      <alignment vertical="center"/>
    </xf>
    <xf numFmtId="0" fontId="4" fillId="0" borderId="14" xfId="4" applyNumberFormat="1" applyFont="1" applyBorder="1" applyAlignment="1">
      <alignment vertical="center"/>
    </xf>
    <xf numFmtId="0" fontId="4" fillId="0" borderId="28" xfId="4" applyNumberFormat="1" applyFont="1" applyBorder="1" applyAlignment="1">
      <alignment vertical="center" textRotation="255"/>
    </xf>
    <xf numFmtId="0" fontId="4" fillId="0" borderId="10" xfId="4" applyNumberFormat="1" applyFont="1" applyBorder="1" applyAlignment="1">
      <alignment vertical="center"/>
    </xf>
    <xf numFmtId="0" fontId="4" fillId="0" borderId="41" xfId="4" applyNumberFormat="1" applyFont="1" applyBorder="1" applyAlignment="1">
      <alignment vertical="center"/>
    </xf>
    <xf numFmtId="0" fontId="4" fillId="0" borderId="11" xfId="4" applyNumberFormat="1" applyFont="1" applyBorder="1" applyAlignment="1">
      <alignment vertical="center"/>
    </xf>
    <xf numFmtId="0" fontId="4" fillId="0" borderId="25" xfId="4" applyNumberFormat="1" applyFont="1" applyBorder="1" applyAlignment="1">
      <alignment vertical="center"/>
    </xf>
    <xf numFmtId="0" fontId="4" fillId="0" borderId="7" xfId="4" applyNumberFormat="1" applyFont="1" applyBorder="1" applyAlignment="1">
      <alignment vertical="center"/>
    </xf>
    <xf numFmtId="0" fontId="4" fillId="0" borderId="24" xfId="4" applyNumberFormat="1" applyFont="1" applyBorder="1" applyAlignment="1">
      <alignment vertical="center"/>
    </xf>
    <xf numFmtId="0" fontId="4" fillId="0" borderId="0" xfId="4" applyNumberFormat="1" applyFont="1" applyBorder="1" applyAlignment="1">
      <alignment vertical="center"/>
    </xf>
    <xf numFmtId="0" fontId="4" fillId="0" borderId="23" xfId="4" applyNumberFormat="1" applyFont="1" applyBorder="1" applyAlignment="1">
      <alignment vertical="center"/>
    </xf>
    <xf numFmtId="0" fontId="4" fillId="0" borderId="48" xfId="3" applyNumberFormat="1" applyFont="1" applyBorder="1" applyAlignment="1">
      <alignment horizontal="center" vertical="center"/>
    </xf>
    <xf numFmtId="0" fontId="4" fillId="0" borderId="20" xfId="4" applyNumberFormat="1" applyFont="1" applyBorder="1" applyAlignment="1">
      <alignment horizontal="center" vertical="center"/>
    </xf>
    <xf numFmtId="0" fontId="4" fillId="0" borderId="48" xfId="4" applyNumberFormat="1" applyFont="1" applyBorder="1" applyAlignment="1">
      <alignment horizontal="center" vertical="center"/>
    </xf>
    <xf numFmtId="0" fontId="4" fillId="0" borderId="1" xfId="4" applyNumberFormat="1" applyFont="1" applyBorder="1" applyAlignment="1">
      <alignment horizontal="center" vertical="center"/>
    </xf>
    <xf numFmtId="0" fontId="4" fillId="0" borderId="47" xfId="4" applyNumberFormat="1" applyFont="1" applyBorder="1" applyAlignment="1">
      <alignment horizontal="center" vertical="center"/>
    </xf>
    <xf numFmtId="0" fontId="4" fillId="0" borderId="24" xfId="3" applyNumberFormat="1" applyFont="1" applyBorder="1" applyAlignment="1">
      <alignment vertical="center"/>
    </xf>
    <xf numFmtId="0" fontId="4" fillId="0" borderId="41" xfId="3" applyNumberFormat="1" applyFont="1" applyBorder="1" applyAlignment="1">
      <alignment vertical="center"/>
    </xf>
    <xf numFmtId="0" fontId="4" fillId="0" borderId="30" xfId="4" applyNumberFormat="1" applyFont="1" applyBorder="1" applyAlignment="1">
      <alignment vertical="center"/>
    </xf>
    <xf numFmtId="0" fontId="4" fillId="0" borderId="46" xfId="4" applyNumberFormat="1" applyFont="1" applyBorder="1" applyAlignment="1">
      <alignment vertical="center"/>
    </xf>
    <xf numFmtId="0" fontId="4" fillId="0" borderId="31" xfId="4" applyNumberFormat="1" applyFont="1" applyBorder="1" applyAlignment="1">
      <alignment vertical="center"/>
    </xf>
    <xf numFmtId="0" fontId="4" fillId="0" borderId="8" xfId="4" applyNumberFormat="1" applyFont="1" applyBorder="1" applyAlignment="1">
      <alignment vertical="center"/>
    </xf>
    <xf numFmtId="178" fontId="4" fillId="0" borderId="7" xfId="4" applyNumberFormat="1" applyFont="1" applyBorder="1" applyAlignment="1">
      <alignment vertical="center"/>
    </xf>
    <xf numFmtId="0" fontId="4" fillId="0" borderId="10" xfId="5" applyNumberFormat="1" applyFont="1" applyBorder="1" applyAlignment="1">
      <alignment vertical="center"/>
    </xf>
    <xf numFmtId="0" fontId="4" fillId="0" borderId="11" xfId="5" applyNumberFormat="1" applyFont="1" applyBorder="1" applyAlignment="1">
      <alignment vertical="center"/>
    </xf>
    <xf numFmtId="0" fontId="4" fillId="0" borderId="7" xfId="5" applyNumberFormat="1" applyFont="1" applyBorder="1" applyAlignment="1">
      <alignment vertical="center"/>
    </xf>
    <xf numFmtId="0" fontId="4" fillId="0" borderId="0" xfId="5" applyNumberFormat="1" applyFont="1" applyBorder="1" applyAlignment="1">
      <alignment vertical="center"/>
    </xf>
    <xf numFmtId="0" fontId="4" fillId="0" borderId="10" xfId="5" applyNumberFormat="1" applyFont="1" applyBorder="1" applyAlignment="1">
      <alignment horizontal="center" vertical="center"/>
    </xf>
    <xf numFmtId="0" fontId="4" fillId="0" borderId="11" xfId="5" applyNumberFormat="1" applyFont="1" applyBorder="1" applyAlignment="1">
      <alignment horizontal="center" vertical="center"/>
    </xf>
    <xf numFmtId="0" fontId="4" fillId="0" borderId="30" xfId="3" applyNumberFormat="1" applyFont="1" applyBorder="1" applyAlignment="1">
      <alignment vertical="center"/>
    </xf>
    <xf numFmtId="0" fontId="4" fillId="0" borderId="31" xfId="3" applyNumberFormat="1" applyFont="1" applyBorder="1" applyAlignment="1">
      <alignment vertical="center"/>
    </xf>
    <xf numFmtId="0" fontId="4" fillId="0" borderId="36" xfId="4" applyNumberFormat="1" applyFont="1" applyBorder="1" applyAlignment="1">
      <alignment horizontal="center" vertical="center"/>
    </xf>
    <xf numFmtId="0" fontId="4" fillId="0" borderId="37" xfId="4" applyNumberFormat="1" applyFont="1" applyBorder="1" applyAlignment="1">
      <alignment horizontal="center" vertical="center"/>
    </xf>
    <xf numFmtId="0" fontId="4" fillId="0" borderId="20" xfId="5" applyNumberFormat="1" applyFont="1" applyBorder="1" applyAlignment="1">
      <alignment horizontal="center" vertical="center"/>
    </xf>
    <xf numFmtId="0" fontId="4" fillId="0" borderId="1" xfId="5" applyNumberFormat="1" applyFont="1" applyBorder="1" applyAlignment="1">
      <alignment horizontal="center" vertical="center"/>
    </xf>
    <xf numFmtId="0" fontId="4" fillId="0" borderId="47" xfId="5" applyNumberFormat="1" applyFont="1" applyBorder="1" applyAlignment="1">
      <alignment horizontal="center" vertical="center"/>
    </xf>
    <xf numFmtId="0" fontId="4" fillId="0" borderId="7" xfId="5" applyNumberFormat="1" applyFont="1" applyBorder="1" applyAlignment="1">
      <alignment horizontal="center" vertical="center"/>
    </xf>
    <xf numFmtId="0" fontId="4" fillId="0" borderId="23" xfId="5" applyNumberFormat="1" applyFont="1" applyBorder="1" applyAlignment="1">
      <alignment horizontal="center" vertical="center"/>
    </xf>
    <xf numFmtId="0" fontId="4" fillId="0" borderId="25" xfId="5" applyNumberFormat="1" applyFont="1" applyBorder="1" applyAlignment="1">
      <alignment horizontal="center" vertical="center"/>
    </xf>
    <xf numFmtId="0" fontId="4" fillId="0" borderId="0" xfId="5" applyNumberFormat="1" applyFont="1" applyBorder="1" applyAlignment="1">
      <alignment horizontal="center" vertical="center"/>
    </xf>
    <xf numFmtId="0" fontId="4" fillId="0" borderId="10" xfId="5" applyNumberFormat="1" applyFont="1" applyBorder="1" applyAlignment="1">
      <alignment horizontal="center"/>
    </xf>
    <xf numFmtId="0" fontId="4" fillId="0" borderId="11" xfId="5" applyNumberFormat="1" applyFont="1" applyBorder="1" applyAlignment="1">
      <alignment horizontal="center"/>
    </xf>
    <xf numFmtId="0" fontId="4" fillId="0" borderId="10" xfId="5" applyNumberFormat="1" applyFont="1" applyBorder="1" applyAlignment="1"/>
    <xf numFmtId="0" fontId="4" fillId="0" borderId="11" xfId="5" applyNumberFormat="1" applyFont="1" applyBorder="1" applyAlignment="1"/>
    <xf numFmtId="0" fontId="4" fillId="0" borderId="25" xfId="5" applyNumberFormat="1" applyFont="1" applyBorder="1" applyAlignment="1">
      <alignment vertical="center"/>
    </xf>
    <xf numFmtId="178" fontId="4" fillId="0" borderId="7" xfId="5" applyNumberFormat="1" applyFont="1" applyBorder="1" applyAlignment="1">
      <alignment horizontal="right" vertical="center"/>
    </xf>
    <xf numFmtId="178" fontId="4" fillId="0" borderId="24" xfId="5" applyNumberFormat="1" applyFont="1" applyBorder="1" applyAlignment="1">
      <alignment horizontal="right" vertical="center"/>
    </xf>
    <xf numFmtId="178" fontId="4" fillId="0" borderId="7" xfId="5" applyNumberFormat="1" applyFont="1" applyBorder="1" applyAlignment="1">
      <alignment vertical="center"/>
    </xf>
    <xf numFmtId="0" fontId="4" fillId="0" borderId="30" xfId="5" applyNumberFormat="1" applyFont="1" applyBorder="1" applyAlignment="1">
      <alignment vertical="center"/>
    </xf>
    <xf numFmtId="0" fontId="4" fillId="0" borderId="46" xfId="5" applyNumberFormat="1" applyFont="1" applyBorder="1" applyAlignment="1">
      <alignment vertical="center"/>
    </xf>
    <xf numFmtId="0" fontId="4" fillId="0" borderId="29" xfId="5" applyNumberFormat="1" applyFont="1" applyBorder="1" applyAlignment="1">
      <alignment vertical="center"/>
    </xf>
    <xf numFmtId="0" fontId="4" fillId="0" borderId="23" xfId="5" applyNumberFormat="1" applyFont="1" applyBorder="1" applyAlignment="1">
      <alignment vertical="center"/>
    </xf>
    <xf numFmtId="0" fontId="4" fillId="0" borderId="36" xfId="5" applyNumberFormat="1" applyFont="1" applyBorder="1" applyAlignment="1">
      <alignment horizontal="center" vertical="center"/>
    </xf>
    <xf numFmtId="0" fontId="4" fillId="0" borderId="37" xfId="5" applyNumberFormat="1" applyFont="1" applyBorder="1" applyAlignment="1">
      <alignment horizontal="center" vertical="center"/>
    </xf>
    <xf numFmtId="0" fontId="4" fillId="0" borderId="45" xfId="5" applyNumberFormat="1" applyFont="1" applyBorder="1" applyAlignment="1">
      <alignment horizontal="center" vertical="center"/>
    </xf>
    <xf numFmtId="0" fontId="4" fillId="0" borderId="20" xfId="6" applyNumberFormat="1" applyFont="1" applyBorder="1" applyAlignment="1">
      <alignment horizontal="center" vertical="center"/>
    </xf>
    <xf numFmtId="0" fontId="4" fillId="0" borderId="48" xfId="6" applyNumberFormat="1" applyFont="1" applyBorder="1" applyAlignment="1">
      <alignment horizontal="center" vertical="center"/>
    </xf>
    <xf numFmtId="0" fontId="4" fillId="0" borderId="47" xfId="6" applyNumberFormat="1" applyFont="1" applyBorder="1" applyAlignment="1">
      <alignment horizontal="center" vertical="center"/>
    </xf>
    <xf numFmtId="0" fontId="4" fillId="0" borderId="16" xfId="6" applyNumberFormat="1" applyFont="1" applyBorder="1" applyAlignment="1">
      <alignment vertical="center"/>
    </xf>
    <xf numFmtId="0" fontId="4" fillId="0" borderId="14" xfId="6" applyNumberFormat="1" applyFont="1" applyBorder="1" applyAlignment="1">
      <alignment vertical="center"/>
    </xf>
    <xf numFmtId="0" fontId="4" fillId="0" borderId="28" xfId="6" applyNumberFormat="1" applyFont="1" applyBorder="1" applyAlignment="1">
      <alignment vertical="center" textRotation="255"/>
    </xf>
    <xf numFmtId="0" fontId="4" fillId="0" borderId="10" xfId="6" applyNumberFormat="1" applyFont="1" applyBorder="1" applyAlignment="1">
      <alignment vertical="center"/>
    </xf>
    <xf numFmtId="0" fontId="4" fillId="0" borderId="41" xfId="6" applyNumberFormat="1" applyFont="1" applyBorder="1" applyAlignment="1">
      <alignment vertical="center"/>
    </xf>
    <xf numFmtId="0" fontId="4" fillId="0" borderId="25" xfId="6" applyNumberFormat="1" applyFont="1" applyBorder="1" applyAlignment="1">
      <alignment vertical="center"/>
    </xf>
    <xf numFmtId="0" fontId="4" fillId="0" borderId="7" xfId="6" applyNumberFormat="1" applyFont="1" applyBorder="1" applyAlignment="1">
      <alignment vertical="center"/>
    </xf>
    <xf numFmtId="0" fontId="4" fillId="0" borderId="24" xfId="6" applyNumberFormat="1" applyFont="1" applyBorder="1" applyAlignment="1">
      <alignment vertical="center"/>
    </xf>
    <xf numFmtId="0" fontId="4" fillId="0" borderId="23" xfId="6" applyNumberFormat="1" applyFont="1" applyBorder="1" applyAlignment="1">
      <alignment vertical="center"/>
    </xf>
    <xf numFmtId="0" fontId="4" fillId="0" borderId="24" xfId="5" applyNumberFormat="1" applyFont="1" applyBorder="1" applyAlignment="1">
      <alignment vertical="center"/>
    </xf>
    <xf numFmtId="0" fontId="9" fillId="0" borderId="7" xfId="5" applyNumberFormat="1" applyFont="1" applyBorder="1" applyAlignment="1">
      <alignment vertical="center"/>
    </xf>
    <xf numFmtId="0" fontId="9" fillId="0" borderId="24" xfId="5" applyNumberFormat="1" applyFont="1" applyBorder="1" applyAlignment="1">
      <alignment vertical="center"/>
    </xf>
    <xf numFmtId="0" fontId="4" fillId="0" borderId="41" xfId="5" applyNumberFormat="1" applyFont="1" applyBorder="1" applyAlignment="1">
      <alignment vertical="center"/>
    </xf>
    <xf numFmtId="0" fontId="4" fillId="0" borderId="41" xfId="5" applyNumberFormat="1" applyFont="1" applyBorder="1" applyAlignment="1">
      <alignment horizontal="center"/>
    </xf>
    <xf numFmtId="0" fontId="4" fillId="0" borderId="33" xfId="5" applyNumberFormat="1" applyFont="1" applyBorder="1" applyAlignment="1">
      <alignment vertical="center"/>
    </xf>
    <xf numFmtId="0" fontId="4" fillId="0" borderId="34" xfId="5" applyNumberFormat="1" applyFont="1" applyBorder="1" applyAlignment="1">
      <alignment vertical="center"/>
    </xf>
    <xf numFmtId="0" fontId="4" fillId="0" borderId="33" xfId="5" applyNumberFormat="1" applyFont="1" applyBorder="1" applyAlignment="1">
      <alignment horizontal="center" vertical="center"/>
    </xf>
    <xf numFmtId="0" fontId="4" fillId="0" borderId="39" xfId="5" applyNumberFormat="1" applyFont="1" applyBorder="1" applyAlignment="1">
      <alignment horizontal="center" vertical="center"/>
    </xf>
    <xf numFmtId="0" fontId="4" fillId="0" borderId="30" xfId="5" applyNumberFormat="1" applyFont="1" applyBorder="1" applyAlignment="1">
      <alignment horizontal="center" vertical="center"/>
    </xf>
    <xf numFmtId="0" fontId="4" fillId="0" borderId="46" xfId="5" applyNumberFormat="1" applyFont="1" applyBorder="1" applyAlignment="1">
      <alignment horizontal="center" vertical="center"/>
    </xf>
    <xf numFmtId="0" fontId="4" fillId="0" borderId="31" xfId="5" applyNumberFormat="1" applyFont="1" applyBorder="1" applyAlignment="1">
      <alignment horizontal="center" vertical="center"/>
    </xf>
    <xf numFmtId="0" fontId="4" fillId="0" borderId="10" xfId="6" applyNumberFormat="1" applyFont="1" applyBorder="1" applyAlignment="1">
      <alignment horizontal="center" vertical="center"/>
    </xf>
    <xf numFmtId="0" fontId="4" fillId="0" borderId="41" xfId="6" applyNumberFormat="1" applyFont="1" applyBorder="1" applyAlignment="1">
      <alignment horizontal="center" vertical="center"/>
    </xf>
    <xf numFmtId="0" fontId="4" fillId="0" borderId="25" xfId="6" applyNumberFormat="1" applyFont="1" applyBorder="1" applyAlignment="1">
      <alignment horizontal="center" vertical="center"/>
    </xf>
    <xf numFmtId="178" fontId="4" fillId="0" borderId="7" xfId="6" applyNumberFormat="1" applyFont="1" applyBorder="1" applyAlignment="1">
      <alignment vertical="center"/>
    </xf>
    <xf numFmtId="178" fontId="4" fillId="0" borderId="24" xfId="6" applyNumberFormat="1" applyFont="1" applyBorder="1" applyAlignment="1">
      <alignment vertical="center"/>
    </xf>
    <xf numFmtId="178" fontId="4" fillId="0" borderId="23" xfId="6" applyNumberFormat="1" applyFont="1" applyBorder="1" applyAlignment="1">
      <alignment vertical="center"/>
    </xf>
    <xf numFmtId="0" fontId="9" fillId="0" borderId="7" xfId="6" applyNumberFormat="1" applyFont="1" applyBorder="1" applyAlignment="1">
      <alignment vertical="center"/>
    </xf>
    <xf numFmtId="0" fontId="9" fillId="0" borderId="23" xfId="6" applyNumberFormat="1" applyFont="1" applyBorder="1" applyAlignment="1">
      <alignment vertical="center"/>
    </xf>
    <xf numFmtId="0" fontId="4" fillId="0" borderId="7" xfId="5" applyNumberFormat="1" applyFont="1" applyBorder="1" applyAlignment="1">
      <alignment horizontal="left" vertical="center"/>
    </xf>
    <xf numFmtId="0" fontId="4" fillId="0" borderId="24" xfId="5" applyNumberFormat="1" applyFont="1" applyBorder="1" applyAlignment="1">
      <alignment horizontal="left" vertical="center"/>
    </xf>
    <xf numFmtId="0" fontId="4" fillId="0" borderId="7" xfId="7" applyNumberFormat="1" applyFont="1" applyBorder="1" applyAlignment="1">
      <alignment horizontal="center" vertical="center"/>
    </xf>
    <xf numFmtId="0" fontId="4" fillId="0" borderId="23" xfId="7" applyNumberFormat="1" applyFont="1" applyBorder="1" applyAlignment="1">
      <alignment horizontal="center" vertical="center"/>
    </xf>
    <xf numFmtId="0" fontId="4" fillId="0" borderId="1" xfId="6" applyNumberFormat="1" applyFont="1" applyBorder="1" applyAlignment="1">
      <alignment horizontal="center" vertical="center"/>
    </xf>
    <xf numFmtId="0" fontId="4" fillId="0" borderId="36" xfId="6" applyNumberFormat="1" applyFont="1" applyBorder="1" applyAlignment="1">
      <alignment horizontal="center" vertical="center"/>
    </xf>
    <xf numFmtId="0" fontId="4" fillId="0" borderId="37" xfId="6" applyNumberFormat="1" applyFont="1" applyBorder="1" applyAlignment="1">
      <alignment horizontal="center" vertical="center"/>
    </xf>
    <xf numFmtId="0" fontId="4" fillId="0" borderId="20" xfId="7" applyNumberFormat="1" applyFont="1" applyBorder="1" applyAlignment="1">
      <alignment horizontal="center" vertical="center"/>
    </xf>
    <xf numFmtId="0" fontId="4" fillId="0" borderId="1" xfId="7" applyNumberFormat="1" applyFont="1" applyBorder="1" applyAlignment="1">
      <alignment horizontal="center" vertical="center"/>
    </xf>
    <xf numFmtId="0" fontId="4" fillId="0" borderId="47" xfId="7" applyNumberFormat="1" applyFont="1" applyBorder="1" applyAlignment="1">
      <alignment horizontal="center" vertical="center"/>
    </xf>
    <xf numFmtId="0" fontId="4" fillId="0" borderId="10" xfId="7" applyNumberFormat="1" applyFont="1" applyBorder="1" applyAlignment="1">
      <alignment horizontal="center"/>
    </xf>
    <xf numFmtId="0" fontId="4" fillId="0" borderId="25" xfId="7" applyNumberFormat="1" applyFont="1" applyBorder="1" applyAlignment="1">
      <alignment horizontal="center"/>
    </xf>
    <xf numFmtId="0" fontId="4" fillId="0" borderId="10" xfId="7" applyNumberFormat="1" applyFont="1" applyBorder="1" applyAlignment="1">
      <alignment vertical="center"/>
    </xf>
    <xf numFmtId="0" fontId="4" fillId="0" borderId="11" xfId="7" applyNumberFormat="1" applyFont="1" applyBorder="1" applyAlignment="1">
      <alignment vertical="center"/>
    </xf>
    <xf numFmtId="0" fontId="4" fillId="0" borderId="10" xfId="7" applyNumberFormat="1" applyFont="1" applyBorder="1" applyAlignment="1">
      <alignment horizontal="center" vertical="center"/>
    </xf>
    <xf numFmtId="0" fontId="4" fillId="0" borderId="25" xfId="7" applyNumberFormat="1" applyFont="1" applyBorder="1" applyAlignment="1">
      <alignment horizontal="center" vertical="center"/>
    </xf>
    <xf numFmtId="0" fontId="4" fillId="0" borderId="7" xfId="7" applyNumberFormat="1" applyFont="1" applyBorder="1" applyAlignment="1">
      <alignment vertical="center"/>
    </xf>
    <xf numFmtId="0" fontId="4" fillId="0" borderId="23" xfId="7" applyNumberFormat="1" applyFont="1" applyBorder="1" applyAlignment="1">
      <alignment vertical="center"/>
    </xf>
    <xf numFmtId="0" fontId="4" fillId="0" borderId="0" xfId="7" applyNumberFormat="1" applyFont="1" applyBorder="1" applyAlignment="1">
      <alignment vertical="center"/>
    </xf>
    <xf numFmtId="0" fontId="4" fillId="0" borderId="0" xfId="6" applyNumberFormat="1" applyFont="1" applyBorder="1" applyAlignment="1">
      <alignment vertical="center"/>
    </xf>
    <xf numFmtId="0" fontId="4" fillId="0" borderId="33" xfId="7" applyNumberFormat="1" applyFont="1" applyBorder="1" applyAlignment="1">
      <alignment horizontal="center" vertical="center"/>
    </xf>
    <xf numFmtId="0" fontId="4" fillId="0" borderId="32" xfId="7" applyNumberFormat="1" applyFont="1" applyBorder="1" applyAlignment="1">
      <alignment horizontal="center" vertical="center"/>
    </xf>
    <xf numFmtId="0" fontId="4" fillId="0" borderId="7" xfId="6" applyNumberFormat="1" applyFont="1" applyBorder="1" applyAlignment="1">
      <alignment horizontal="left" vertical="center"/>
    </xf>
    <xf numFmtId="0" fontId="4" fillId="0" borderId="24" xfId="6" applyNumberFormat="1" applyFont="1" applyBorder="1" applyAlignment="1">
      <alignment horizontal="left" vertical="center"/>
    </xf>
    <xf numFmtId="0" fontId="4" fillId="0" borderId="10" xfId="7" applyNumberFormat="1" applyFont="1" applyBorder="1" applyAlignment="1"/>
    <xf numFmtId="0" fontId="4" fillId="0" borderId="11" xfId="7" applyNumberFormat="1" applyFont="1" applyBorder="1" applyAlignment="1"/>
    <xf numFmtId="0" fontId="4" fillId="0" borderId="7" xfId="6" applyNumberFormat="1" applyFont="1" applyBorder="1" applyAlignment="1">
      <alignment horizontal="center" vertical="center"/>
    </xf>
    <xf numFmtId="0" fontId="4" fillId="0" borderId="23" xfId="6" applyNumberFormat="1" applyFont="1" applyBorder="1" applyAlignment="1">
      <alignment horizontal="center" vertical="center"/>
    </xf>
    <xf numFmtId="0" fontId="4" fillId="0" borderId="36" xfId="7" applyNumberFormat="1" applyFont="1" applyBorder="1" applyAlignment="1">
      <alignment horizontal="center" vertical="center"/>
    </xf>
    <xf numFmtId="0" fontId="4" fillId="0" borderId="35" xfId="7" applyNumberFormat="1" applyFont="1" applyBorder="1" applyAlignment="1">
      <alignment horizontal="center" vertical="center"/>
    </xf>
    <xf numFmtId="0" fontId="4" fillId="0" borderId="20" xfId="8" applyNumberFormat="1" applyFont="1" applyBorder="1" applyAlignment="1">
      <alignment horizontal="center" vertical="center"/>
    </xf>
    <xf numFmtId="0" fontId="4" fillId="0" borderId="1" xfId="8" applyNumberFormat="1" applyFont="1" applyBorder="1" applyAlignment="1">
      <alignment horizontal="center" vertical="center"/>
    </xf>
    <xf numFmtId="0" fontId="4" fillId="0" borderId="36" xfId="8" applyNumberFormat="1" applyFont="1" applyBorder="1" applyAlignment="1">
      <alignment horizontal="center" vertical="center"/>
    </xf>
    <xf numFmtId="0" fontId="4" fillId="0" borderId="37" xfId="8" applyNumberFormat="1" applyFont="1" applyBorder="1" applyAlignment="1">
      <alignment horizontal="center" vertical="center"/>
    </xf>
    <xf numFmtId="0" fontId="4" fillId="0" borderId="47" xfId="8" applyNumberFormat="1" applyFont="1" applyBorder="1" applyAlignment="1">
      <alignment horizontal="center" vertical="center"/>
    </xf>
    <xf numFmtId="0" fontId="4" fillId="0" borderId="16" xfId="8" applyNumberFormat="1" applyFont="1" applyBorder="1" applyAlignment="1">
      <alignment vertical="center"/>
    </xf>
    <xf numFmtId="0" fontId="4" fillId="0" borderId="14" xfId="8" applyNumberFormat="1" applyFont="1" applyBorder="1" applyAlignment="1">
      <alignment vertical="center"/>
    </xf>
    <xf numFmtId="0" fontId="4" fillId="0" borderId="28" xfId="8" applyNumberFormat="1" applyFont="1" applyBorder="1" applyAlignment="1">
      <alignment vertical="center" textRotation="255"/>
    </xf>
    <xf numFmtId="0" fontId="4" fillId="0" borderId="7" xfId="8" applyNumberFormat="1" applyFont="1" applyBorder="1" applyAlignment="1">
      <alignment vertical="center"/>
    </xf>
    <xf numFmtId="0" fontId="4" fillId="0" borderId="0" xfId="8" applyNumberFormat="1" applyFont="1" applyBorder="1" applyAlignment="1">
      <alignment vertical="center"/>
    </xf>
    <xf numFmtId="0" fontId="4" fillId="0" borderId="7" xfId="8" applyNumberFormat="1" applyFont="1" applyBorder="1" applyAlignment="1">
      <alignment horizontal="center" vertical="center"/>
    </xf>
    <xf numFmtId="0" fontId="4" fillId="0" borderId="24" xfId="8" applyNumberFormat="1" applyFont="1" applyBorder="1" applyAlignment="1">
      <alignment horizontal="center" vertical="center"/>
    </xf>
    <xf numFmtId="0" fontId="4" fillId="0" borderId="8" xfId="8" applyNumberFormat="1" applyFont="1" applyBorder="1" applyAlignment="1">
      <alignment vertical="center"/>
    </xf>
    <xf numFmtId="0" fontId="4" fillId="0" borderId="10" xfId="8" applyNumberFormat="1" applyFont="1" applyBorder="1" applyAlignment="1">
      <alignment vertical="center"/>
    </xf>
    <xf numFmtId="0" fontId="4" fillId="0" borderId="11" xfId="8" applyNumberFormat="1" applyFont="1" applyBorder="1" applyAlignment="1">
      <alignment vertical="center"/>
    </xf>
    <xf numFmtId="0" fontId="4" fillId="0" borderId="16" xfId="10" applyNumberFormat="1" applyFont="1" applyBorder="1" applyAlignment="1">
      <alignment vertical="center"/>
    </xf>
    <xf numFmtId="0" fontId="4" fillId="0" borderId="0" xfId="10" applyNumberFormat="1" applyFont="1" applyBorder="1" applyAlignment="1">
      <alignment vertical="center"/>
    </xf>
    <xf numFmtId="0" fontId="4" fillId="0" borderId="7" xfId="9" applyNumberFormat="1" applyFont="1" applyBorder="1" applyAlignment="1">
      <alignment vertical="center"/>
    </xf>
    <xf numFmtId="0" fontId="4" fillId="0" borderId="24" xfId="9" applyNumberFormat="1" applyFont="1" applyBorder="1" applyAlignment="1">
      <alignment vertical="center"/>
    </xf>
    <xf numFmtId="0" fontId="4" fillId="0" borderId="7" xfId="9" applyNumberFormat="1" applyFont="1" applyBorder="1" applyAlignment="1">
      <alignment horizontal="center" vertical="center"/>
    </xf>
    <xf numFmtId="0" fontId="4" fillId="0" borderId="0" xfId="9" applyNumberFormat="1" applyFont="1" applyBorder="1" applyAlignment="1">
      <alignment horizontal="center" vertical="center"/>
    </xf>
    <xf numFmtId="0" fontId="4" fillId="0" borderId="10" xfId="9" applyNumberFormat="1" applyFont="1" applyBorder="1" applyAlignment="1">
      <alignment vertical="center"/>
    </xf>
    <xf numFmtId="0" fontId="4" fillId="0" borderId="41" xfId="9" applyNumberFormat="1" applyFont="1" applyBorder="1" applyAlignment="1">
      <alignment vertical="center"/>
    </xf>
    <xf numFmtId="0" fontId="4" fillId="0" borderId="10" xfId="9" applyNumberFormat="1" applyFont="1" applyBorder="1" applyAlignment="1">
      <alignment horizontal="center" vertical="center"/>
    </xf>
    <xf numFmtId="0" fontId="4" fillId="0" borderId="11" xfId="9" applyNumberFormat="1" applyFont="1" applyBorder="1" applyAlignment="1">
      <alignment horizontal="center" vertical="center"/>
    </xf>
    <xf numFmtId="0" fontId="4" fillId="0" borderId="30" xfId="9" applyNumberFormat="1" applyFont="1" applyBorder="1" applyAlignment="1">
      <alignment vertical="center"/>
    </xf>
    <xf numFmtId="0" fontId="4" fillId="0" borderId="31" xfId="9" applyNumberFormat="1" applyFont="1" applyBorder="1" applyAlignment="1">
      <alignment vertical="center"/>
    </xf>
    <xf numFmtId="0" fontId="4" fillId="0" borderId="23" xfId="9" applyNumberFormat="1" applyFont="1" applyBorder="1" applyAlignment="1">
      <alignment horizontal="center" vertical="center"/>
    </xf>
    <xf numFmtId="0" fontId="4" fillId="0" borderId="36" xfId="9" applyNumberFormat="1" applyFont="1" applyBorder="1" applyAlignment="1">
      <alignment horizontal="center" vertical="center"/>
    </xf>
    <xf numFmtId="0" fontId="4" fillId="0" borderId="37" xfId="9" applyNumberFormat="1" applyFont="1" applyBorder="1" applyAlignment="1">
      <alignment horizontal="center" vertical="center"/>
    </xf>
    <xf numFmtId="0" fontId="4" fillId="0" borderId="20" xfId="9" applyNumberFormat="1" applyFont="1" applyBorder="1" applyAlignment="1">
      <alignment horizontal="center" vertical="center"/>
    </xf>
    <xf numFmtId="0" fontId="4" fillId="0" borderId="47" xfId="9" applyNumberFormat="1" applyFont="1" applyBorder="1" applyAlignment="1">
      <alignment horizontal="center" vertical="center"/>
    </xf>
    <xf numFmtId="0" fontId="4" fillId="0" borderId="7" xfId="9" applyNumberFormat="1" applyFont="1" applyBorder="1" applyAlignment="1">
      <alignment horizontal="right" vertical="center"/>
    </xf>
    <xf numFmtId="0" fontId="4" fillId="0" borderId="23" xfId="9" applyNumberFormat="1" applyFont="1" applyBorder="1" applyAlignment="1">
      <alignment horizontal="right" vertical="center"/>
    </xf>
    <xf numFmtId="0" fontId="4" fillId="0" borderId="25" xfId="9" applyNumberFormat="1" applyFont="1" applyBorder="1" applyAlignment="1">
      <alignment horizontal="center" vertical="center"/>
    </xf>
    <xf numFmtId="0" fontId="4" fillId="0" borderId="28" xfId="10" applyNumberFormat="1" applyFont="1" applyBorder="1" applyAlignment="1">
      <alignment vertical="center" textRotation="255"/>
    </xf>
    <xf numFmtId="0" fontId="4" fillId="0" borderId="7" xfId="9" applyNumberFormat="1" applyFont="1" applyBorder="1" applyAlignment="1">
      <alignment horizontal="left" vertical="center"/>
    </xf>
    <xf numFmtId="0" fontId="4" fillId="0" borderId="24" xfId="9" applyNumberFormat="1" applyFont="1" applyBorder="1" applyAlignment="1">
      <alignment horizontal="left" vertical="center"/>
    </xf>
    <xf numFmtId="0" fontId="4" fillId="0" borderId="24" xfId="9" applyNumberFormat="1" applyFont="1" applyBorder="1" applyAlignment="1">
      <alignment horizontal="center" vertical="center"/>
    </xf>
    <xf numFmtId="0" fontId="4" fillId="0" borderId="41" xfId="9" applyNumberFormat="1" applyFont="1" applyBorder="1" applyAlignment="1">
      <alignment horizontal="center" vertical="center"/>
    </xf>
    <xf numFmtId="0" fontId="4" fillId="0" borderId="0" xfId="9" applyNumberFormat="1" applyFont="1" applyBorder="1" applyAlignment="1">
      <alignment vertical="center"/>
    </xf>
    <xf numFmtId="0" fontId="4" fillId="0" borderId="7" xfId="10" applyNumberFormat="1" applyFont="1" applyBorder="1" applyAlignment="1">
      <alignment vertical="center"/>
    </xf>
    <xf numFmtId="0" fontId="4" fillId="0" borderId="0" xfId="10" applyNumberFormat="1" applyFont="1" applyAlignment="1">
      <alignment vertical="center"/>
    </xf>
    <xf numFmtId="0" fontId="4" fillId="0" borderId="20" xfId="10" applyNumberFormat="1" applyFont="1" applyBorder="1" applyAlignment="1">
      <alignment horizontal="center" vertical="center"/>
    </xf>
    <xf numFmtId="0" fontId="4" fillId="0" borderId="1" xfId="10" applyNumberFormat="1" applyFont="1" applyBorder="1" applyAlignment="1">
      <alignment horizontal="center" vertical="center"/>
    </xf>
    <xf numFmtId="0" fontId="4" fillId="0" borderId="36" xfId="10" applyNumberFormat="1" applyFont="1" applyBorder="1" applyAlignment="1">
      <alignment horizontal="center" vertical="center"/>
    </xf>
    <xf numFmtId="0" fontId="4" fillId="0" borderId="35" xfId="10" applyNumberFormat="1" applyFont="1" applyBorder="1" applyAlignment="1">
      <alignment horizontal="center" vertical="center"/>
    </xf>
    <xf numFmtId="0" fontId="4" fillId="0" borderId="14" xfId="10" applyNumberFormat="1" applyFont="1" applyBorder="1" applyAlignment="1">
      <alignment vertical="center"/>
    </xf>
    <xf numFmtId="0" fontId="4" fillId="0" borderId="10" xfId="10" applyNumberFormat="1" applyFont="1" applyBorder="1" applyAlignment="1">
      <alignment vertical="center"/>
    </xf>
    <xf numFmtId="0" fontId="4" fillId="0" borderId="11" xfId="10" applyNumberFormat="1" applyFont="1" applyBorder="1" applyAlignment="1">
      <alignment vertical="center"/>
    </xf>
    <xf numFmtId="0" fontId="4" fillId="0" borderId="10" xfId="11" applyNumberFormat="1" applyFont="1" applyBorder="1" applyAlignment="1">
      <alignment vertical="center"/>
    </xf>
    <xf numFmtId="0" fontId="4" fillId="0" borderId="11" xfId="11" applyNumberFormat="1" applyFont="1" applyBorder="1" applyAlignment="1">
      <alignment vertical="center"/>
    </xf>
    <xf numFmtId="0" fontId="4" fillId="0" borderId="7" xfId="11" applyNumberFormat="1" applyFont="1" applyBorder="1" applyAlignment="1">
      <alignment vertical="center"/>
    </xf>
    <xf numFmtId="0" fontId="4" fillId="0" borderId="0" xfId="11" applyNumberFormat="1" applyFont="1" applyBorder="1" applyAlignment="1">
      <alignment vertical="center"/>
    </xf>
    <xf numFmtId="0" fontId="4" fillId="0" borderId="7" xfId="10" applyNumberFormat="1" applyFont="1" applyBorder="1" applyAlignment="1">
      <alignment horizontal="center" vertical="center"/>
    </xf>
    <xf numFmtId="0" fontId="4" fillId="0" borderId="0" xfId="10" applyNumberFormat="1" applyFont="1" applyAlignment="1">
      <alignment horizontal="center" vertical="center"/>
    </xf>
    <xf numFmtId="0" fontId="4" fillId="0" borderId="3" xfId="10" applyNumberFormat="1" applyFont="1" applyBorder="1" applyAlignment="1">
      <alignment vertical="center"/>
    </xf>
    <xf numFmtId="0" fontId="4" fillId="0" borderId="4" xfId="10" applyNumberFormat="1" applyFont="1" applyBorder="1" applyAlignment="1">
      <alignment vertical="center"/>
    </xf>
    <xf numFmtId="0" fontId="4" fillId="0" borderId="7" xfId="12" applyNumberFormat="1" applyFont="1" applyBorder="1" applyAlignment="1">
      <alignment vertical="center"/>
    </xf>
    <xf numFmtId="0" fontId="4" fillId="0" borderId="24" xfId="12" applyNumberFormat="1" applyFont="1" applyBorder="1" applyAlignment="1">
      <alignment vertical="center"/>
    </xf>
    <xf numFmtId="0" fontId="4" fillId="0" borderId="20" xfId="12" applyNumberFormat="1" applyFont="1" applyBorder="1" applyAlignment="1">
      <alignment horizontal="center" vertical="center"/>
    </xf>
    <xf numFmtId="0" fontId="4" fillId="0" borderId="48" xfId="12" applyNumberFormat="1" applyFont="1" applyBorder="1" applyAlignment="1">
      <alignment horizontal="center" vertical="center"/>
    </xf>
    <xf numFmtId="0" fontId="4" fillId="0" borderId="36" xfId="12" applyNumberFormat="1" applyFont="1" applyBorder="1" applyAlignment="1">
      <alignment horizontal="center" vertical="center"/>
    </xf>
    <xf numFmtId="0" fontId="4" fillId="0" borderId="35" xfId="12" applyNumberFormat="1" applyFont="1" applyBorder="1" applyAlignment="1">
      <alignment horizontal="center" vertical="center"/>
    </xf>
    <xf numFmtId="0" fontId="4" fillId="0" borderId="10" xfId="12" applyNumberFormat="1" applyFont="1" applyBorder="1" applyAlignment="1">
      <alignment vertical="center"/>
    </xf>
    <xf numFmtId="0" fontId="4" fillId="0" borderId="41" xfId="12" applyNumberFormat="1" applyFont="1" applyBorder="1" applyAlignment="1">
      <alignment vertical="center"/>
    </xf>
    <xf numFmtId="0" fontId="4" fillId="0" borderId="3" xfId="12" applyNumberFormat="1" applyFont="1" applyBorder="1" applyAlignment="1">
      <alignment horizontal="right" vertical="center"/>
    </xf>
    <xf numFmtId="0" fontId="4" fillId="0" borderId="38" xfId="12" applyNumberFormat="1" applyFont="1" applyBorder="1" applyAlignment="1">
      <alignment horizontal="right" vertical="center"/>
    </xf>
    <xf numFmtId="0" fontId="4" fillId="0" borderId="20" xfId="11" applyNumberFormat="1" applyFont="1" applyBorder="1" applyAlignment="1">
      <alignment horizontal="center" vertical="center"/>
    </xf>
    <xf numFmtId="0" fontId="4" fillId="0" borderId="1" xfId="11" applyNumberFormat="1" applyFont="1" applyBorder="1" applyAlignment="1">
      <alignment horizontal="center" vertical="center"/>
    </xf>
    <xf numFmtId="0" fontId="4" fillId="0" borderId="36" xfId="11" applyNumberFormat="1" applyFont="1" applyBorder="1" applyAlignment="1">
      <alignment horizontal="center" vertical="center"/>
    </xf>
    <xf numFmtId="0" fontId="1" fillId="0" borderId="45" xfId="11" applyBorder="1" applyAlignment="1">
      <alignment horizontal="center" vertical="center"/>
    </xf>
    <xf numFmtId="0" fontId="1" fillId="0" borderId="35" xfId="11" applyBorder="1" applyAlignment="1">
      <alignment horizontal="center" vertical="center"/>
    </xf>
    <xf numFmtId="0" fontId="4" fillId="0" borderId="16" xfId="11" applyNumberFormat="1" applyFont="1" applyBorder="1" applyAlignment="1">
      <alignment vertical="center"/>
    </xf>
    <xf numFmtId="0" fontId="4" fillId="0" borderId="14" xfId="11" applyNumberFormat="1" applyFont="1" applyBorder="1" applyAlignment="1">
      <alignment vertical="center"/>
    </xf>
    <xf numFmtId="0" fontId="4" fillId="0" borderId="28" xfId="11" applyNumberFormat="1" applyFont="1" applyBorder="1" applyAlignment="1">
      <alignment vertical="center" textRotation="255"/>
    </xf>
    <xf numFmtId="0" fontId="4" fillId="0" borderId="10" xfId="11" applyNumberFormat="1" applyFont="1" applyBorder="1" applyAlignment="1">
      <alignment horizontal="center" vertical="center"/>
    </xf>
    <xf numFmtId="0" fontId="1" fillId="0" borderId="11" xfId="11" applyBorder="1" applyAlignment="1">
      <alignment horizontal="center" vertical="center"/>
    </xf>
    <xf numFmtId="0" fontId="1" fillId="0" borderId="7" xfId="11" applyBorder="1" applyAlignment="1">
      <alignment horizontal="center" vertical="center"/>
    </xf>
    <xf numFmtId="0" fontId="1" fillId="0" borderId="0" xfId="11" applyBorder="1" applyAlignment="1">
      <alignment horizontal="center" vertical="center"/>
    </xf>
    <xf numFmtId="0" fontId="1" fillId="0" borderId="33" xfId="11" applyBorder="1" applyAlignment="1">
      <alignment horizontal="center" vertical="center"/>
    </xf>
    <xf numFmtId="0" fontId="1" fillId="0" borderId="39" xfId="11" applyBorder="1" applyAlignment="1">
      <alignment horizontal="center" vertical="center"/>
    </xf>
    <xf numFmtId="0" fontId="1" fillId="0" borderId="25" xfId="11" applyBorder="1" applyAlignment="1">
      <alignment horizontal="center" vertical="center"/>
    </xf>
    <xf numFmtId="0" fontId="1" fillId="0" borderId="23" xfId="11" applyBorder="1" applyAlignment="1">
      <alignment horizontal="center" vertical="center"/>
    </xf>
    <xf numFmtId="0" fontId="1" fillId="0" borderId="32" xfId="11" applyBorder="1" applyAlignment="1">
      <alignment horizontal="center" vertical="center"/>
    </xf>
    <xf numFmtId="0" fontId="1" fillId="0" borderId="10" xfId="11" applyNumberFormat="1" applyBorder="1" applyAlignment="1">
      <alignment horizontal="center" vertical="center"/>
    </xf>
    <xf numFmtId="0" fontId="4" fillId="0" borderId="30" xfId="11" applyNumberFormat="1" applyFont="1" applyBorder="1" applyAlignment="1">
      <alignment horizontal="center" vertical="center"/>
    </xf>
    <xf numFmtId="0" fontId="1" fillId="0" borderId="46" xfId="11" applyBorder="1" applyAlignment="1">
      <alignment horizontal="center" vertical="center"/>
    </xf>
    <xf numFmtId="0" fontId="1" fillId="0" borderId="29" xfId="11" applyBorder="1" applyAlignment="1">
      <alignment horizontal="center" vertical="center"/>
    </xf>
    <xf numFmtId="0" fontId="4" fillId="0" borderId="0" xfId="11" applyFont="1" applyBorder="1" applyAlignment="1">
      <alignment vertical="center"/>
    </xf>
    <xf numFmtId="0" fontId="4" fillId="0" borderId="7" xfId="11" applyNumberFormat="1" applyFont="1" applyBorder="1" applyAlignment="1">
      <alignment horizontal="right" vertical="center"/>
    </xf>
    <xf numFmtId="0" fontId="4" fillId="0" borderId="0" xfId="11" applyNumberFormat="1" applyFont="1" applyBorder="1" applyAlignment="1">
      <alignment horizontal="right" vertical="center"/>
    </xf>
    <xf numFmtId="0" fontId="4" fillId="0" borderId="7" xfId="11" applyFont="1" applyBorder="1" applyAlignment="1">
      <alignment horizontal="left" vertical="center"/>
    </xf>
    <xf numFmtId="0" fontId="4" fillId="0" borderId="23" xfId="11" applyFont="1" applyBorder="1" applyAlignment="1">
      <alignment horizontal="left" vertical="center"/>
    </xf>
    <xf numFmtId="0" fontId="4" fillId="0" borderId="11" xfId="11" applyFont="1" applyBorder="1" applyAlignment="1">
      <alignment vertical="center"/>
    </xf>
    <xf numFmtId="0" fontId="4" fillId="0" borderId="7" xfId="11" applyFont="1" applyBorder="1" applyAlignment="1">
      <alignment horizontal="center" vertical="center"/>
    </xf>
    <xf numFmtId="0" fontId="4" fillId="0" borderId="23" xfId="11" applyFont="1" applyBorder="1" applyAlignment="1">
      <alignment horizontal="center" vertical="center"/>
    </xf>
    <xf numFmtId="0" fontId="4" fillId="0" borderId="3" xfId="11" applyNumberFormat="1" applyFont="1" applyBorder="1" applyAlignment="1">
      <alignment vertical="center"/>
    </xf>
    <xf numFmtId="0" fontId="4" fillId="0" borderId="4" xfId="11" applyNumberFormat="1" applyFont="1" applyBorder="1" applyAlignment="1">
      <alignment vertical="center"/>
    </xf>
    <xf numFmtId="0" fontId="4" fillId="0" borderId="4" xfId="11" applyFont="1" applyBorder="1" applyAlignment="1">
      <alignment vertical="center"/>
    </xf>
    <xf numFmtId="0" fontId="1" fillId="0" borderId="3" xfId="11" applyBorder="1" applyAlignment="1">
      <alignment horizontal="center" vertical="center"/>
    </xf>
    <xf numFmtId="0" fontId="1" fillId="0" borderId="22" xfId="11" applyBorder="1" applyAlignment="1">
      <alignment horizontal="center" vertical="center"/>
    </xf>
    <xf numFmtId="0" fontId="4" fillId="0" borderId="23" xfId="11" applyFont="1" applyBorder="1" applyAlignment="1">
      <alignment vertical="center"/>
    </xf>
    <xf numFmtId="0" fontId="5" fillId="0" borderId="7" xfId="11" applyNumberFormat="1" applyFont="1" applyBorder="1" applyAlignment="1">
      <alignment vertical="center"/>
    </xf>
    <xf numFmtId="0" fontId="5" fillId="0" borderId="0" xfId="11" applyFont="1" applyBorder="1" applyAlignment="1">
      <alignment vertical="center"/>
    </xf>
    <xf numFmtId="0" fontId="4" fillId="0" borderId="10" xfId="13" applyNumberFormat="1" applyFont="1" applyBorder="1" applyAlignment="1">
      <alignment horizontal="center" vertical="center"/>
    </xf>
    <xf numFmtId="0" fontId="1" fillId="0" borderId="11" xfId="13" applyBorder="1" applyAlignment="1">
      <alignment horizontal="center" vertical="center"/>
    </xf>
    <xf numFmtId="0" fontId="1" fillId="0" borderId="7" xfId="13" applyBorder="1" applyAlignment="1">
      <alignment horizontal="center" vertical="center"/>
    </xf>
    <xf numFmtId="0" fontId="1" fillId="0" borderId="0" xfId="13" applyBorder="1" applyAlignment="1">
      <alignment horizontal="center" vertical="center"/>
    </xf>
    <xf numFmtId="0" fontId="1" fillId="0" borderId="33" xfId="13" applyBorder="1" applyAlignment="1">
      <alignment horizontal="center" vertical="center"/>
    </xf>
    <xf numFmtId="0" fontId="1" fillId="0" borderId="39" xfId="13" applyBorder="1" applyAlignment="1">
      <alignment horizontal="center" vertical="center"/>
    </xf>
    <xf numFmtId="0" fontId="1" fillId="0" borderId="25" xfId="13" applyBorder="1" applyAlignment="1">
      <alignment horizontal="center" vertical="center"/>
    </xf>
    <xf numFmtId="0" fontId="1" fillId="0" borderId="23" xfId="13" applyBorder="1" applyAlignment="1">
      <alignment horizontal="center" vertical="center"/>
    </xf>
    <xf numFmtId="0" fontId="1" fillId="0" borderId="32" xfId="13" applyBorder="1" applyAlignment="1">
      <alignment horizontal="center" vertical="center"/>
    </xf>
    <xf numFmtId="0" fontId="4" fillId="0" borderId="11" xfId="13" applyFont="1" applyBorder="1" applyAlignment="1">
      <alignment horizontal="center" vertical="center"/>
    </xf>
    <xf numFmtId="0" fontId="4" fillId="0" borderId="7" xfId="13" applyFont="1" applyBorder="1" applyAlignment="1">
      <alignment horizontal="center" vertical="center"/>
    </xf>
    <xf numFmtId="0" fontId="4" fillId="0" borderId="0" xfId="13" applyFont="1" applyBorder="1" applyAlignment="1">
      <alignment horizontal="center" vertical="center"/>
    </xf>
    <xf numFmtId="0" fontId="4" fillId="0" borderId="33" xfId="13" applyFont="1" applyBorder="1" applyAlignment="1">
      <alignment horizontal="center" vertical="center"/>
    </xf>
    <xf numFmtId="0" fontId="4" fillId="0" borderId="39" xfId="13" applyFont="1" applyBorder="1" applyAlignment="1">
      <alignment horizontal="center" vertical="center"/>
    </xf>
    <xf numFmtId="0" fontId="4" fillId="0" borderId="25" xfId="13" applyFont="1" applyBorder="1" applyAlignment="1">
      <alignment horizontal="center" vertical="center"/>
    </xf>
    <xf numFmtId="0" fontId="4" fillId="0" borderId="23" xfId="13" applyFont="1" applyBorder="1" applyAlignment="1">
      <alignment horizontal="center" vertical="center"/>
    </xf>
    <xf numFmtId="0" fontId="4" fillId="0" borderId="32" xfId="13" applyFont="1" applyBorder="1" applyAlignment="1">
      <alignment horizontal="center" vertical="center"/>
    </xf>
    <xf numFmtId="0" fontId="7" fillId="0" borderId="4" xfId="13" applyNumberFormat="1" applyFont="1" applyBorder="1" applyAlignment="1">
      <alignment vertical="center"/>
    </xf>
    <xf numFmtId="0" fontId="1" fillId="0" borderId="4" xfId="13" applyBorder="1" applyAlignment="1"/>
    <xf numFmtId="0" fontId="4" fillId="0" borderId="36" xfId="13" applyNumberFormat="1" applyFont="1" applyBorder="1" applyAlignment="1">
      <alignment horizontal="center" vertical="center"/>
    </xf>
    <xf numFmtId="0" fontId="4" fillId="0" borderId="45" xfId="13" applyNumberFormat="1" applyFont="1" applyBorder="1" applyAlignment="1">
      <alignment horizontal="center" vertical="center"/>
    </xf>
    <xf numFmtId="0" fontId="4" fillId="0" borderId="10" xfId="13" applyNumberFormat="1" applyFont="1" applyBorder="1" applyAlignment="1">
      <alignment horizontal="center" vertical="center" wrapText="1"/>
    </xf>
    <xf numFmtId="0" fontId="4" fillId="0" borderId="35" xfId="13" applyNumberFormat="1" applyFont="1" applyBorder="1" applyAlignment="1">
      <alignment horizontal="center" vertical="center"/>
    </xf>
    <xf numFmtId="0" fontId="4" fillId="0" borderId="30" xfId="13" applyNumberFormat="1" applyFont="1" applyBorder="1" applyAlignment="1">
      <alignment horizontal="center" vertical="center"/>
    </xf>
    <xf numFmtId="0" fontId="1" fillId="0" borderId="46" xfId="13" applyBorder="1" applyAlignment="1">
      <alignment horizontal="center" vertical="center"/>
    </xf>
    <xf numFmtId="0" fontId="1" fillId="0" borderId="29" xfId="13" applyBorder="1" applyAlignment="1">
      <alignment horizontal="center" vertical="center"/>
    </xf>
    <xf numFmtId="0" fontId="4" fillId="0" borderId="31" xfId="11" applyNumberFormat="1" applyFont="1" applyBorder="1" applyAlignment="1">
      <alignment horizontal="center" vertical="center"/>
    </xf>
    <xf numFmtId="0" fontId="4" fillId="0" borderId="7" xfId="13" applyNumberFormat="1" applyFont="1" applyBorder="1" applyAlignment="1">
      <alignment vertical="center"/>
    </xf>
    <xf numFmtId="0" fontId="4" fillId="0" borderId="0" xfId="13" applyNumberFormat="1" applyFont="1" applyBorder="1" applyAlignment="1">
      <alignment vertical="center"/>
    </xf>
    <xf numFmtId="0" fontId="4" fillId="0" borderId="7" xfId="11" applyNumberFormat="1" applyFont="1" applyBorder="1" applyAlignment="1">
      <alignment horizontal="left" vertical="center"/>
    </xf>
    <xf numFmtId="0" fontId="11" fillId="0" borderId="23" xfId="0" applyFont="1" applyBorder="1" applyAlignment="1">
      <alignment horizontal="left" vertical="center"/>
    </xf>
    <xf numFmtId="0" fontId="1" fillId="0" borderId="7" xfId="11" applyBorder="1" applyAlignment="1">
      <alignment horizontal="left" vertical="center"/>
    </xf>
    <xf numFmtId="0" fontId="1" fillId="0" borderId="0" xfId="11" applyBorder="1" applyAlignment="1">
      <alignment horizontal="left" vertical="center"/>
    </xf>
    <xf numFmtId="0" fontId="4" fillId="0" borderId="0" xfId="11" applyFont="1" applyBorder="1" applyAlignment="1">
      <alignment horizontal="left" vertical="center"/>
    </xf>
    <xf numFmtId="0" fontId="4" fillId="0" borderId="10" xfId="13" applyNumberFormat="1" applyFont="1" applyBorder="1" applyAlignment="1">
      <alignment vertical="center"/>
    </xf>
    <xf numFmtId="0" fontId="4" fillId="0" borderId="11" xfId="13" applyNumberFormat="1" applyFont="1" applyBorder="1" applyAlignment="1">
      <alignment vertical="center"/>
    </xf>
    <xf numFmtId="0" fontId="4" fillId="0" borderId="24" xfId="11" applyNumberFormat="1" applyFont="1" applyBorder="1" applyAlignment="1">
      <alignment horizontal="left" vertical="center"/>
    </xf>
    <xf numFmtId="0" fontId="5" fillId="0" borderId="10" xfId="11" applyNumberFormat="1" applyFont="1" applyBorder="1" applyAlignment="1">
      <alignment vertical="center"/>
    </xf>
    <xf numFmtId="0" fontId="5" fillId="0" borderId="11" xfId="11" applyFont="1" applyBorder="1" applyAlignment="1">
      <alignment vertical="center"/>
    </xf>
    <xf numFmtId="0" fontId="4" fillId="0" borderId="25" xfId="11" applyFont="1" applyBorder="1" applyAlignment="1">
      <alignment vertical="center"/>
    </xf>
    <xf numFmtId="0" fontId="4" fillId="0" borderId="11" xfId="13" applyNumberFormat="1"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33" xfId="0" applyFont="1" applyBorder="1" applyAlignment="1">
      <alignment horizontal="center" vertical="center"/>
    </xf>
    <xf numFmtId="0" fontId="11" fillId="0" borderId="39" xfId="0" applyFont="1" applyBorder="1" applyAlignment="1">
      <alignment horizontal="center" vertical="center"/>
    </xf>
    <xf numFmtId="0" fontId="4" fillId="0" borderId="25" xfId="13" applyNumberFormat="1" applyFont="1" applyBorder="1" applyAlignment="1">
      <alignment horizontal="center" vertical="center"/>
    </xf>
    <xf numFmtId="0" fontId="11" fillId="0" borderId="23" xfId="0" applyFont="1" applyBorder="1" applyAlignment="1">
      <alignment horizontal="center" vertical="center"/>
    </xf>
    <xf numFmtId="0" fontId="11" fillId="0" borderId="32" xfId="0" applyFont="1" applyBorder="1" applyAlignment="1">
      <alignment horizontal="center" vertical="center"/>
    </xf>
    <xf numFmtId="0" fontId="4" fillId="0" borderId="3" xfId="11" applyFont="1" applyBorder="1" applyAlignment="1">
      <alignment horizontal="center" vertical="center"/>
    </xf>
    <xf numFmtId="0" fontId="4" fillId="0" borderId="4" xfId="11" applyFont="1" applyBorder="1" applyAlignment="1">
      <alignment horizontal="center" vertical="center"/>
    </xf>
    <xf numFmtId="0" fontId="4" fillId="0" borderId="0" xfId="11" applyFont="1" applyBorder="1" applyAlignment="1">
      <alignment horizontal="center" vertical="center"/>
    </xf>
    <xf numFmtId="0" fontId="1" fillId="0" borderId="7" xfId="11" applyFont="1" applyBorder="1" applyAlignment="1">
      <alignment horizontal="center" vertical="center"/>
    </xf>
    <xf numFmtId="0" fontId="4" fillId="0" borderId="24" xfId="11" applyNumberFormat="1" applyFont="1" applyBorder="1" applyAlignment="1">
      <alignment vertical="center"/>
    </xf>
    <xf numFmtId="0" fontId="4" fillId="0" borderId="0" xfId="11" applyNumberFormat="1" applyFont="1" applyBorder="1" applyAlignment="1">
      <alignment horizontal="center" vertical="center"/>
    </xf>
    <xf numFmtId="0" fontId="4" fillId="0" borderId="23" xfId="11" applyNumberFormat="1" applyFont="1" applyBorder="1" applyAlignment="1">
      <alignment horizontal="center" vertical="center"/>
    </xf>
    <xf numFmtId="0" fontId="4" fillId="0" borderId="23" xfId="11" applyNumberFormat="1" applyFont="1" applyBorder="1" applyAlignment="1">
      <alignment vertical="center"/>
    </xf>
    <xf numFmtId="0" fontId="4" fillId="0" borderId="48" xfId="11" applyNumberFormat="1" applyFont="1" applyBorder="1" applyAlignment="1">
      <alignment horizontal="center" vertical="center"/>
    </xf>
    <xf numFmtId="0" fontId="4" fillId="0" borderId="47" xfId="11" applyNumberFormat="1" applyFont="1" applyBorder="1" applyAlignment="1">
      <alignment horizontal="center" vertical="center"/>
    </xf>
    <xf numFmtId="0" fontId="4" fillId="0" borderId="41" xfId="11" applyNumberFormat="1" applyFont="1" applyBorder="1" applyAlignment="1">
      <alignment vertical="center"/>
    </xf>
    <xf numFmtId="0" fontId="4" fillId="0" borderId="25" xfId="11" applyNumberFormat="1" applyFont="1" applyBorder="1" applyAlignment="1">
      <alignment vertical="center"/>
    </xf>
    <xf numFmtId="0" fontId="14" fillId="0" borderId="39" xfId="11" applyNumberFormat="1" applyFont="1" applyBorder="1" applyAlignment="1">
      <alignment horizontal="center" vertical="center"/>
    </xf>
    <xf numFmtId="0" fontId="14" fillId="0" borderId="32" xfId="11" applyNumberFormat="1" applyFont="1" applyBorder="1" applyAlignment="1">
      <alignment horizontal="center" vertical="center"/>
    </xf>
    <xf numFmtId="0" fontId="1" fillId="0" borderId="11" xfId="11" applyNumberFormat="1" applyBorder="1" applyAlignment="1">
      <alignment horizontal="center" vertical="center"/>
    </xf>
    <xf numFmtId="0" fontId="1" fillId="0" borderId="25" xfId="11" applyNumberFormat="1" applyBorder="1" applyAlignment="1">
      <alignment horizontal="center" vertical="center"/>
    </xf>
    <xf numFmtId="0" fontId="4" fillId="0" borderId="39" xfId="11" applyNumberFormat="1" applyFont="1" applyBorder="1" applyAlignment="1">
      <alignment vertical="center"/>
    </xf>
    <xf numFmtId="0" fontId="4" fillId="0" borderId="32" xfId="11" applyNumberFormat="1" applyFont="1" applyBorder="1" applyAlignment="1">
      <alignment vertical="center"/>
    </xf>
    <xf numFmtId="0" fontId="1" fillId="0" borderId="0" xfId="11" applyBorder="1" applyAlignment="1">
      <alignment horizontal="center"/>
    </xf>
    <xf numFmtId="0" fontId="1" fillId="0" borderId="23" xfId="11" applyBorder="1" applyAlignment="1">
      <alignment horizontal="center"/>
    </xf>
    <xf numFmtId="0" fontId="10" fillId="0" borderId="7" xfId="11" applyNumberFormat="1" applyFont="1" applyBorder="1" applyAlignment="1">
      <alignment vertical="center"/>
    </xf>
    <xf numFmtId="0" fontId="10" fillId="0" borderId="24" xfId="11" applyNumberFormat="1" applyFont="1" applyBorder="1" applyAlignment="1">
      <alignment vertical="center"/>
    </xf>
    <xf numFmtId="0" fontId="10" fillId="0" borderId="39" xfId="11" applyNumberFormat="1" applyFont="1" applyBorder="1" applyAlignment="1">
      <alignment vertical="center"/>
    </xf>
    <xf numFmtId="0" fontId="10" fillId="0" borderId="32" xfId="11" applyNumberFormat="1" applyFont="1" applyBorder="1" applyAlignment="1">
      <alignment vertical="center"/>
    </xf>
    <xf numFmtId="0" fontId="14" fillId="0" borderId="0" xfId="11" applyNumberFormat="1" applyFont="1" applyBorder="1" applyAlignment="1">
      <alignment horizontal="center" vertical="center"/>
    </xf>
    <xf numFmtId="0" fontId="14" fillId="0" borderId="23" xfId="11" applyNumberFormat="1" applyFont="1" applyBorder="1" applyAlignment="1">
      <alignment horizontal="center" vertical="center"/>
    </xf>
    <xf numFmtId="0" fontId="4" fillId="0" borderId="39" xfId="11" applyNumberFormat="1" applyFont="1" applyBorder="1" applyAlignment="1">
      <alignment horizontal="center" vertical="center"/>
    </xf>
    <xf numFmtId="0" fontId="4" fillId="0" borderId="32" xfId="11" applyNumberFormat="1" applyFont="1" applyBorder="1" applyAlignment="1">
      <alignment horizontal="center" vertical="center"/>
    </xf>
    <xf numFmtId="0" fontId="4" fillId="0" borderId="7" xfId="11" applyNumberFormat="1" applyFont="1" applyBorder="1" applyAlignment="1">
      <alignment horizontal="center" vertical="center"/>
    </xf>
    <xf numFmtId="0" fontId="4" fillId="0" borderId="33" xfId="11" applyNumberFormat="1" applyFont="1" applyBorder="1" applyAlignment="1">
      <alignment horizontal="center" vertical="center"/>
    </xf>
    <xf numFmtId="0" fontId="4" fillId="0" borderId="29" xfId="11" applyNumberFormat="1" applyFont="1" applyBorder="1" applyAlignment="1">
      <alignment horizontal="center" vertical="center"/>
    </xf>
    <xf numFmtId="0" fontId="12" fillId="0" borderId="7" xfId="11" applyNumberFormat="1" applyFont="1" applyBorder="1" applyAlignment="1">
      <alignment vertical="center"/>
    </xf>
    <xf numFmtId="0" fontId="12" fillId="0" borderId="24" xfId="11" applyNumberFormat="1" applyFont="1" applyBorder="1" applyAlignment="1">
      <alignment vertical="center"/>
    </xf>
    <xf numFmtId="0" fontId="12" fillId="0" borderId="0" xfId="11" applyNumberFormat="1" applyFont="1" applyBorder="1" applyAlignment="1">
      <alignment horizontal="center" vertical="center"/>
    </xf>
    <xf numFmtId="0" fontId="12" fillId="0" borderId="23" xfId="11" applyNumberFormat="1" applyFont="1" applyBorder="1" applyAlignment="1">
      <alignment horizontal="center" vertical="center"/>
    </xf>
    <xf numFmtId="0" fontId="12" fillId="0" borderId="10" xfId="11" applyNumberFormat="1" applyFont="1" applyBorder="1" applyAlignment="1">
      <alignment vertical="center"/>
    </xf>
    <xf numFmtId="0" fontId="12" fillId="0" borderId="41" xfId="11" applyNumberFormat="1" applyFont="1" applyBorder="1" applyAlignment="1">
      <alignment vertical="center"/>
    </xf>
    <xf numFmtId="0" fontId="4" fillId="0" borderId="23" xfId="13" applyNumberFormat="1" applyFont="1" applyBorder="1" applyAlignment="1">
      <alignment vertical="center"/>
    </xf>
    <xf numFmtId="0" fontId="12" fillId="0" borderId="7" xfId="13" applyNumberFormat="1" applyFont="1" applyBorder="1" applyAlignment="1">
      <alignment vertical="center"/>
    </xf>
    <xf numFmtId="0" fontId="12" fillId="0" borderId="24" xfId="13" applyNumberFormat="1" applyFont="1" applyBorder="1" applyAlignment="1">
      <alignment vertical="center"/>
    </xf>
    <xf numFmtId="0" fontId="12" fillId="0" borderId="0" xfId="13" applyNumberFormat="1" applyFont="1" applyBorder="1" applyAlignment="1">
      <alignment vertical="center"/>
    </xf>
    <xf numFmtId="0" fontId="12" fillId="0" borderId="23" xfId="13" applyNumberFormat="1" applyFont="1" applyBorder="1" applyAlignment="1">
      <alignment vertical="center"/>
    </xf>
    <xf numFmtId="0" fontId="4" fillId="0" borderId="24" xfId="13" applyNumberFormat="1" applyFont="1" applyBorder="1" applyAlignment="1">
      <alignment vertical="center"/>
    </xf>
    <xf numFmtId="0" fontId="4" fillId="0" borderId="39" xfId="13" applyNumberFormat="1" applyFont="1" applyBorder="1" applyAlignment="1">
      <alignment vertical="center"/>
    </xf>
    <xf numFmtId="0" fontId="4" fillId="0" borderId="32" xfId="13" applyNumberFormat="1" applyFont="1" applyBorder="1" applyAlignment="1">
      <alignment vertical="center"/>
    </xf>
    <xf numFmtId="0" fontId="4" fillId="0" borderId="41" xfId="13" applyNumberFormat="1" applyFont="1" applyBorder="1" applyAlignment="1">
      <alignment vertical="center"/>
    </xf>
    <xf numFmtId="0" fontId="4" fillId="0" borderId="25" xfId="13" applyNumberFormat="1" applyFont="1" applyBorder="1" applyAlignment="1">
      <alignment vertical="center"/>
    </xf>
    <xf numFmtId="0" fontId="12" fillId="0" borderId="24" xfId="11" applyFont="1" applyBorder="1" applyAlignment="1">
      <alignment vertical="center"/>
    </xf>
    <xf numFmtId="0" fontId="12" fillId="0" borderId="0" xfId="11" applyNumberFormat="1" applyFont="1" applyBorder="1" applyAlignment="1">
      <alignment vertical="center"/>
    </xf>
    <xf numFmtId="0" fontId="12" fillId="0" borderId="23" xfId="11" applyFont="1" applyBorder="1" applyAlignment="1">
      <alignment vertical="center"/>
    </xf>
    <xf numFmtId="0" fontId="12" fillId="0" borderId="7" xfId="11" applyNumberFormat="1" applyFont="1" applyBorder="1" applyAlignment="1">
      <alignment horizontal="left" vertical="center"/>
    </xf>
    <xf numFmtId="0" fontId="12" fillId="0" borderId="24" xfId="0" applyFont="1" applyBorder="1" applyAlignment="1">
      <alignment horizontal="left" vertical="center"/>
    </xf>
    <xf numFmtId="0" fontId="12" fillId="0" borderId="0" xfId="11" applyNumberFormat="1" applyFont="1" applyBorder="1" applyAlignment="1">
      <alignment horizontal="left" vertical="center"/>
    </xf>
    <xf numFmtId="0" fontId="12" fillId="0" borderId="23" xfId="0" applyFont="1" applyBorder="1" applyAlignment="1">
      <alignment horizontal="left" vertical="center"/>
    </xf>
    <xf numFmtId="0" fontId="1" fillId="0" borderId="10" xfId="11" applyNumberFormat="1" applyBorder="1" applyAlignment="1">
      <alignment horizontal="center"/>
    </xf>
    <xf numFmtId="0" fontId="1" fillId="0" borderId="41" xfId="11" applyNumberFormat="1" applyBorder="1" applyAlignment="1">
      <alignment horizontal="center"/>
    </xf>
    <xf numFmtId="0" fontId="13" fillId="0" borderId="11" xfId="11" applyFont="1" applyBorder="1" applyAlignment="1">
      <alignment horizontal="left"/>
    </xf>
    <xf numFmtId="0" fontId="13" fillId="0" borderId="25" xfId="11" applyFont="1" applyBorder="1" applyAlignment="1">
      <alignment horizontal="left"/>
    </xf>
    <xf numFmtId="0" fontId="4" fillId="0" borderId="24" xfId="11" applyFont="1" applyBorder="1" applyAlignment="1">
      <alignment vertical="center"/>
    </xf>
    <xf numFmtId="0" fontId="12" fillId="0" borderId="24" xfId="11" applyNumberFormat="1" applyFont="1" applyBorder="1" applyAlignment="1">
      <alignment horizontal="left" vertical="center"/>
    </xf>
    <xf numFmtId="0" fontId="12" fillId="0" borderId="23" xfId="11" applyNumberFormat="1" applyFont="1" applyBorder="1" applyAlignment="1">
      <alignment horizontal="left" vertical="center"/>
    </xf>
    <xf numFmtId="0" fontId="4" fillId="0" borderId="3" xfId="11" applyFont="1" applyBorder="1" applyAlignment="1">
      <alignment horizontal="left" vertical="center"/>
    </xf>
    <xf numFmtId="0" fontId="4" fillId="0" borderId="38" xfId="11" applyFont="1" applyBorder="1" applyAlignment="1">
      <alignment vertical="center"/>
    </xf>
    <xf numFmtId="0" fontId="1" fillId="0" borderId="4" xfId="11" applyBorder="1" applyAlignment="1">
      <alignment horizontal="center"/>
    </xf>
    <xf numFmtId="0" fontId="1" fillId="0" borderId="22" xfId="11" applyBorder="1" applyAlignment="1">
      <alignment horizontal="center"/>
    </xf>
    <xf numFmtId="0" fontId="1" fillId="0" borderId="7" xfId="11" applyNumberFormat="1" applyBorder="1" applyAlignment="1">
      <alignment horizontal="center" vertical="top"/>
    </xf>
    <xf numFmtId="0" fontId="1" fillId="0" borderId="24" xfId="11" applyNumberFormat="1" applyBorder="1" applyAlignment="1">
      <alignment horizontal="center" vertical="top"/>
    </xf>
    <xf numFmtId="0" fontId="1" fillId="0" borderId="0" xfId="11" applyNumberFormat="1" applyBorder="1" applyAlignment="1">
      <alignment horizontal="center" vertical="top"/>
    </xf>
    <xf numFmtId="0" fontId="1" fillId="0" borderId="23" xfId="11" applyNumberFormat="1" applyBorder="1" applyAlignment="1">
      <alignment horizontal="center" vertical="top"/>
    </xf>
    <xf numFmtId="0" fontId="4" fillId="0" borderId="24" xfId="11" applyFont="1" applyBorder="1" applyAlignment="1">
      <alignment horizontal="left" vertical="center"/>
    </xf>
    <xf numFmtId="0" fontId="4" fillId="0" borderId="37" xfId="11" applyNumberFormat="1" applyFont="1" applyBorder="1" applyAlignment="1">
      <alignment horizontal="center" vertical="center"/>
    </xf>
    <xf numFmtId="0" fontId="4" fillId="0" borderId="45" xfId="11" applyNumberFormat="1" applyFont="1" applyBorder="1" applyAlignment="1">
      <alignment horizontal="center" vertical="center"/>
    </xf>
    <xf numFmtId="0" fontId="4" fillId="0" borderId="35" xfId="11" applyNumberFormat="1" applyFont="1" applyBorder="1" applyAlignment="1">
      <alignment horizontal="center" vertical="center"/>
    </xf>
    <xf numFmtId="0" fontId="4" fillId="0" borderId="24" xfId="11" applyNumberFormat="1" applyFont="1" applyBorder="1" applyAlignment="1">
      <alignment horizontal="center" vertical="center"/>
    </xf>
    <xf numFmtId="0" fontId="10" fillId="0" borderId="0" xfId="11" applyNumberFormat="1" applyFont="1" applyBorder="1" applyAlignment="1">
      <alignment vertical="center"/>
    </xf>
    <xf numFmtId="0" fontId="4" fillId="0" borderId="25" xfId="11" applyNumberFormat="1" applyFont="1" applyBorder="1" applyAlignment="1">
      <alignment horizontal="center" vertical="center"/>
    </xf>
    <xf numFmtId="0" fontId="4" fillId="0" borderId="24" xfId="11" applyFont="1" applyBorder="1" applyAlignment="1">
      <alignment horizontal="center" vertical="center"/>
    </xf>
    <xf numFmtId="0" fontId="4" fillId="0" borderId="46" xfId="11" applyNumberFormat="1" applyFont="1" applyBorder="1" applyAlignment="1">
      <alignment horizontal="center" vertical="center"/>
    </xf>
    <xf numFmtId="0" fontId="4" fillId="0" borderId="30" xfId="11" applyNumberFormat="1" applyFont="1" applyBorder="1" applyAlignment="1">
      <alignment vertical="center"/>
    </xf>
    <xf numFmtId="0" fontId="4" fillId="0" borderId="46" xfId="11" applyNumberFormat="1" applyFont="1" applyBorder="1" applyAlignment="1">
      <alignment vertical="center"/>
    </xf>
    <xf numFmtId="0" fontId="4" fillId="0" borderId="41" xfId="11" applyNumberFormat="1" applyFont="1" applyBorder="1" applyAlignment="1">
      <alignment horizontal="center" vertical="center"/>
    </xf>
    <xf numFmtId="0" fontId="4" fillId="0" borderId="11" xfId="11" applyNumberFormat="1" applyFont="1"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4" fillId="0" borderId="12" xfId="11" applyNumberFormat="1" applyFont="1" applyBorder="1" applyAlignment="1">
      <alignment vertical="center" textRotation="255"/>
    </xf>
    <xf numFmtId="0" fontId="4" fillId="0" borderId="8" xfId="11" applyNumberFormat="1" applyFont="1" applyBorder="1" applyAlignment="1">
      <alignment vertical="center" textRotation="255"/>
    </xf>
    <xf numFmtId="0" fontId="4" fillId="0" borderId="50" xfId="11" applyNumberFormat="1" applyFont="1" applyBorder="1" applyAlignment="1">
      <alignment vertical="center" textRotation="255"/>
    </xf>
    <xf numFmtId="0" fontId="4" fillId="0" borderId="7" xfId="13" applyNumberFormat="1" applyFont="1" applyBorder="1" applyAlignment="1">
      <alignment horizontal="left" vertical="center"/>
    </xf>
    <xf numFmtId="0" fontId="4" fillId="0" borderId="0" xfId="13" applyNumberFormat="1" applyFont="1" applyBorder="1" applyAlignment="1">
      <alignment horizontal="left" vertical="center"/>
    </xf>
    <xf numFmtId="0" fontId="4" fillId="0" borderId="23" xfId="13" applyNumberFormat="1" applyFont="1" applyBorder="1" applyAlignment="1">
      <alignment horizontal="left" vertical="center"/>
    </xf>
    <xf numFmtId="0" fontId="4" fillId="0" borderId="3" xfId="11" applyFont="1" applyBorder="1" applyAlignment="1">
      <alignment horizontal="center"/>
    </xf>
    <xf numFmtId="0" fontId="4" fillId="0" borderId="4" xfId="11" applyFont="1" applyBorder="1" applyAlignment="1">
      <alignment horizontal="center"/>
    </xf>
    <xf numFmtId="0" fontId="4" fillId="0" borderId="10" xfId="11" applyFont="1" applyBorder="1" applyAlignment="1">
      <alignment horizontal="left"/>
    </xf>
    <xf numFmtId="0" fontId="4" fillId="0" borderId="11" xfId="11" applyFont="1" applyBorder="1" applyAlignment="1">
      <alignment horizontal="left"/>
    </xf>
    <xf numFmtId="0" fontId="4" fillId="0" borderId="33" xfId="11" applyNumberFormat="1" applyFont="1" applyBorder="1" applyAlignment="1">
      <alignment vertical="center"/>
    </xf>
    <xf numFmtId="0" fontId="4" fillId="0" borderId="34" xfId="11" applyFont="1" applyBorder="1" applyAlignment="1">
      <alignment vertical="center"/>
    </xf>
    <xf numFmtId="0" fontId="4" fillId="0" borderId="41" xfId="11" applyFont="1" applyBorder="1" applyAlignment="1">
      <alignment vertical="center"/>
    </xf>
    <xf numFmtId="0" fontId="4" fillId="0" borderId="7" xfId="11" applyNumberFormat="1" applyFont="1" applyBorder="1" applyAlignment="1">
      <alignment horizontal="center" vertical="top"/>
    </xf>
    <xf numFmtId="0" fontId="4" fillId="0" borderId="0" xfId="11" applyNumberFormat="1" applyFont="1" applyBorder="1" applyAlignment="1">
      <alignment horizontal="center" vertical="top"/>
    </xf>
    <xf numFmtId="0" fontId="4" fillId="0" borderId="1" xfId="11" applyFont="1" applyBorder="1" applyAlignment="1">
      <alignment horizontal="center" vertical="center"/>
    </xf>
    <xf numFmtId="0" fontId="4" fillId="0" borderId="7" xfId="13" applyNumberFormat="1" applyFont="1" applyBorder="1" applyAlignment="1">
      <alignment horizontal="center" vertical="center"/>
    </xf>
    <xf numFmtId="0" fontId="4" fillId="0" borderId="23" xfId="13" applyNumberFormat="1" applyFont="1" applyBorder="1" applyAlignment="1">
      <alignment horizontal="center" vertical="center"/>
    </xf>
    <xf numFmtId="0" fontId="4" fillId="0" borderId="8" xfId="11" applyNumberFormat="1" applyFont="1" applyBorder="1" applyAlignment="1">
      <alignment horizontal="center" vertical="center"/>
    </xf>
    <xf numFmtId="0" fontId="4" fillId="0" borderId="23" xfId="11" applyNumberFormat="1" applyFont="1" applyBorder="1" applyAlignment="1">
      <alignment horizontal="left" vertical="center"/>
    </xf>
    <xf numFmtId="0" fontId="4" fillId="0" borderId="10" xfId="11" applyNumberFormat="1" applyFont="1" applyBorder="1" applyAlignment="1">
      <alignment horizontal="left" vertical="center" wrapText="1"/>
    </xf>
    <xf numFmtId="0" fontId="4" fillId="0" borderId="25" xfId="11" applyNumberFormat="1" applyFont="1" applyBorder="1" applyAlignment="1">
      <alignment horizontal="left" vertical="center"/>
    </xf>
    <xf numFmtId="0" fontId="4" fillId="0" borderId="33" xfId="11" applyNumberFormat="1" applyFont="1" applyBorder="1" applyAlignment="1">
      <alignment horizontal="left" vertical="center"/>
    </xf>
    <xf numFmtId="0" fontId="4" fillId="0" borderId="32" xfId="11" applyNumberFormat="1" applyFont="1" applyBorder="1" applyAlignment="1">
      <alignment horizontal="left" vertical="center"/>
    </xf>
    <xf numFmtId="0" fontId="4" fillId="0" borderId="7" xfId="11" applyNumberFormat="1" applyFont="1" applyFill="1" applyBorder="1" applyAlignment="1">
      <alignment horizontal="center" vertical="center"/>
    </xf>
    <xf numFmtId="0" fontId="4" fillId="0" borderId="23" xfId="11" applyNumberFormat="1" applyFont="1" applyFill="1" applyBorder="1" applyAlignment="1">
      <alignment horizontal="center" vertical="center"/>
    </xf>
    <xf numFmtId="0" fontId="4" fillId="0" borderId="30" xfId="11" applyNumberFormat="1" applyFont="1" applyFill="1" applyBorder="1" applyAlignment="1">
      <alignment horizontal="center" vertical="center"/>
    </xf>
    <xf numFmtId="0" fontId="4" fillId="0" borderId="29" xfId="11" applyNumberFormat="1" applyFont="1" applyFill="1" applyBorder="1" applyAlignment="1">
      <alignment horizontal="center" vertical="center"/>
    </xf>
    <xf numFmtId="0" fontId="4" fillId="0" borderId="8" xfId="11" applyNumberFormat="1" applyFont="1" applyFill="1" applyBorder="1" applyAlignment="1">
      <alignment horizontal="center" vertical="center"/>
    </xf>
    <xf numFmtId="0" fontId="4" fillId="0" borderId="10" xfId="11" applyNumberFormat="1" applyFont="1" applyFill="1" applyBorder="1" applyAlignment="1">
      <alignment horizontal="center" vertical="center" wrapText="1"/>
    </xf>
    <xf numFmtId="0" fontId="4" fillId="0" borderId="25" xfId="11" applyNumberFormat="1" applyFont="1" applyFill="1" applyBorder="1" applyAlignment="1">
      <alignment horizontal="center" vertical="center"/>
    </xf>
    <xf numFmtId="0" fontId="4" fillId="0" borderId="33" xfId="11" applyNumberFormat="1" applyFont="1" applyFill="1" applyBorder="1" applyAlignment="1">
      <alignment horizontal="center" vertical="center"/>
    </xf>
    <xf numFmtId="0" fontId="4" fillId="0" borderId="32" xfId="11" applyNumberFormat="1" applyFont="1" applyFill="1" applyBorder="1" applyAlignment="1">
      <alignment horizontal="center" vertical="center"/>
    </xf>
    <xf numFmtId="0" fontId="4" fillId="0" borderId="36" xfId="11" applyNumberFormat="1" applyFont="1" applyFill="1" applyBorder="1" applyAlignment="1">
      <alignment horizontal="center" vertical="center"/>
    </xf>
    <xf numFmtId="0" fontId="4" fillId="0" borderId="35" xfId="11" applyNumberFormat="1" applyFont="1" applyFill="1" applyBorder="1" applyAlignment="1">
      <alignment horizontal="center" vertical="center"/>
    </xf>
    <xf numFmtId="0" fontId="9" fillId="0" borderId="42" xfId="11" applyNumberFormat="1" applyFont="1" applyBorder="1" applyAlignment="1">
      <alignment vertical="center" wrapText="1"/>
    </xf>
    <xf numFmtId="0" fontId="9" fillId="0" borderId="40" xfId="11" applyNumberFormat="1" applyFont="1" applyBorder="1" applyAlignment="1">
      <alignment vertical="center" wrapText="1"/>
    </xf>
    <xf numFmtId="0" fontId="4" fillId="0" borderId="7" xfId="11" applyFont="1" applyFill="1" applyBorder="1" applyAlignment="1">
      <alignment horizontal="left" vertical="center"/>
    </xf>
    <xf numFmtId="0" fontId="4" fillId="0" borderId="23" xfId="11" applyFont="1" applyFill="1" applyBorder="1" applyAlignment="1">
      <alignment vertical="center"/>
    </xf>
    <xf numFmtId="0" fontId="4" fillId="0" borderId="23" xfId="11" applyFont="1" applyFill="1" applyBorder="1" applyAlignment="1">
      <alignment horizontal="left" vertical="center"/>
    </xf>
    <xf numFmtId="0" fontId="4" fillId="0" borderId="7" xfId="11" applyNumberFormat="1" applyFont="1" applyFill="1" applyBorder="1" applyAlignment="1">
      <alignment horizontal="left" vertical="center"/>
    </xf>
    <xf numFmtId="0" fontId="4" fillId="0" borderId="23" xfId="11" applyNumberFormat="1" applyFont="1" applyFill="1" applyBorder="1" applyAlignment="1">
      <alignment horizontal="left" vertical="center"/>
    </xf>
    <xf numFmtId="0" fontId="4" fillId="0" borderId="33" xfId="11" applyNumberFormat="1" applyFont="1" applyFill="1" applyBorder="1" applyAlignment="1">
      <alignment horizontal="left" vertical="center"/>
    </xf>
    <xf numFmtId="0" fontId="4" fillId="0" borderId="32" xfId="11" applyNumberFormat="1" applyFont="1" applyFill="1" applyBorder="1" applyAlignment="1">
      <alignment horizontal="left" vertical="center"/>
    </xf>
    <xf numFmtId="0" fontId="4" fillId="0" borderId="12" xfId="14" applyNumberFormat="1" applyFont="1" applyBorder="1" applyAlignment="1">
      <alignment horizontal="left" vertical="center"/>
    </xf>
    <xf numFmtId="0" fontId="4" fillId="0" borderId="41" xfId="14" applyNumberFormat="1" applyFont="1" applyBorder="1" applyAlignment="1">
      <alignment horizontal="left" vertical="center"/>
    </xf>
    <xf numFmtId="0" fontId="4" fillId="0" borderId="60" xfId="14" applyNumberFormat="1" applyFont="1" applyBorder="1" applyAlignment="1">
      <alignment horizontal="left" vertical="center"/>
    </xf>
    <xf numFmtId="0" fontId="4" fillId="0" borderId="59" xfId="14" applyNumberFormat="1" applyFont="1" applyBorder="1" applyAlignment="1">
      <alignment horizontal="left" vertical="center"/>
    </xf>
    <xf numFmtId="0" fontId="4" fillId="0" borderId="16" xfId="14" applyNumberFormat="1" applyFont="1" applyBorder="1" applyAlignment="1">
      <alignment horizontal="center" vertical="center" textRotation="255"/>
    </xf>
    <xf numFmtId="0" fontId="4" fillId="0" borderId="8" xfId="14" applyNumberFormat="1" applyFont="1" applyBorder="1" applyAlignment="1">
      <alignment horizontal="center" vertical="center" textRotation="255"/>
    </xf>
    <xf numFmtId="0" fontId="4" fillId="0" borderId="18" xfId="14" applyNumberFormat="1" applyFont="1" applyBorder="1" applyAlignment="1">
      <alignment horizontal="left" vertical="center"/>
    </xf>
    <xf numFmtId="0" fontId="4" fillId="0" borderId="42" xfId="14" applyNumberFormat="1" applyFont="1" applyBorder="1" applyAlignment="1">
      <alignment horizontal="left" vertical="center"/>
    </xf>
    <xf numFmtId="0" fontId="4" fillId="0" borderId="10" xfId="14" applyNumberFormat="1" applyFont="1" applyBorder="1" applyAlignment="1">
      <alignment horizontal="center" vertical="center"/>
    </xf>
    <xf numFmtId="0" fontId="4" fillId="0" borderId="7" xfId="14" applyNumberFormat="1" applyFont="1" applyBorder="1" applyAlignment="1">
      <alignment horizontal="center" vertical="center"/>
    </xf>
    <xf numFmtId="0" fontId="4" fillId="0" borderId="9" xfId="14" applyNumberFormat="1" applyFont="1" applyBorder="1" applyAlignment="1">
      <alignment horizontal="center" vertical="center"/>
    </xf>
    <xf numFmtId="0" fontId="4" fillId="0" borderId="6" xfId="14" applyNumberFormat="1" applyFont="1" applyBorder="1" applyAlignment="1">
      <alignment horizontal="center" vertical="center"/>
    </xf>
    <xf numFmtId="0" fontId="4" fillId="0" borderId="8" xfId="14" applyNumberFormat="1" applyFont="1" applyBorder="1" applyAlignment="1">
      <alignment horizontal="left" vertical="center"/>
    </xf>
    <xf numFmtId="0" fontId="4" fillId="0" borderId="24" xfId="14" applyNumberFormat="1" applyFont="1" applyBorder="1" applyAlignment="1">
      <alignment horizontal="left" vertical="center"/>
    </xf>
    <xf numFmtId="0" fontId="4" fillId="0" borderId="50" xfId="14" applyNumberFormat="1" applyFont="1" applyBorder="1" applyAlignment="1">
      <alignment horizontal="left" vertical="center"/>
    </xf>
    <xf numFmtId="0" fontId="4" fillId="0" borderId="34" xfId="14" applyNumberFormat="1" applyFont="1" applyBorder="1" applyAlignment="1">
      <alignment horizontal="left" vertical="center"/>
    </xf>
    <xf numFmtId="0" fontId="4" fillId="0" borderId="18" xfId="14" applyNumberFormat="1" applyFont="1" applyBorder="1" applyAlignment="1">
      <alignment horizontal="center" vertical="center"/>
    </xf>
    <xf numFmtId="0" fontId="4" fillId="0" borderId="42" xfId="14" applyNumberFormat="1" applyFont="1" applyBorder="1" applyAlignment="1">
      <alignment horizontal="center" vertical="center"/>
    </xf>
    <xf numFmtId="0" fontId="4" fillId="0" borderId="40" xfId="14" applyNumberFormat="1" applyFont="1" applyBorder="1" applyAlignment="1">
      <alignment horizontal="center" vertical="center"/>
    </xf>
    <xf numFmtId="0" fontId="4" fillId="0" borderId="62" xfId="14" applyNumberFormat="1" applyFont="1" applyBorder="1" applyAlignment="1">
      <alignment horizontal="left" vertical="center"/>
    </xf>
    <xf numFmtId="0" fontId="4" fillId="0" borderId="31" xfId="14" applyNumberFormat="1" applyFont="1" applyBorder="1" applyAlignment="1">
      <alignment horizontal="left" vertical="center"/>
    </xf>
    <xf numFmtId="0" fontId="4" fillId="0" borderId="42" xfId="15" applyNumberFormat="1" applyFont="1" applyBorder="1" applyAlignment="1">
      <alignment horizontal="center" vertical="center"/>
    </xf>
    <xf numFmtId="0" fontId="4" fillId="0" borderId="6" xfId="15" applyNumberFormat="1" applyFont="1" applyBorder="1" applyAlignment="1">
      <alignment horizontal="center" vertical="center"/>
    </xf>
    <xf numFmtId="0" fontId="4" fillId="0" borderId="9" xfId="16" applyNumberFormat="1" applyFont="1" applyBorder="1" applyAlignment="1">
      <alignment horizontal="center" vertical="center"/>
    </xf>
    <xf numFmtId="0" fontId="4" fillId="0" borderId="6" xfId="16" applyNumberFormat="1" applyFont="1" applyBorder="1" applyAlignment="1">
      <alignment horizontal="center" vertical="center"/>
    </xf>
    <xf numFmtId="0" fontId="4" fillId="0" borderId="56" xfId="16" applyNumberFormat="1" applyFont="1" applyBorder="1" applyAlignment="1">
      <alignment horizontal="center" vertical="center"/>
    </xf>
    <xf numFmtId="0" fontId="4" fillId="0" borderId="12" xfId="16" applyNumberFormat="1" applyFont="1" applyBorder="1" applyAlignment="1">
      <alignment vertical="center"/>
    </xf>
    <xf numFmtId="0" fontId="4" fillId="0" borderId="11" xfId="16" applyNumberFormat="1" applyFont="1" applyBorder="1" applyAlignment="1">
      <alignment vertical="center"/>
    </xf>
    <xf numFmtId="0" fontId="4" fillId="0" borderId="12" xfId="16" applyNumberFormat="1" applyFont="1" applyBorder="1" applyAlignment="1">
      <alignment horizontal="left" vertical="center"/>
    </xf>
    <xf numFmtId="0" fontId="4" fillId="0" borderId="41" xfId="16" applyNumberFormat="1" applyFont="1" applyBorder="1" applyAlignment="1">
      <alignment horizontal="left" vertical="center"/>
    </xf>
    <xf numFmtId="0" fontId="4" fillId="0" borderId="60" xfId="16" applyNumberFormat="1" applyFont="1" applyBorder="1" applyAlignment="1">
      <alignment vertical="center"/>
    </xf>
    <xf numFmtId="0" fontId="4" fillId="0" borderId="63" xfId="16" applyNumberFormat="1" applyFont="1" applyBorder="1" applyAlignment="1">
      <alignment vertical="center"/>
    </xf>
    <xf numFmtId="0" fontId="4" fillId="0" borderId="16" xfId="16" applyNumberFormat="1" applyFont="1" applyBorder="1" applyAlignment="1">
      <alignment horizontal="center" vertical="center" textRotation="255"/>
    </xf>
    <xf numFmtId="0" fontId="4" fillId="0" borderId="8" xfId="16" applyNumberFormat="1" applyFont="1" applyBorder="1" applyAlignment="1">
      <alignment horizontal="center" vertical="center" textRotation="255"/>
    </xf>
    <xf numFmtId="0" fontId="4" fillId="0" borderId="50" xfId="16" applyNumberFormat="1" applyFont="1" applyBorder="1" applyAlignment="1">
      <alignment horizontal="center" vertical="center" textRotation="255"/>
    </xf>
    <xf numFmtId="0" fontId="4" fillId="0" borderId="18" xfId="16" applyNumberFormat="1" applyFont="1" applyBorder="1" applyAlignment="1">
      <alignment horizontal="left" vertical="center"/>
    </xf>
    <xf numFmtId="0" fontId="4" fillId="0" borderId="42" xfId="16" applyNumberFormat="1" applyFont="1" applyBorder="1" applyAlignment="1">
      <alignment horizontal="left" vertical="center"/>
    </xf>
    <xf numFmtId="0" fontId="4" fillId="0" borderId="40" xfId="16" applyNumberFormat="1" applyFont="1" applyBorder="1" applyAlignment="1">
      <alignment horizontal="left" vertical="center"/>
    </xf>
    <xf numFmtId="0" fontId="4" fillId="0" borderId="8" xfId="16" applyNumberFormat="1" applyFont="1" applyBorder="1" applyAlignment="1">
      <alignment horizontal="left" vertical="center"/>
    </xf>
    <xf numFmtId="0" fontId="4" fillId="0" borderId="24" xfId="16" applyNumberFormat="1" applyFont="1" applyBorder="1" applyAlignment="1">
      <alignment horizontal="left" vertical="center"/>
    </xf>
    <xf numFmtId="0" fontId="4" fillId="0" borderId="50" xfId="16" applyNumberFormat="1" applyFont="1" applyBorder="1" applyAlignment="1">
      <alignment horizontal="left" vertical="center"/>
    </xf>
    <xf numFmtId="0" fontId="4" fillId="0" borderId="34" xfId="16" applyNumberFormat="1" applyFont="1" applyBorder="1" applyAlignment="1">
      <alignment horizontal="left" vertical="center"/>
    </xf>
    <xf numFmtId="0" fontId="4" fillId="0" borderId="18" xfId="16" applyNumberFormat="1" applyFont="1" applyBorder="1" applyAlignment="1">
      <alignment horizontal="center" vertical="center"/>
    </xf>
    <xf numFmtId="0" fontId="4" fillId="0" borderId="42" xfId="16" applyNumberFormat="1" applyFont="1" applyBorder="1" applyAlignment="1">
      <alignment horizontal="center" vertical="center"/>
    </xf>
    <xf numFmtId="0" fontId="4" fillId="0" borderId="40" xfId="16" applyNumberFormat="1" applyFont="1" applyBorder="1" applyAlignment="1">
      <alignment horizontal="center" vertical="center"/>
    </xf>
    <xf numFmtId="0" fontId="4" fillId="0" borderId="60" xfId="16" applyNumberFormat="1" applyFont="1" applyBorder="1" applyAlignment="1">
      <alignment horizontal="left" vertical="center"/>
    </xf>
    <xf numFmtId="0" fontId="4" fillId="0" borderId="59" xfId="16" applyNumberFormat="1" applyFont="1" applyBorder="1" applyAlignment="1">
      <alignment horizontal="left" vertical="center"/>
    </xf>
    <xf numFmtId="0" fontId="4" fillId="0" borderId="42" xfId="18" applyNumberFormat="1" applyFont="1" applyBorder="1" applyAlignment="1">
      <alignment horizontal="center" vertical="center"/>
    </xf>
    <xf numFmtId="0" fontId="4" fillId="0" borderId="40" xfId="18" applyNumberFormat="1" applyFont="1" applyBorder="1" applyAlignment="1">
      <alignment horizontal="center" vertical="center"/>
    </xf>
    <xf numFmtId="0" fontId="4" fillId="0" borderId="6" xfId="18" applyNumberFormat="1" applyFont="1" applyBorder="1" applyAlignment="1">
      <alignment horizontal="center" vertical="center"/>
    </xf>
    <xf numFmtId="0" fontId="4" fillId="0" borderId="56" xfId="18" applyNumberFormat="1" applyFont="1" applyBorder="1" applyAlignment="1">
      <alignment horizontal="center" vertical="center"/>
    </xf>
    <xf numFmtId="0" fontId="4" fillId="0" borderId="62" xfId="16" applyNumberFormat="1" applyFont="1" applyBorder="1" applyAlignment="1">
      <alignment horizontal="left" vertical="center"/>
    </xf>
    <xf numFmtId="0" fontId="4" fillId="0" borderId="31" xfId="16" applyNumberFormat="1" applyFont="1" applyBorder="1" applyAlignment="1">
      <alignment horizontal="left" vertical="center"/>
    </xf>
    <xf numFmtId="0" fontId="4" fillId="0" borderId="12" xfId="17" applyNumberFormat="1" applyFont="1" applyBorder="1" applyAlignment="1">
      <alignment horizontal="left" vertical="center" wrapText="1"/>
    </xf>
    <xf numFmtId="0" fontId="4" fillId="0" borderId="41" xfId="17" applyNumberFormat="1" applyFont="1" applyBorder="1" applyAlignment="1">
      <alignment horizontal="left" vertical="center"/>
    </xf>
    <xf numFmtId="0" fontId="4" fillId="0" borderId="10" xfId="17" applyNumberFormat="1" applyFont="1" applyBorder="1" applyAlignment="1">
      <alignment horizontal="center" vertical="center"/>
    </xf>
    <xf numFmtId="0" fontId="4" fillId="0" borderId="11" xfId="17" applyNumberFormat="1" applyFont="1" applyBorder="1" applyAlignment="1">
      <alignment horizontal="center" vertical="center"/>
    </xf>
    <xf numFmtId="0" fontId="4" fillId="0" borderId="41" xfId="17" applyNumberFormat="1" applyFont="1" applyBorder="1" applyAlignment="1">
      <alignment horizontal="center" vertical="center"/>
    </xf>
    <xf numFmtId="0" fontId="4" fillId="0" borderId="20" xfId="17" applyNumberFormat="1" applyFont="1" applyBorder="1" applyAlignment="1">
      <alignment horizontal="center" vertical="center"/>
    </xf>
    <xf numFmtId="0" fontId="4" fillId="0" borderId="1" xfId="17" applyNumberFormat="1" applyFont="1" applyBorder="1" applyAlignment="1">
      <alignment horizontal="center" vertical="center"/>
    </xf>
    <xf numFmtId="0" fontId="4" fillId="0" borderId="16" xfId="17" applyNumberFormat="1" applyFont="1" applyBorder="1" applyAlignment="1">
      <alignment horizontal="center" vertical="center" textRotation="255"/>
    </xf>
    <xf numFmtId="0" fontId="4" fillId="0" borderId="8" xfId="17" applyNumberFormat="1" applyFont="1" applyBorder="1" applyAlignment="1">
      <alignment horizontal="center" vertical="center" textRotation="255"/>
    </xf>
    <xf numFmtId="0" fontId="4" fillId="0" borderId="50" xfId="17" applyNumberFormat="1" applyFont="1" applyBorder="1" applyAlignment="1">
      <alignment horizontal="center" vertical="center" textRotation="255"/>
    </xf>
    <xf numFmtId="0" fontId="4" fillId="0" borderId="54" xfId="17" applyNumberFormat="1" applyFont="1" applyBorder="1" applyAlignment="1">
      <alignment horizontal="center" vertical="center"/>
    </xf>
    <xf numFmtId="0" fontId="4" fillId="0" borderId="52" xfId="17" applyNumberFormat="1" applyFont="1" applyBorder="1" applyAlignment="1">
      <alignment horizontal="center" vertical="center"/>
    </xf>
    <xf numFmtId="0" fontId="4" fillId="0" borderId="43" xfId="17" applyNumberFormat="1" applyFont="1" applyBorder="1" applyAlignment="1">
      <alignment horizontal="center" vertical="center"/>
    </xf>
    <xf numFmtId="0" fontId="4" fillId="0" borderId="42" xfId="17" applyNumberFormat="1" applyFont="1" applyBorder="1" applyAlignment="1">
      <alignment horizontal="left" vertical="center"/>
    </xf>
    <xf numFmtId="0" fontId="4" fillId="0" borderId="40" xfId="17" applyNumberFormat="1" applyFont="1" applyBorder="1" applyAlignment="1">
      <alignment horizontal="left" vertical="center"/>
    </xf>
    <xf numFmtId="0" fontId="4" fillId="0" borderId="18" xfId="17" applyNumberFormat="1" applyFont="1" applyBorder="1" applyAlignment="1">
      <alignment horizontal="center" vertical="center"/>
    </xf>
    <xf numFmtId="0" fontId="4" fillId="0" borderId="42" xfId="17" applyNumberFormat="1" applyFont="1" applyBorder="1" applyAlignment="1">
      <alignment horizontal="center" vertical="center"/>
    </xf>
    <xf numFmtId="0" fontId="4" fillId="0" borderId="40" xfId="17" applyNumberFormat="1" applyFont="1" applyBorder="1" applyAlignment="1">
      <alignment horizontal="center" vertical="center"/>
    </xf>
    <xf numFmtId="0" fontId="4" fillId="0" borderId="7" xfId="17" applyNumberFormat="1" applyFont="1" applyBorder="1" applyAlignment="1">
      <alignment horizontal="center" vertical="center"/>
    </xf>
    <xf numFmtId="0" fontId="4" fillId="0" borderId="0" xfId="17" applyNumberFormat="1" applyFont="1" applyBorder="1" applyAlignment="1">
      <alignment horizontal="center" vertical="center"/>
    </xf>
    <xf numFmtId="0" fontId="4" fillId="0" borderId="24" xfId="17" applyNumberFormat="1" applyFont="1" applyBorder="1" applyAlignment="1">
      <alignment horizontal="center" vertical="center"/>
    </xf>
    <xf numFmtId="0" fontId="4" fillId="0" borderId="33" xfId="17" applyNumberFormat="1" applyFont="1" applyBorder="1" applyAlignment="1">
      <alignment horizontal="center" vertical="center"/>
    </xf>
    <xf numFmtId="0" fontId="4" fillId="0" borderId="39" xfId="17" applyNumberFormat="1" applyFont="1" applyBorder="1" applyAlignment="1">
      <alignment horizontal="center" vertical="center"/>
    </xf>
    <xf numFmtId="0" fontId="4" fillId="0" borderId="34" xfId="17" applyNumberFormat="1" applyFont="1" applyBorder="1" applyAlignment="1">
      <alignment horizontal="center" vertical="center"/>
    </xf>
    <xf numFmtId="0" fontId="4" fillId="0" borderId="9" xfId="17" applyNumberFormat="1" applyFont="1" applyBorder="1" applyAlignment="1">
      <alignment horizontal="center" vertical="center"/>
    </xf>
    <xf numFmtId="0" fontId="4" fillId="0" borderId="6" xfId="17" applyNumberFormat="1" applyFont="1" applyBorder="1" applyAlignment="1">
      <alignment horizontal="center" vertical="center"/>
    </xf>
    <xf numFmtId="0" fontId="4" fillId="0" borderId="56" xfId="17" applyNumberFormat="1" applyFont="1" applyBorder="1" applyAlignment="1">
      <alignment horizontal="center" vertical="center"/>
    </xf>
    <xf numFmtId="0" fontId="4" fillId="0" borderId="12" xfId="17" applyNumberFormat="1" applyFont="1" applyBorder="1" applyAlignment="1">
      <alignment horizontal="left" vertical="center"/>
    </xf>
    <xf numFmtId="0" fontId="4" fillId="0" borderId="8" xfId="17" applyNumberFormat="1" applyFont="1" applyBorder="1" applyAlignment="1">
      <alignment horizontal="left" vertical="center"/>
    </xf>
    <xf numFmtId="0" fontId="4" fillId="0" borderId="24" xfId="17" applyNumberFormat="1" applyFont="1" applyBorder="1" applyAlignment="1">
      <alignment horizontal="left" vertical="center"/>
    </xf>
    <xf numFmtId="0" fontId="4" fillId="0" borderId="50" xfId="17" applyNumberFormat="1" applyFont="1" applyBorder="1" applyAlignment="1">
      <alignment horizontal="left" vertical="center"/>
    </xf>
    <xf numFmtId="0" fontId="4" fillId="0" borderId="34" xfId="17" applyNumberFormat="1" applyFont="1" applyBorder="1" applyAlignment="1">
      <alignment horizontal="left" vertical="center"/>
    </xf>
    <xf numFmtId="0" fontId="4" fillId="0" borderId="60" xfId="17" applyNumberFormat="1" applyFont="1" applyBorder="1" applyAlignment="1">
      <alignment vertical="center"/>
    </xf>
    <xf numFmtId="0" fontId="4" fillId="0" borderId="63" xfId="17" applyNumberFormat="1" applyFont="1" applyBorder="1" applyAlignment="1">
      <alignment vertical="center"/>
    </xf>
    <xf numFmtId="0" fontId="4" fillId="0" borderId="58" xfId="17" applyNumberFormat="1" applyFont="1" applyBorder="1" applyAlignment="1">
      <alignment horizontal="center" vertical="center"/>
    </xf>
    <xf numFmtId="0" fontId="4" fillId="0" borderId="63" xfId="17" applyNumberFormat="1" applyFont="1" applyBorder="1" applyAlignment="1">
      <alignment horizontal="center" vertical="center"/>
    </xf>
    <xf numFmtId="0" fontId="4" fillId="0" borderId="59" xfId="17" applyNumberFormat="1" applyFont="1" applyBorder="1" applyAlignment="1">
      <alignment horizontal="center" vertical="center"/>
    </xf>
    <xf numFmtId="0" fontId="4" fillId="0" borderId="10" xfId="17" applyNumberFormat="1" applyFont="1" applyBorder="1" applyAlignment="1">
      <alignment horizontal="left" vertical="center" wrapText="1"/>
    </xf>
    <xf numFmtId="0" fontId="4" fillId="0" borderId="11" xfId="17" applyNumberFormat="1" applyFont="1" applyBorder="1" applyAlignment="1">
      <alignment horizontal="left" vertical="center" wrapText="1"/>
    </xf>
    <xf numFmtId="0" fontId="4" fillId="0" borderId="41" xfId="17" applyNumberFormat="1" applyFont="1" applyBorder="1" applyAlignment="1">
      <alignment horizontal="left" vertical="center" wrapText="1"/>
    </xf>
    <xf numFmtId="0" fontId="4" fillId="0" borderId="62" xfId="17" applyNumberFormat="1" applyFont="1" applyBorder="1" applyAlignment="1">
      <alignment vertical="center"/>
    </xf>
    <xf numFmtId="0" fontId="4" fillId="0" borderId="46" xfId="17" applyNumberFormat="1" applyFont="1" applyBorder="1" applyAlignment="1">
      <alignment vertical="center"/>
    </xf>
    <xf numFmtId="0" fontId="4" fillId="0" borderId="30" xfId="17" applyNumberFormat="1" applyFont="1" applyBorder="1" applyAlignment="1">
      <alignment horizontal="center" vertical="center"/>
    </xf>
    <xf numFmtId="0" fontId="4" fillId="0" borderId="46" xfId="17" applyNumberFormat="1" applyFont="1" applyBorder="1" applyAlignment="1">
      <alignment horizontal="center" vertical="center"/>
    </xf>
    <xf numFmtId="0" fontId="4" fillId="0" borderId="31" xfId="17" applyNumberFormat="1" applyFont="1" applyBorder="1" applyAlignment="1">
      <alignment horizontal="center" vertical="center"/>
    </xf>
    <xf numFmtId="0" fontId="4" fillId="0" borderId="8" xfId="17" applyNumberFormat="1" applyFont="1" applyBorder="1" applyAlignment="1">
      <alignment vertical="center"/>
    </xf>
    <xf numFmtId="0" fontId="4" fillId="0" borderId="0" xfId="17" applyNumberFormat="1" applyFont="1" applyBorder="1" applyAlignment="1">
      <alignment vertical="center"/>
    </xf>
    <xf numFmtId="0" fontId="4" fillId="0" borderId="18" xfId="17" applyNumberFormat="1" applyFont="1" applyBorder="1" applyAlignment="1">
      <alignment horizontal="left" vertical="center"/>
    </xf>
    <xf numFmtId="0" fontId="4" fillId="0" borderId="25" xfId="21" applyNumberFormat="1" applyFont="1" applyBorder="1" applyAlignment="1">
      <alignment horizontal="center" vertical="center"/>
    </xf>
    <xf numFmtId="0" fontId="4" fillId="0" borderId="23" xfId="21" applyNumberFormat="1" applyFont="1" applyBorder="1" applyAlignment="1">
      <alignment horizontal="center" vertical="center"/>
    </xf>
    <xf numFmtId="0" fontId="4" fillId="0" borderId="32" xfId="21" applyNumberFormat="1" applyFont="1" applyBorder="1" applyAlignment="1">
      <alignment horizontal="center" vertical="center"/>
    </xf>
    <xf numFmtId="0" fontId="4" fillId="0" borderId="70" xfId="21" applyNumberFormat="1" applyFont="1" applyBorder="1" applyAlignment="1">
      <alignment horizontal="center" vertical="center" textRotation="255"/>
    </xf>
    <xf numFmtId="0" fontId="4" fillId="0" borderId="27" xfId="21" applyNumberFormat="1" applyFont="1" applyBorder="1" applyAlignment="1">
      <alignment horizontal="center" vertical="center" textRotation="255"/>
    </xf>
    <xf numFmtId="0" fontId="4" fillId="0" borderId="26" xfId="21" applyNumberFormat="1" applyFont="1" applyBorder="1" applyAlignment="1">
      <alignment horizontal="center" vertical="center" textRotation="255"/>
    </xf>
    <xf numFmtId="0" fontId="4" fillId="0" borderId="18" xfId="21" applyNumberFormat="1" applyFont="1" applyBorder="1" applyAlignment="1">
      <alignment horizontal="left" vertical="center"/>
    </xf>
    <xf numFmtId="0" fontId="4" fillId="0" borderId="42" xfId="21" applyNumberFormat="1" applyFont="1" applyBorder="1" applyAlignment="1">
      <alignment horizontal="left" vertical="center"/>
    </xf>
    <xf numFmtId="0" fontId="4" fillId="0" borderId="40" xfId="21" applyNumberFormat="1" applyFont="1" applyBorder="1" applyAlignment="1">
      <alignment horizontal="left" vertical="center"/>
    </xf>
    <xf numFmtId="0" fontId="4" fillId="0" borderId="41" xfId="20" applyNumberFormat="1" applyFont="1" applyBorder="1" applyAlignment="1">
      <alignment horizontal="center" vertical="center"/>
    </xf>
    <xf numFmtId="0" fontId="4" fillId="0" borderId="24" xfId="20" applyNumberFormat="1" applyFont="1" applyBorder="1" applyAlignment="1">
      <alignment horizontal="center" vertical="center"/>
    </xf>
    <xf numFmtId="0" fontId="4" fillId="0" borderId="34" xfId="20" applyNumberFormat="1" applyFont="1" applyBorder="1" applyAlignment="1">
      <alignment horizontal="center" vertical="center"/>
    </xf>
    <xf numFmtId="0" fontId="4" fillId="0" borderId="10" xfId="20" applyNumberFormat="1" applyFont="1" applyBorder="1" applyAlignment="1">
      <alignment horizontal="center" vertical="center"/>
    </xf>
    <xf numFmtId="0" fontId="4" fillId="0" borderId="7" xfId="20" applyNumberFormat="1" applyFont="1" applyBorder="1" applyAlignment="1">
      <alignment horizontal="center" vertical="center"/>
    </xf>
    <xf numFmtId="0" fontId="4" fillId="0" borderId="33" xfId="20" applyNumberFormat="1" applyFont="1" applyBorder="1" applyAlignment="1">
      <alignment horizontal="center" vertical="center"/>
    </xf>
    <xf numFmtId="0" fontId="4" fillId="0" borderId="18" xfId="21" applyNumberFormat="1" applyFont="1" applyBorder="1" applyAlignment="1">
      <alignment horizontal="center" vertical="center"/>
    </xf>
    <xf numFmtId="0" fontId="4" fillId="0" borderId="42" xfId="21" applyNumberFormat="1" applyFont="1" applyBorder="1" applyAlignment="1">
      <alignment horizontal="center" vertical="center"/>
    </xf>
    <xf numFmtId="0" fontId="4" fillId="0" borderId="40" xfId="21" applyNumberFormat="1" applyFont="1" applyBorder="1" applyAlignment="1">
      <alignment horizontal="center" vertical="center"/>
    </xf>
    <xf numFmtId="0" fontId="4" fillId="0" borderId="12" xfId="21" applyNumberFormat="1" applyFont="1" applyBorder="1" applyAlignment="1">
      <alignment vertical="center"/>
    </xf>
    <xf numFmtId="0" fontId="4" fillId="0" borderId="41" xfId="21" applyNumberFormat="1" applyFont="1" applyBorder="1" applyAlignment="1">
      <alignment vertical="center"/>
    </xf>
    <xf numFmtId="0" fontId="4" fillId="0" borderId="11" xfId="21" applyNumberFormat="1" applyFont="1" applyBorder="1" applyAlignment="1">
      <alignment vertical="center"/>
    </xf>
    <xf numFmtId="0" fontId="11" fillId="0" borderId="41" xfId="0" applyFont="1" applyBorder="1" applyAlignment="1">
      <alignment vertical="center"/>
    </xf>
    <xf numFmtId="0" fontId="4" fillId="0" borderId="12" xfId="21" applyNumberFormat="1" applyFont="1" applyBorder="1" applyAlignment="1">
      <alignment horizontal="left" vertical="center"/>
    </xf>
    <xf numFmtId="0" fontId="4" fillId="0" borderId="41" xfId="21" applyNumberFormat="1" applyFont="1" applyBorder="1" applyAlignment="1">
      <alignment horizontal="left" vertical="center"/>
    </xf>
    <xf numFmtId="0" fontId="4" fillId="0" borderId="8" xfId="21" applyNumberFormat="1" applyFont="1" applyBorder="1" applyAlignment="1">
      <alignment horizontal="left" vertical="center"/>
    </xf>
    <xf numFmtId="0" fontId="4" fillId="0" borderId="24" xfId="21" applyNumberFormat="1" applyFont="1" applyBorder="1" applyAlignment="1">
      <alignment horizontal="left" vertical="center"/>
    </xf>
    <xf numFmtId="0" fontId="4" fillId="0" borderId="50" xfId="21" applyNumberFormat="1" applyFont="1" applyBorder="1" applyAlignment="1">
      <alignment horizontal="left" vertical="center"/>
    </xf>
    <xf numFmtId="0" fontId="4" fillId="0" borderId="34" xfId="21" applyNumberFormat="1" applyFont="1" applyBorder="1" applyAlignment="1">
      <alignment horizontal="left" vertical="center"/>
    </xf>
    <xf numFmtId="0" fontId="4" fillId="0" borderId="60" xfId="21" applyNumberFormat="1" applyFont="1" applyBorder="1" applyAlignment="1">
      <alignment vertical="center"/>
    </xf>
    <xf numFmtId="0" fontId="11" fillId="0" borderId="59" xfId="0" applyFont="1" applyBorder="1" applyAlignment="1">
      <alignment vertical="center"/>
    </xf>
    <xf numFmtId="0" fontId="4" fillId="0" borderId="12" xfId="21" applyNumberFormat="1" applyFont="1" applyBorder="1" applyAlignment="1">
      <alignment horizontal="center" vertical="center"/>
    </xf>
    <xf numFmtId="0" fontId="4" fillId="0" borderId="41" xfId="21" applyNumberFormat="1" applyFont="1" applyBorder="1" applyAlignment="1">
      <alignment horizontal="center" vertical="center"/>
    </xf>
    <xf numFmtId="0" fontId="4" fillId="0" borderId="8" xfId="21" applyNumberFormat="1" applyFont="1" applyBorder="1" applyAlignment="1">
      <alignment horizontal="center" vertical="center"/>
    </xf>
    <xf numFmtId="0" fontId="4" fillId="0" borderId="24" xfId="21" applyNumberFormat="1" applyFont="1" applyBorder="1" applyAlignment="1">
      <alignment horizontal="center" vertical="center"/>
    </xf>
    <xf numFmtId="0" fontId="4" fillId="0" borderId="50" xfId="21" applyNumberFormat="1" applyFont="1" applyBorder="1" applyAlignment="1">
      <alignment horizontal="center" vertical="center"/>
    </xf>
    <xf numFmtId="0" fontId="4" fillId="0" borderId="34" xfId="21" applyNumberFormat="1" applyFont="1" applyBorder="1" applyAlignment="1">
      <alignment horizontal="center" vertical="center"/>
    </xf>
    <xf numFmtId="0" fontId="4" fillId="0" borderId="36" xfId="20" applyNumberFormat="1" applyFont="1" applyBorder="1" applyAlignment="1">
      <alignment horizontal="center" vertical="center"/>
    </xf>
    <xf numFmtId="0" fontId="4" fillId="0" borderId="35" xfId="20" applyNumberFormat="1" applyFont="1" applyBorder="1" applyAlignment="1">
      <alignment horizontal="center" vertical="center"/>
    </xf>
    <xf numFmtId="0" fontId="4" fillId="0" borderId="28" xfId="21" applyNumberFormat="1" applyFont="1" applyBorder="1" applyAlignment="1">
      <alignment horizontal="center" vertical="center" textRotation="255"/>
    </xf>
    <xf numFmtId="0" fontId="4" fillId="0" borderId="30" xfId="20" applyNumberFormat="1" applyFont="1" applyBorder="1" applyAlignment="1">
      <alignment horizontal="left" vertical="center" wrapText="1"/>
    </xf>
    <xf numFmtId="0" fontId="4" fillId="0" borderId="29" xfId="20" applyNumberFormat="1" applyFont="1" applyBorder="1" applyAlignment="1">
      <alignment horizontal="left" vertical="center" wrapText="1"/>
    </xf>
    <xf numFmtId="0" fontId="4" fillId="0" borderId="12" xfId="21" applyNumberFormat="1" applyFont="1" applyFill="1" applyBorder="1" applyAlignment="1">
      <alignment vertical="center"/>
    </xf>
    <xf numFmtId="0" fontId="4" fillId="0" borderId="41" xfId="21" applyNumberFormat="1" applyFont="1" applyFill="1" applyBorder="1" applyAlignment="1">
      <alignment vertical="center"/>
    </xf>
    <xf numFmtId="0" fontId="4" fillId="0" borderId="11" xfId="21" applyNumberFormat="1" applyFont="1" applyFill="1" applyBorder="1" applyAlignment="1">
      <alignment vertical="center"/>
    </xf>
    <xf numFmtId="0" fontId="4" fillId="0" borderId="60" xfId="21" applyNumberFormat="1" applyFont="1" applyFill="1" applyBorder="1" applyAlignment="1">
      <alignment vertical="center"/>
    </xf>
    <xf numFmtId="0" fontId="11" fillId="0" borderId="59" xfId="0" applyFont="1" applyFill="1" applyBorder="1" applyAlignment="1">
      <alignment vertical="center"/>
    </xf>
    <xf numFmtId="0" fontId="4" fillId="0" borderId="36" xfId="20" applyNumberFormat="1" applyFont="1" applyFill="1" applyBorder="1" applyAlignment="1">
      <alignment horizontal="center" vertical="center"/>
    </xf>
    <xf numFmtId="0" fontId="4" fillId="0" borderId="35" xfId="20" applyNumberFormat="1" applyFont="1" applyFill="1" applyBorder="1" applyAlignment="1">
      <alignment horizontal="center" vertical="center"/>
    </xf>
    <xf numFmtId="0" fontId="4" fillId="0" borderId="70" xfId="21" applyNumberFormat="1" applyFont="1" applyFill="1" applyBorder="1" applyAlignment="1">
      <alignment horizontal="center" vertical="center" textRotation="255"/>
    </xf>
    <xf numFmtId="0" fontId="4" fillId="0" borderId="27" xfId="21" applyNumberFormat="1" applyFont="1" applyFill="1" applyBorder="1" applyAlignment="1">
      <alignment horizontal="center" vertical="center" textRotation="255"/>
    </xf>
    <xf numFmtId="0" fontId="4" fillId="0" borderId="26" xfId="21" applyNumberFormat="1" applyFont="1" applyFill="1" applyBorder="1" applyAlignment="1">
      <alignment horizontal="center" vertical="center" textRotation="255"/>
    </xf>
    <xf numFmtId="0" fontId="4" fillId="0" borderId="18" xfId="21" applyNumberFormat="1" applyFont="1" applyFill="1" applyBorder="1" applyAlignment="1">
      <alignment horizontal="left" vertical="center"/>
    </xf>
    <xf numFmtId="0" fontId="4" fillId="0" borderId="42" xfId="21" applyNumberFormat="1" applyFont="1" applyFill="1" applyBorder="1" applyAlignment="1">
      <alignment horizontal="left" vertical="center"/>
    </xf>
    <xf numFmtId="0" fontId="4" fillId="0" borderId="40" xfId="21" applyNumberFormat="1" applyFont="1" applyFill="1" applyBorder="1" applyAlignment="1">
      <alignment horizontal="left" vertical="center"/>
    </xf>
    <xf numFmtId="0" fontId="4" fillId="0" borderId="28" xfId="21" applyNumberFormat="1" applyFont="1" applyFill="1" applyBorder="1" applyAlignment="1">
      <alignment horizontal="center" vertical="center" textRotation="255"/>
    </xf>
    <xf numFmtId="0" fontId="4" fillId="0" borderId="30" xfId="20" applyNumberFormat="1" applyFont="1" applyFill="1" applyBorder="1" applyAlignment="1">
      <alignment horizontal="left" vertical="center" wrapText="1"/>
    </xf>
    <xf numFmtId="0" fontId="4" fillId="0" borderId="29" xfId="20" applyNumberFormat="1" applyFont="1" applyFill="1" applyBorder="1" applyAlignment="1">
      <alignment horizontal="left" vertical="center" wrapText="1"/>
    </xf>
    <xf numFmtId="0" fontId="4" fillId="0" borderId="41" xfId="21" applyNumberFormat="1" applyFont="1" applyFill="1" applyBorder="1" applyAlignment="1">
      <alignment horizontal="left" vertical="center"/>
    </xf>
    <xf numFmtId="0" fontId="4" fillId="0" borderId="24" xfId="21" applyNumberFormat="1" applyFont="1" applyFill="1" applyBorder="1" applyAlignment="1">
      <alignment horizontal="left" vertical="center"/>
    </xf>
    <xf numFmtId="0" fontId="4" fillId="0" borderId="34" xfId="21" applyNumberFormat="1" applyFont="1" applyFill="1" applyBorder="1" applyAlignment="1">
      <alignment horizontal="left" vertical="center"/>
    </xf>
    <xf numFmtId="0" fontId="19" fillId="0" borderId="77" xfId="0" applyFont="1" applyBorder="1" applyAlignment="1">
      <alignment horizontal="center" vertical="center" textRotation="255"/>
    </xf>
    <xf numFmtId="0" fontId="19" fillId="0" borderId="76" xfId="0" applyFont="1" applyBorder="1" applyAlignment="1">
      <alignment horizontal="center" vertical="center" textRotation="255"/>
    </xf>
    <xf numFmtId="0" fontId="19" fillId="0" borderId="74" xfId="0" applyFont="1" applyBorder="1" applyAlignment="1">
      <alignment horizontal="center" vertical="center" textRotation="255"/>
    </xf>
    <xf numFmtId="58" fontId="19" fillId="0" borderId="77" xfId="0" applyNumberFormat="1" applyFont="1" applyFill="1" applyBorder="1" applyAlignment="1">
      <alignment horizontal="center" vertical="center" wrapText="1"/>
    </xf>
    <xf numFmtId="0" fontId="19" fillId="0" borderId="76" xfId="0" applyFont="1" applyFill="1" applyBorder="1" applyAlignment="1">
      <alignment horizontal="center" vertical="center" wrapText="1"/>
    </xf>
    <xf numFmtId="0" fontId="19" fillId="0" borderId="74" xfId="0" applyFont="1" applyFill="1" applyBorder="1" applyAlignment="1">
      <alignment horizontal="center" vertical="center" wrapText="1"/>
    </xf>
    <xf numFmtId="0" fontId="19" fillId="0" borderId="79" xfId="0" applyFont="1" applyBorder="1" applyAlignment="1">
      <alignment horizontal="center" vertical="center"/>
    </xf>
    <xf numFmtId="0" fontId="19" fillId="0" borderId="75" xfId="0" applyFont="1" applyBorder="1" applyAlignment="1">
      <alignment horizontal="center" vertical="center"/>
    </xf>
    <xf numFmtId="0" fontId="19" fillId="0" borderId="78" xfId="0" applyFont="1" applyBorder="1" applyAlignment="1">
      <alignment horizontal="center" vertical="center"/>
    </xf>
    <xf numFmtId="0" fontId="19" fillId="0" borderId="75" xfId="0" applyFont="1" applyFill="1" applyBorder="1" applyAlignment="1">
      <alignment horizontal="left" vertical="center" wrapText="1"/>
    </xf>
    <xf numFmtId="0" fontId="19" fillId="0" borderId="77" xfId="0" applyFont="1" applyFill="1" applyBorder="1" applyAlignment="1">
      <alignment horizontal="center" vertical="center" wrapText="1"/>
    </xf>
    <xf numFmtId="0" fontId="19" fillId="0" borderId="76"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7" xfId="0" applyFont="1" applyFill="1" applyBorder="1" applyAlignment="1">
      <alignment vertical="center" wrapText="1"/>
    </xf>
    <xf numFmtId="0" fontId="19" fillId="0" borderId="76" xfId="0" applyFont="1" applyFill="1" applyBorder="1" applyAlignment="1">
      <alignment vertical="center" wrapText="1"/>
    </xf>
    <xf numFmtId="0" fontId="19" fillId="0" borderId="74"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77" xfId="0" applyFont="1" applyFill="1" applyBorder="1" applyAlignment="1">
      <alignment horizontal="left" vertical="center" wrapText="1"/>
    </xf>
    <xf numFmtId="0" fontId="19" fillId="0" borderId="76" xfId="0" applyFont="1" applyFill="1" applyBorder="1" applyAlignment="1">
      <alignment horizontal="left" vertical="center" wrapText="1"/>
    </xf>
  </cellXfs>
  <cellStyles count="27">
    <cellStyle name="標準" xfId="0" builtinId="0"/>
    <cellStyle name="標準_48車種別課税台数及び調定額" xfId="22" xr:uid="{8817DDE5-FD60-47B5-B956-B2BB76D1E38B}"/>
    <cellStyle name="標準_62税務機構及び事務分掌" xfId="25" xr:uid="{B182AFFF-EA27-416C-BF7F-AD00EC2FCF9C}"/>
    <cellStyle name="標準_65税務職員の年齢及び経験年数等に関する調" xfId="24" xr:uid="{E8E05811-15AD-46A3-86B1-E3C0B780B84F}"/>
    <cellStyle name="標準_68手数料収入額に関する調" xfId="26" xr:uid="{49F8F2F4-2261-4C5D-8733-BA50EBCD5705}"/>
    <cellStyle name="標準_69徴税費の年度別比較" xfId="23" xr:uid="{60733B10-3689-43A8-9210-7F144BF3290D}"/>
    <cellStyle name="標準_市税概要  市民税歴H10～11" xfId="12" xr:uid="{F659A53E-14BC-4469-B314-5B5C1DE79193}"/>
    <cellStyle name="標準_市税概要  市民税歴H12～H14" xfId="11" xr:uid="{570008DB-D2EA-48A7-8ADC-2BD5D5AF95E8}"/>
    <cellStyle name="標準_市税概要  市民税歴H15～" xfId="13" xr:uid="{2191DAED-7583-4CFA-B068-76BD2321B6E3}"/>
    <cellStyle name="標準_市税概要  市民税歴H7～9" xfId="10" xr:uid="{83A78BC1-59D1-4F73-9002-D627F38CCC37}"/>
    <cellStyle name="標準_市税概要  市民税歴S24～36" xfId="1" xr:uid="{590682C6-881A-491E-995C-2586282BC993}"/>
    <cellStyle name="標準_市税概要  諸税歴H11～H14" xfId="21" xr:uid="{FD294015-CCFD-4B6A-B267-4014A0D96843}"/>
    <cellStyle name="標準_市税概要  諸税歴H15～" xfId="20" xr:uid="{6DCA0FC1-6495-4266-9DCA-E92C89DFD9EB}"/>
    <cellStyle name="標準_市税概要  諸税歴H4～10" xfId="19" xr:uid="{F4574EFF-53DD-4BA2-A28E-06442F16A35C}"/>
    <cellStyle name="標準_市税概要  諸税歴S36～40" xfId="14" xr:uid="{309002B9-E84C-42F1-956B-46FA0881CD08}"/>
    <cellStyle name="標準_市税概要  諸税歴S50～53" xfId="16" xr:uid="{3E27E5EE-CE8C-4A00-9F38-FEF2F2C935D8}"/>
    <cellStyle name="標準_市税概要  諸税歴S61～H3" xfId="17" xr:uid="{5FDC9F9C-736A-48CD-BB20-4168C648E69A}"/>
    <cellStyle name="標準_市税概要　市民税歴H3～6" xfId="9" xr:uid="{F92689DF-0174-43C8-8F72-41B874C80834}"/>
    <cellStyle name="標準_市税概要　市民税歴S37～40" xfId="2" xr:uid="{B3250453-921D-45A1-B0D1-BE9F8FD48DEC}"/>
    <cellStyle name="標準_市税概要　市民税歴S41～44" xfId="3" xr:uid="{3329C476-1431-412B-997D-31EE1BCCDA61}"/>
    <cellStyle name="標準_市税概要　市民税歴S45～48" xfId="4" xr:uid="{03A446DD-E560-4AEE-9B6E-C35A72485021}"/>
    <cellStyle name="標準_市税概要　市民税歴S49～53" xfId="5" xr:uid="{AC66FD47-BB25-42FC-8833-BF90C82A9BDA}"/>
    <cellStyle name="標準_市税概要　市民税歴S54～57" xfId="6" xr:uid="{E53C184C-B971-48EF-B673-FBA28A16CA85}"/>
    <cellStyle name="標準_市税概要　市民税歴S58～62" xfId="7" xr:uid="{84B179F6-BEC0-4A47-860A-9C03CAE80328}"/>
    <cellStyle name="標準_市税概要　市民税歴S63～H2" xfId="8" xr:uid="{7E0E8071-298B-4E1C-9EE0-8596F6F1DDE7}"/>
    <cellStyle name="標準_市税概要　諸税歴S41～49" xfId="15" xr:uid="{5FD57A6D-B52C-43A7-8348-D394D23740BB}"/>
    <cellStyle name="標準_市税概要　諸税歴S54～60" xfId="18" xr:uid="{7B536041-EF1E-4C6F-8D56-E89A235B04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7.emf"/><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19050</xdr:colOff>
      <xdr:row>6</xdr:row>
      <xdr:rowOff>9525</xdr:rowOff>
    </xdr:to>
    <xdr:sp macro="" textlink="">
      <xdr:nvSpPr>
        <xdr:cNvPr id="2" name="Line 1">
          <a:extLst>
            <a:ext uri="{FF2B5EF4-FFF2-40B4-BE49-F238E27FC236}">
              <a16:creationId xmlns:a16="http://schemas.microsoft.com/office/drawing/2014/main" id="{CD407F42-5D3F-449D-BF9E-95722EA1304A}"/>
            </a:ext>
          </a:extLst>
        </xdr:cNvPr>
        <xdr:cNvSpPr>
          <a:spLocks noChangeShapeType="1"/>
        </xdr:cNvSpPr>
      </xdr:nvSpPr>
      <xdr:spPr bwMode="auto">
        <a:xfrm>
          <a:off x="0" y="1038225"/>
          <a:ext cx="19812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53</xdr:row>
      <xdr:rowOff>219075</xdr:rowOff>
    </xdr:from>
    <xdr:to>
      <xdr:col>2</xdr:col>
      <xdr:colOff>0</xdr:colOff>
      <xdr:row>53</xdr:row>
      <xdr:rowOff>219075</xdr:rowOff>
    </xdr:to>
    <xdr:sp macro="" textlink="">
      <xdr:nvSpPr>
        <xdr:cNvPr id="2" name="Line 1">
          <a:extLst>
            <a:ext uri="{FF2B5EF4-FFF2-40B4-BE49-F238E27FC236}">
              <a16:creationId xmlns:a16="http://schemas.microsoft.com/office/drawing/2014/main" id="{718443B2-28A7-479D-A207-966A8518AF7F}"/>
            </a:ext>
          </a:extLst>
        </xdr:cNvPr>
        <xdr:cNvSpPr>
          <a:spLocks noChangeShapeType="1"/>
        </xdr:cNvSpPr>
      </xdr:nvSpPr>
      <xdr:spPr bwMode="auto">
        <a:xfrm>
          <a:off x="1123950" y="13096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371475</xdr:rowOff>
    </xdr:from>
    <xdr:to>
      <xdr:col>2</xdr:col>
      <xdr:colOff>0</xdr:colOff>
      <xdr:row>53</xdr:row>
      <xdr:rowOff>371475</xdr:rowOff>
    </xdr:to>
    <xdr:sp macro="" textlink="">
      <xdr:nvSpPr>
        <xdr:cNvPr id="3" name="Line 2">
          <a:extLst>
            <a:ext uri="{FF2B5EF4-FFF2-40B4-BE49-F238E27FC236}">
              <a16:creationId xmlns:a16="http://schemas.microsoft.com/office/drawing/2014/main" id="{3949AD58-3ED4-4106-99D8-53094690A772}"/>
            </a:ext>
          </a:extLst>
        </xdr:cNvPr>
        <xdr:cNvSpPr>
          <a:spLocks noChangeShapeType="1"/>
        </xdr:cNvSpPr>
      </xdr:nvSpPr>
      <xdr:spPr bwMode="auto">
        <a:xfrm>
          <a:off x="1123950" y="13249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219075</xdr:rowOff>
    </xdr:from>
    <xdr:to>
      <xdr:col>2</xdr:col>
      <xdr:colOff>0</xdr:colOff>
      <xdr:row>53</xdr:row>
      <xdr:rowOff>219075</xdr:rowOff>
    </xdr:to>
    <xdr:sp macro="" textlink="">
      <xdr:nvSpPr>
        <xdr:cNvPr id="4" name="Line 3">
          <a:extLst>
            <a:ext uri="{FF2B5EF4-FFF2-40B4-BE49-F238E27FC236}">
              <a16:creationId xmlns:a16="http://schemas.microsoft.com/office/drawing/2014/main" id="{FBF9E48C-19D3-419F-A9FA-45007BC5A38E}"/>
            </a:ext>
          </a:extLst>
        </xdr:cNvPr>
        <xdr:cNvSpPr>
          <a:spLocks noChangeShapeType="1"/>
        </xdr:cNvSpPr>
      </xdr:nvSpPr>
      <xdr:spPr bwMode="auto">
        <a:xfrm>
          <a:off x="1123950" y="130968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2095500</xdr:colOff>
      <xdr:row>24</xdr:row>
      <xdr:rowOff>19050</xdr:rowOff>
    </xdr:from>
    <xdr:ext cx="4848225" cy="2514600"/>
    <xdr:pic>
      <xdr:nvPicPr>
        <xdr:cNvPr id="5" name="図 6">
          <a:extLst>
            <a:ext uri="{FF2B5EF4-FFF2-40B4-BE49-F238E27FC236}">
              <a16:creationId xmlns:a16="http://schemas.microsoft.com/office/drawing/2014/main" id="{1FDF632D-D43B-463F-BE0D-742C9A6594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5029200"/>
          <a:ext cx="4848225"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2066925</xdr:colOff>
      <xdr:row>39</xdr:row>
      <xdr:rowOff>47625</xdr:rowOff>
    </xdr:from>
    <xdr:ext cx="4914900" cy="2105025"/>
    <xdr:pic>
      <xdr:nvPicPr>
        <xdr:cNvPr id="6" name="図 8">
          <a:extLst>
            <a:ext uri="{FF2B5EF4-FFF2-40B4-BE49-F238E27FC236}">
              <a16:creationId xmlns:a16="http://schemas.microsoft.com/office/drawing/2014/main" id="{63557CAE-CAB0-40DA-9D15-F7AC4D0F76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90875" y="7915275"/>
          <a:ext cx="4914900"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xdr:col>
      <xdr:colOff>0</xdr:colOff>
      <xdr:row>53</xdr:row>
      <xdr:rowOff>219075</xdr:rowOff>
    </xdr:from>
    <xdr:to>
      <xdr:col>2</xdr:col>
      <xdr:colOff>0</xdr:colOff>
      <xdr:row>53</xdr:row>
      <xdr:rowOff>219075</xdr:rowOff>
    </xdr:to>
    <xdr:sp macro="" textlink="">
      <xdr:nvSpPr>
        <xdr:cNvPr id="2" name="Line 1">
          <a:extLst>
            <a:ext uri="{FF2B5EF4-FFF2-40B4-BE49-F238E27FC236}">
              <a16:creationId xmlns:a16="http://schemas.microsoft.com/office/drawing/2014/main" id="{7240B2B3-6313-416E-94BA-0BA75AF16EAE}"/>
            </a:ext>
          </a:extLst>
        </xdr:cNvPr>
        <xdr:cNvSpPr>
          <a:spLocks noChangeShapeType="1"/>
        </xdr:cNvSpPr>
      </xdr:nvSpPr>
      <xdr:spPr bwMode="auto">
        <a:xfrm>
          <a:off x="1123950" y="13096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371475</xdr:rowOff>
    </xdr:from>
    <xdr:to>
      <xdr:col>2</xdr:col>
      <xdr:colOff>0</xdr:colOff>
      <xdr:row>53</xdr:row>
      <xdr:rowOff>371475</xdr:rowOff>
    </xdr:to>
    <xdr:sp macro="" textlink="">
      <xdr:nvSpPr>
        <xdr:cNvPr id="3" name="Line 2">
          <a:extLst>
            <a:ext uri="{FF2B5EF4-FFF2-40B4-BE49-F238E27FC236}">
              <a16:creationId xmlns:a16="http://schemas.microsoft.com/office/drawing/2014/main" id="{5BEA0663-D838-4ED8-A884-50EB1062703C}"/>
            </a:ext>
          </a:extLst>
        </xdr:cNvPr>
        <xdr:cNvSpPr>
          <a:spLocks noChangeShapeType="1"/>
        </xdr:cNvSpPr>
      </xdr:nvSpPr>
      <xdr:spPr bwMode="auto">
        <a:xfrm>
          <a:off x="1123950" y="13249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219075</xdr:rowOff>
    </xdr:from>
    <xdr:to>
      <xdr:col>2</xdr:col>
      <xdr:colOff>0</xdr:colOff>
      <xdr:row>53</xdr:row>
      <xdr:rowOff>219075</xdr:rowOff>
    </xdr:to>
    <xdr:sp macro="" textlink="">
      <xdr:nvSpPr>
        <xdr:cNvPr id="4" name="Line 3">
          <a:extLst>
            <a:ext uri="{FF2B5EF4-FFF2-40B4-BE49-F238E27FC236}">
              <a16:creationId xmlns:a16="http://schemas.microsoft.com/office/drawing/2014/main" id="{EFB0ECB5-1A53-4268-B41B-693B3370F902}"/>
            </a:ext>
          </a:extLst>
        </xdr:cNvPr>
        <xdr:cNvSpPr>
          <a:spLocks noChangeShapeType="1"/>
        </xdr:cNvSpPr>
      </xdr:nvSpPr>
      <xdr:spPr bwMode="auto">
        <a:xfrm>
          <a:off x="1123950" y="130968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2171700</xdr:colOff>
      <xdr:row>39</xdr:row>
      <xdr:rowOff>28575</xdr:rowOff>
    </xdr:from>
    <xdr:ext cx="4819650" cy="2152650"/>
    <xdr:pic>
      <xdr:nvPicPr>
        <xdr:cNvPr id="5" name="図 9">
          <a:extLst>
            <a:ext uri="{FF2B5EF4-FFF2-40B4-BE49-F238E27FC236}">
              <a16:creationId xmlns:a16="http://schemas.microsoft.com/office/drawing/2014/main" id="{CE923C22-AB90-4629-BA11-80D8E0C61B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7896225"/>
          <a:ext cx="481965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2181225</xdr:colOff>
      <xdr:row>25</xdr:row>
      <xdr:rowOff>0</xdr:rowOff>
    </xdr:from>
    <xdr:ext cx="4848225" cy="2571750"/>
    <xdr:pic>
      <xdr:nvPicPr>
        <xdr:cNvPr id="6" name="図 11">
          <a:extLst>
            <a:ext uri="{FF2B5EF4-FFF2-40B4-BE49-F238E27FC236}">
              <a16:creationId xmlns:a16="http://schemas.microsoft.com/office/drawing/2014/main" id="{B74B80C2-F6B2-47DD-920C-03D7E3705C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5175" y="5086350"/>
          <a:ext cx="4848225" cy="257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twoCellAnchor>
    <xdr:from>
      <xdr:col>2</xdr:col>
      <xdr:colOff>0</xdr:colOff>
      <xdr:row>57</xdr:row>
      <xdr:rowOff>219075</xdr:rowOff>
    </xdr:from>
    <xdr:to>
      <xdr:col>2</xdr:col>
      <xdr:colOff>0</xdr:colOff>
      <xdr:row>57</xdr:row>
      <xdr:rowOff>219075</xdr:rowOff>
    </xdr:to>
    <xdr:sp macro="" textlink="">
      <xdr:nvSpPr>
        <xdr:cNvPr id="2" name="Line 1">
          <a:extLst>
            <a:ext uri="{FF2B5EF4-FFF2-40B4-BE49-F238E27FC236}">
              <a16:creationId xmlns:a16="http://schemas.microsoft.com/office/drawing/2014/main" id="{8BDCCEDA-FFBE-4F53-A256-00AAAA7F2D45}"/>
            </a:ext>
          </a:extLst>
        </xdr:cNvPr>
        <xdr:cNvSpPr>
          <a:spLocks noChangeShapeType="1"/>
        </xdr:cNvSpPr>
      </xdr:nvSpPr>
      <xdr:spPr bwMode="auto">
        <a:xfrm>
          <a:off x="1123950" y="13544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57</xdr:row>
      <xdr:rowOff>371475</xdr:rowOff>
    </xdr:from>
    <xdr:to>
      <xdr:col>2</xdr:col>
      <xdr:colOff>0</xdr:colOff>
      <xdr:row>57</xdr:row>
      <xdr:rowOff>371475</xdr:rowOff>
    </xdr:to>
    <xdr:sp macro="" textlink="">
      <xdr:nvSpPr>
        <xdr:cNvPr id="3" name="Line 2">
          <a:extLst>
            <a:ext uri="{FF2B5EF4-FFF2-40B4-BE49-F238E27FC236}">
              <a16:creationId xmlns:a16="http://schemas.microsoft.com/office/drawing/2014/main" id="{28DCC72B-DAE4-4FC7-807D-8F12E8C78D20}"/>
            </a:ext>
          </a:extLst>
        </xdr:cNvPr>
        <xdr:cNvSpPr>
          <a:spLocks noChangeShapeType="1"/>
        </xdr:cNvSpPr>
      </xdr:nvSpPr>
      <xdr:spPr bwMode="auto">
        <a:xfrm>
          <a:off x="1123950" y="13696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57</xdr:row>
      <xdr:rowOff>219075</xdr:rowOff>
    </xdr:from>
    <xdr:to>
      <xdr:col>2</xdr:col>
      <xdr:colOff>0</xdr:colOff>
      <xdr:row>57</xdr:row>
      <xdr:rowOff>219075</xdr:rowOff>
    </xdr:to>
    <xdr:sp macro="" textlink="">
      <xdr:nvSpPr>
        <xdr:cNvPr id="4" name="Line 3">
          <a:extLst>
            <a:ext uri="{FF2B5EF4-FFF2-40B4-BE49-F238E27FC236}">
              <a16:creationId xmlns:a16="http://schemas.microsoft.com/office/drawing/2014/main" id="{665DD39A-EE46-4D69-AC6A-4659D605DF1F}"/>
            </a:ext>
          </a:extLst>
        </xdr:cNvPr>
        <xdr:cNvSpPr>
          <a:spLocks noChangeShapeType="1"/>
        </xdr:cNvSpPr>
      </xdr:nvSpPr>
      <xdr:spPr bwMode="auto">
        <a:xfrm>
          <a:off x="1123950" y="135445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2085147</xdr:colOff>
      <xdr:row>42</xdr:row>
      <xdr:rowOff>104775</xdr:rowOff>
    </xdr:from>
    <xdr:ext cx="4857750" cy="2228850"/>
    <xdr:pic>
      <xdr:nvPicPr>
        <xdr:cNvPr id="5" name="図 10">
          <a:extLst>
            <a:ext uri="{FF2B5EF4-FFF2-40B4-BE49-F238E27FC236}">
              <a16:creationId xmlns:a16="http://schemas.microsoft.com/office/drawing/2014/main" id="{CFEFD74F-F3BB-46B6-9E56-8BFD71D5D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1582" y="8958884"/>
          <a:ext cx="4857750" cy="222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2133600</xdr:colOff>
      <xdr:row>28</xdr:row>
      <xdr:rowOff>28575</xdr:rowOff>
    </xdr:from>
    <xdr:ext cx="4857750" cy="2457450"/>
    <xdr:pic>
      <xdr:nvPicPr>
        <xdr:cNvPr id="6" name="図 11">
          <a:extLst>
            <a:ext uri="{FF2B5EF4-FFF2-40B4-BE49-F238E27FC236}">
              <a16:creationId xmlns:a16="http://schemas.microsoft.com/office/drawing/2014/main" id="{19B9C2C9-6CA9-4254-A406-E9BBB7D77F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57550" y="6153150"/>
          <a:ext cx="4857750"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16</xdr:row>
      <xdr:rowOff>238125</xdr:rowOff>
    </xdr:from>
    <xdr:ext cx="6819900" cy="2486025"/>
    <xdr:pic>
      <xdr:nvPicPr>
        <xdr:cNvPr id="7" name="図 12">
          <a:extLst>
            <a:ext uri="{FF2B5EF4-FFF2-40B4-BE49-F238E27FC236}">
              <a16:creationId xmlns:a16="http://schemas.microsoft.com/office/drawing/2014/main" id="{CC8BF309-2CC5-427D-9A4C-B4FD0182B5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76350" y="3514725"/>
          <a:ext cx="6819900" cy="248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2</xdr:col>
      <xdr:colOff>0</xdr:colOff>
      <xdr:row>58</xdr:row>
      <xdr:rowOff>219075</xdr:rowOff>
    </xdr:from>
    <xdr:to>
      <xdr:col>2</xdr:col>
      <xdr:colOff>0</xdr:colOff>
      <xdr:row>58</xdr:row>
      <xdr:rowOff>219075</xdr:rowOff>
    </xdr:to>
    <xdr:sp macro="" textlink="">
      <xdr:nvSpPr>
        <xdr:cNvPr id="2" name="Line 1">
          <a:extLst>
            <a:ext uri="{FF2B5EF4-FFF2-40B4-BE49-F238E27FC236}">
              <a16:creationId xmlns:a16="http://schemas.microsoft.com/office/drawing/2014/main" id="{4942140B-8EB1-42A0-9176-F9B9E2B3BB8E}"/>
            </a:ext>
          </a:extLst>
        </xdr:cNvPr>
        <xdr:cNvSpPr>
          <a:spLocks noChangeShapeType="1"/>
        </xdr:cNvSpPr>
      </xdr:nvSpPr>
      <xdr:spPr bwMode="auto">
        <a:xfrm>
          <a:off x="1123950" y="13754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58</xdr:row>
      <xdr:rowOff>371475</xdr:rowOff>
    </xdr:from>
    <xdr:to>
      <xdr:col>2</xdr:col>
      <xdr:colOff>0</xdr:colOff>
      <xdr:row>58</xdr:row>
      <xdr:rowOff>371475</xdr:rowOff>
    </xdr:to>
    <xdr:sp macro="" textlink="">
      <xdr:nvSpPr>
        <xdr:cNvPr id="3" name="Line 2">
          <a:extLst>
            <a:ext uri="{FF2B5EF4-FFF2-40B4-BE49-F238E27FC236}">
              <a16:creationId xmlns:a16="http://schemas.microsoft.com/office/drawing/2014/main" id="{7D8AC702-2723-45BD-AC9E-C2F4A3A2D95E}"/>
            </a:ext>
          </a:extLst>
        </xdr:cNvPr>
        <xdr:cNvSpPr>
          <a:spLocks noChangeShapeType="1"/>
        </xdr:cNvSpPr>
      </xdr:nvSpPr>
      <xdr:spPr bwMode="auto">
        <a:xfrm>
          <a:off x="1123950" y="1390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58</xdr:row>
      <xdr:rowOff>219075</xdr:rowOff>
    </xdr:from>
    <xdr:to>
      <xdr:col>2</xdr:col>
      <xdr:colOff>0</xdr:colOff>
      <xdr:row>58</xdr:row>
      <xdr:rowOff>219075</xdr:rowOff>
    </xdr:to>
    <xdr:sp macro="" textlink="">
      <xdr:nvSpPr>
        <xdr:cNvPr id="4" name="Line 3">
          <a:extLst>
            <a:ext uri="{FF2B5EF4-FFF2-40B4-BE49-F238E27FC236}">
              <a16:creationId xmlns:a16="http://schemas.microsoft.com/office/drawing/2014/main" id="{E104E780-32A6-4805-9C9A-38FB54C972B7}"/>
            </a:ext>
          </a:extLst>
        </xdr:cNvPr>
        <xdr:cNvSpPr>
          <a:spLocks noChangeShapeType="1"/>
        </xdr:cNvSpPr>
      </xdr:nvSpPr>
      <xdr:spPr bwMode="auto">
        <a:xfrm>
          <a:off x="1123950" y="1375410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133350</xdr:colOff>
      <xdr:row>17</xdr:row>
      <xdr:rowOff>9525</xdr:rowOff>
    </xdr:from>
    <xdr:ext cx="6819900" cy="2495550"/>
    <xdr:pic>
      <xdr:nvPicPr>
        <xdr:cNvPr id="5" name="図 8">
          <a:extLst>
            <a:ext uri="{FF2B5EF4-FFF2-40B4-BE49-F238E27FC236}">
              <a16:creationId xmlns:a16="http://schemas.microsoft.com/office/drawing/2014/main" id="{FD82CADB-290F-4524-A4FA-102DF0D7F4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3533775"/>
          <a:ext cx="6819900" cy="249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2095500</xdr:colOff>
      <xdr:row>42</xdr:row>
      <xdr:rowOff>47625</xdr:rowOff>
    </xdr:from>
    <xdr:ext cx="4848225" cy="2228850"/>
    <xdr:pic>
      <xdr:nvPicPr>
        <xdr:cNvPr id="6" name="図 9">
          <a:extLst>
            <a:ext uri="{FF2B5EF4-FFF2-40B4-BE49-F238E27FC236}">
              <a16:creationId xmlns:a16="http://schemas.microsoft.com/office/drawing/2014/main" id="{873C4883-4C24-407F-A782-BBDFB773D9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9450" y="8953500"/>
          <a:ext cx="4848225" cy="222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2114550</xdr:colOff>
      <xdr:row>28</xdr:row>
      <xdr:rowOff>19050</xdr:rowOff>
    </xdr:from>
    <xdr:ext cx="4895850" cy="2524125"/>
    <xdr:pic>
      <xdr:nvPicPr>
        <xdr:cNvPr id="7" name="図 10">
          <a:extLst>
            <a:ext uri="{FF2B5EF4-FFF2-40B4-BE49-F238E27FC236}">
              <a16:creationId xmlns:a16="http://schemas.microsoft.com/office/drawing/2014/main" id="{A023F031-38FC-4951-9847-A413879FDA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0" y="6143625"/>
          <a:ext cx="489585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twoCellAnchor>
    <xdr:from>
      <xdr:col>2</xdr:col>
      <xdr:colOff>0</xdr:colOff>
      <xdr:row>59</xdr:row>
      <xdr:rowOff>219075</xdr:rowOff>
    </xdr:from>
    <xdr:to>
      <xdr:col>2</xdr:col>
      <xdr:colOff>0</xdr:colOff>
      <xdr:row>59</xdr:row>
      <xdr:rowOff>219075</xdr:rowOff>
    </xdr:to>
    <xdr:sp macro="" textlink="">
      <xdr:nvSpPr>
        <xdr:cNvPr id="2" name="Line 1">
          <a:extLst>
            <a:ext uri="{FF2B5EF4-FFF2-40B4-BE49-F238E27FC236}">
              <a16:creationId xmlns:a16="http://schemas.microsoft.com/office/drawing/2014/main" id="{F6F81FA2-E807-402E-95B3-8262482FFF52}"/>
            </a:ext>
          </a:extLst>
        </xdr:cNvPr>
        <xdr:cNvSpPr>
          <a:spLocks noChangeShapeType="1"/>
        </xdr:cNvSpPr>
      </xdr:nvSpPr>
      <xdr:spPr bwMode="auto">
        <a:xfrm>
          <a:off x="1123950" y="1386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59</xdr:row>
      <xdr:rowOff>371475</xdr:rowOff>
    </xdr:from>
    <xdr:to>
      <xdr:col>2</xdr:col>
      <xdr:colOff>0</xdr:colOff>
      <xdr:row>59</xdr:row>
      <xdr:rowOff>371475</xdr:rowOff>
    </xdr:to>
    <xdr:sp macro="" textlink="">
      <xdr:nvSpPr>
        <xdr:cNvPr id="3" name="Line 2">
          <a:extLst>
            <a:ext uri="{FF2B5EF4-FFF2-40B4-BE49-F238E27FC236}">
              <a16:creationId xmlns:a16="http://schemas.microsoft.com/office/drawing/2014/main" id="{C3954222-00F2-4CF4-BA46-09D7E4693374}"/>
            </a:ext>
          </a:extLst>
        </xdr:cNvPr>
        <xdr:cNvSpPr>
          <a:spLocks noChangeShapeType="1"/>
        </xdr:cNvSpPr>
      </xdr:nvSpPr>
      <xdr:spPr bwMode="auto">
        <a:xfrm>
          <a:off x="1123950" y="14020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59</xdr:row>
      <xdr:rowOff>219075</xdr:rowOff>
    </xdr:from>
    <xdr:to>
      <xdr:col>2</xdr:col>
      <xdr:colOff>0</xdr:colOff>
      <xdr:row>59</xdr:row>
      <xdr:rowOff>219075</xdr:rowOff>
    </xdr:to>
    <xdr:sp macro="" textlink="">
      <xdr:nvSpPr>
        <xdr:cNvPr id="4" name="Line 3">
          <a:extLst>
            <a:ext uri="{FF2B5EF4-FFF2-40B4-BE49-F238E27FC236}">
              <a16:creationId xmlns:a16="http://schemas.microsoft.com/office/drawing/2014/main" id="{6A01F145-227A-40C6-888E-003E0A46DB03}"/>
            </a:ext>
          </a:extLst>
        </xdr:cNvPr>
        <xdr:cNvSpPr>
          <a:spLocks noChangeShapeType="1"/>
        </xdr:cNvSpPr>
      </xdr:nvSpPr>
      <xdr:spPr bwMode="auto">
        <a:xfrm>
          <a:off x="1123950" y="1386840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180975</xdr:colOff>
      <xdr:row>17</xdr:row>
      <xdr:rowOff>28575</xdr:rowOff>
    </xdr:from>
    <xdr:to>
      <xdr:col>3</xdr:col>
      <xdr:colOff>2897505</xdr:colOff>
      <xdr:row>26</xdr:row>
      <xdr:rowOff>188595</xdr:rowOff>
    </xdr:to>
    <xdr:pic>
      <xdr:nvPicPr>
        <xdr:cNvPr id="5" name="図 7">
          <a:extLst>
            <a:ext uri="{FF2B5EF4-FFF2-40B4-BE49-F238E27FC236}">
              <a16:creationId xmlns:a16="http://schemas.microsoft.com/office/drawing/2014/main" id="{43413E94-2BC7-49CF-A2C8-792FFFE2F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4925" y="3514725"/>
          <a:ext cx="6440805" cy="2331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2276475</xdr:colOff>
      <xdr:row>28</xdr:row>
      <xdr:rowOff>38100</xdr:rowOff>
    </xdr:from>
    <xdr:to>
      <xdr:col>3</xdr:col>
      <xdr:colOff>3316605</xdr:colOff>
      <xdr:row>41</xdr:row>
      <xdr:rowOff>0</xdr:rowOff>
    </xdr:to>
    <xdr:pic>
      <xdr:nvPicPr>
        <xdr:cNvPr id="6" name="図 9">
          <a:extLst>
            <a:ext uri="{FF2B5EF4-FFF2-40B4-BE49-F238E27FC236}">
              <a16:creationId xmlns:a16="http://schemas.microsoft.com/office/drawing/2014/main" id="{8B307667-9ECE-4766-BEC2-F292528B58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0425" y="5943600"/>
          <a:ext cx="4764405" cy="249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2276475</xdr:colOff>
      <xdr:row>41</xdr:row>
      <xdr:rowOff>95250</xdr:rowOff>
    </xdr:from>
    <xdr:to>
      <xdr:col>3</xdr:col>
      <xdr:colOff>3293745</xdr:colOff>
      <xdr:row>54</xdr:row>
      <xdr:rowOff>205156</xdr:rowOff>
    </xdr:to>
    <xdr:pic>
      <xdr:nvPicPr>
        <xdr:cNvPr id="7" name="図 6">
          <a:extLst>
            <a:ext uri="{FF2B5EF4-FFF2-40B4-BE49-F238E27FC236}">
              <a16:creationId xmlns:a16="http://schemas.microsoft.com/office/drawing/2014/main" id="{275654E5-FDED-4CE0-B917-13E713F90C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00425" y="8534400"/>
          <a:ext cx="4741545" cy="3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9525</xdr:rowOff>
    </xdr:from>
    <xdr:to>
      <xdr:col>3</xdr:col>
      <xdr:colOff>0</xdr:colOff>
      <xdr:row>7</xdr:row>
      <xdr:rowOff>0</xdr:rowOff>
    </xdr:to>
    <xdr:sp macro="" textlink="">
      <xdr:nvSpPr>
        <xdr:cNvPr id="2" name="Line 7">
          <a:extLst>
            <a:ext uri="{FF2B5EF4-FFF2-40B4-BE49-F238E27FC236}">
              <a16:creationId xmlns:a16="http://schemas.microsoft.com/office/drawing/2014/main" id="{C5820619-7CDA-454C-908D-72436796C4D4}"/>
            </a:ext>
          </a:extLst>
        </xdr:cNvPr>
        <xdr:cNvSpPr>
          <a:spLocks noChangeShapeType="1"/>
        </xdr:cNvSpPr>
      </xdr:nvSpPr>
      <xdr:spPr bwMode="auto">
        <a:xfrm>
          <a:off x="276225" y="800100"/>
          <a:ext cx="10858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15</xdr:row>
      <xdr:rowOff>9525</xdr:rowOff>
    </xdr:from>
    <xdr:to>
      <xdr:col>3</xdr:col>
      <xdr:colOff>0</xdr:colOff>
      <xdr:row>18</xdr:row>
      <xdr:rowOff>0</xdr:rowOff>
    </xdr:to>
    <xdr:sp macro="" textlink="">
      <xdr:nvSpPr>
        <xdr:cNvPr id="3" name="Line 9">
          <a:extLst>
            <a:ext uri="{FF2B5EF4-FFF2-40B4-BE49-F238E27FC236}">
              <a16:creationId xmlns:a16="http://schemas.microsoft.com/office/drawing/2014/main" id="{3D29D265-86EA-45D1-8B00-7F08B2A9DA4A}"/>
            </a:ext>
          </a:extLst>
        </xdr:cNvPr>
        <xdr:cNvSpPr>
          <a:spLocks noChangeShapeType="1"/>
        </xdr:cNvSpPr>
      </xdr:nvSpPr>
      <xdr:spPr bwMode="auto">
        <a:xfrm>
          <a:off x="276225" y="3714750"/>
          <a:ext cx="10858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11</xdr:row>
      <xdr:rowOff>3175</xdr:rowOff>
    </xdr:from>
    <xdr:to>
      <xdr:col>2</xdr:col>
      <xdr:colOff>22225</xdr:colOff>
      <xdr:row>13</xdr:row>
      <xdr:rowOff>53</xdr:rowOff>
    </xdr:to>
    <xdr:cxnSp macro="">
      <xdr:nvCxnSpPr>
        <xdr:cNvPr id="2" name="直線コネクタ 1">
          <a:extLst>
            <a:ext uri="{FF2B5EF4-FFF2-40B4-BE49-F238E27FC236}">
              <a16:creationId xmlns:a16="http://schemas.microsoft.com/office/drawing/2014/main" id="{810B0945-7779-479C-A0E2-6BE7A73D09E9}"/>
            </a:ext>
          </a:extLst>
        </xdr:cNvPr>
        <xdr:cNvCxnSpPr/>
      </xdr:nvCxnSpPr>
      <xdr:spPr>
        <a:xfrm>
          <a:off x="3175" y="3556000"/>
          <a:ext cx="1724025" cy="3969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390525</xdr:colOff>
      <xdr:row>5</xdr:row>
      <xdr:rowOff>85725</xdr:rowOff>
    </xdr:from>
    <xdr:to>
      <xdr:col>2</xdr:col>
      <xdr:colOff>66675</xdr:colOff>
      <xdr:row>11</xdr:row>
      <xdr:rowOff>95250</xdr:rowOff>
    </xdr:to>
    <xdr:sp macro="" textlink="">
      <xdr:nvSpPr>
        <xdr:cNvPr id="2" name="AutoShape 1">
          <a:extLst>
            <a:ext uri="{FF2B5EF4-FFF2-40B4-BE49-F238E27FC236}">
              <a16:creationId xmlns:a16="http://schemas.microsoft.com/office/drawing/2014/main" id="{7E8C54E1-B64E-401E-841A-4669E118C4DD}"/>
            </a:ext>
          </a:extLst>
        </xdr:cNvPr>
        <xdr:cNvSpPr>
          <a:spLocks/>
        </xdr:cNvSpPr>
      </xdr:nvSpPr>
      <xdr:spPr bwMode="auto">
        <a:xfrm>
          <a:off x="1047750" y="942975"/>
          <a:ext cx="333375" cy="1038225"/>
        </a:xfrm>
        <a:prstGeom prst="leftBrace">
          <a:avLst>
            <a:gd name="adj1" fmla="val 20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6</xdr:row>
      <xdr:rowOff>57150</xdr:rowOff>
    </xdr:from>
    <xdr:to>
      <xdr:col>9</xdr:col>
      <xdr:colOff>104775</xdr:colOff>
      <xdr:row>10</xdr:row>
      <xdr:rowOff>114300</xdr:rowOff>
    </xdr:to>
    <xdr:sp macro="" textlink="">
      <xdr:nvSpPr>
        <xdr:cNvPr id="3" name="AutoShape 2">
          <a:extLst>
            <a:ext uri="{FF2B5EF4-FFF2-40B4-BE49-F238E27FC236}">
              <a16:creationId xmlns:a16="http://schemas.microsoft.com/office/drawing/2014/main" id="{347DE3E2-95AF-43A7-B3CC-DA4A169085D7}"/>
            </a:ext>
          </a:extLst>
        </xdr:cNvPr>
        <xdr:cNvSpPr>
          <a:spLocks/>
        </xdr:cNvSpPr>
      </xdr:nvSpPr>
      <xdr:spPr bwMode="auto">
        <a:xfrm>
          <a:off x="5943600" y="1085850"/>
          <a:ext cx="76200" cy="742950"/>
        </a:xfrm>
        <a:prstGeom prst="leftBrace">
          <a:avLst>
            <a:gd name="adj1" fmla="val 143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657225</xdr:colOff>
      <xdr:row>22</xdr:row>
      <xdr:rowOff>561975</xdr:rowOff>
    </xdr:from>
    <xdr:to>
      <xdr:col>2</xdr:col>
      <xdr:colOff>1447800</xdr:colOff>
      <xdr:row>22</xdr:row>
      <xdr:rowOff>561975</xdr:rowOff>
    </xdr:to>
    <xdr:sp macro="" textlink="">
      <xdr:nvSpPr>
        <xdr:cNvPr id="2" name="Line 1">
          <a:extLst>
            <a:ext uri="{FF2B5EF4-FFF2-40B4-BE49-F238E27FC236}">
              <a16:creationId xmlns:a16="http://schemas.microsoft.com/office/drawing/2014/main" id="{EE71B25C-100D-4635-9A5C-F5068158629E}"/>
            </a:ext>
          </a:extLst>
        </xdr:cNvPr>
        <xdr:cNvSpPr>
          <a:spLocks noChangeShapeType="1"/>
        </xdr:cNvSpPr>
      </xdr:nvSpPr>
      <xdr:spPr bwMode="auto">
        <a:xfrm>
          <a:off x="1971675" y="394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352425</xdr:colOff>
      <xdr:row>22</xdr:row>
      <xdr:rowOff>542925</xdr:rowOff>
    </xdr:from>
    <xdr:to>
      <xdr:col>3</xdr:col>
      <xdr:colOff>876300</xdr:colOff>
      <xdr:row>22</xdr:row>
      <xdr:rowOff>542925</xdr:rowOff>
    </xdr:to>
    <xdr:sp macro="" textlink="">
      <xdr:nvSpPr>
        <xdr:cNvPr id="3" name="Line 3">
          <a:extLst>
            <a:ext uri="{FF2B5EF4-FFF2-40B4-BE49-F238E27FC236}">
              <a16:creationId xmlns:a16="http://schemas.microsoft.com/office/drawing/2014/main" id="{3E0A3FC9-9523-4537-B9B7-AE72F9F06966}"/>
            </a:ext>
          </a:extLst>
        </xdr:cNvPr>
        <xdr:cNvSpPr>
          <a:spLocks noChangeShapeType="1"/>
        </xdr:cNvSpPr>
      </xdr:nvSpPr>
      <xdr:spPr bwMode="auto">
        <a:xfrm>
          <a:off x="2324100" y="394335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447675</xdr:colOff>
      <xdr:row>22</xdr:row>
      <xdr:rowOff>552450</xdr:rowOff>
    </xdr:from>
    <xdr:to>
      <xdr:col>4</xdr:col>
      <xdr:colOff>923925</xdr:colOff>
      <xdr:row>22</xdr:row>
      <xdr:rowOff>552450</xdr:rowOff>
    </xdr:to>
    <xdr:sp macro="" textlink="">
      <xdr:nvSpPr>
        <xdr:cNvPr id="4" name="Line 4">
          <a:extLst>
            <a:ext uri="{FF2B5EF4-FFF2-40B4-BE49-F238E27FC236}">
              <a16:creationId xmlns:a16="http://schemas.microsoft.com/office/drawing/2014/main" id="{45C5C902-D137-4588-8BEA-FC2A8E314F48}"/>
            </a:ext>
          </a:extLst>
        </xdr:cNvPr>
        <xdr:cNvSpPr>
          <a:spLocks noChangeShapeType="1"/>
        </xdr:cNvSpPr>
      </xdr:nvSpPr>
      <xdr:spPr bwMode="auto">
        <a:xfrm>
          <a:off x="3076575" y="3943350"/>
          <a:ext cx="209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66675</xdr:colOff>
      <xdr:row>41</xdr:row>
      <xdr:rowOff>371475</xdr:rowOff>
    </xdr:from>
    <xdr:to>
      <xdr:col>5</xdr:col>
      <xdr:colOff>619125</xdr:colOff>
      <xdr:row>41</xdr:row>
      <xdr:rowOff>371475</xdr:rowOff>
    </xdr:to>
    <xdr:sp macro="" textlink="">
      <xdr:nvSpPr>
        <xdr:cNvPr id="2" name="Line 3">
          <a:extLst>
            <a:ext uri="{FF2B5EF4-FFF2-40B4-BE49-F238E27FC236}">
              <a16:creationId xmlns:a16="http://schemas.microsoft.com/office/drawing/2014/main" id="{437C2C6A-7659-4A09-98A5-A9F689A37BF8}"/>
            </a:ext>
          </a:extLst>
        </xdr:cNvPr>
        <xdr:cNvSpPr>
          <a:spLocks noChangeShapeType="1"/>
        </xdr:cNvSpPr>
      </xdr:nvSpPr>
      <xdr:spPr bwMode="auto">
        <a:xfrm>
          <a:off x="3352800" y="7200900"/>
          <a:ext cx="552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xdr:colOff>
      <xdr:row>42</xdr:row>
      <xdr:rowOff>381000</xdr:rowOff>
    </xdr:from>
    <xdr:to>
      <xdr:col>5</xdr:col>
      <xdr:colOff>657225</xdr:colOff>
      <xdr:row>42</xdr:row>
      <xdr:rowOff>381000</xdr:rowOff>
    </xdr:to>
    <xdr:sp macro="" textlink="">
      <xdr:nvSpPr>
        <xdr:cNvPr id="3" name="Line 4">
          <a:extLst>
            <a:ext uri="{FF2B5EF4-FFF2-40B4-BE49-F238E27FC236}">
              <a16:creationId xmlns:a16="http://schemas.microsoft.com/office/drawing/2014/main" id="{19E03EFA-44D4-4B05-8E18-9CA452651578}"/>
            </a:ext>
          </a:extLst>
        </xdr:cNvPr>
        <xdr:cNvSpPr>
          <a:spLocks noChangeShapeType="1"/>
        </xdr:cNvSpPr>
      </xdr:nvSpPr>
      <xdr:spPr bwMode="auto">
        <a:xfrm>
          <a:off x="3390900" y="7372350"/>
          <a:ext cx="552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571500</xdr:colOff>
      <xdr:row>41</xdr:row>
      <xdr:rowOff>390525</xdr:rowOff>
    </xdr:from>
    <xdr:to>
      <xdr:col>7</xdr:col>
      <xdr:colOff>1143000</xdr:colOff>
      <xdr:row>41</xdr:row>
      <xdr:rowOff>390525</xdr:rowOff>
    </xdr:to>
    <xdr:sp macro="" textlink="">
      <xdr:nvSpPr>
        <xdr:cNvPr id="4" name="Line 5">
          <a:extLst>
            <a:ext uri="{FF2B5EF4-FFF2-40B4-BE49-F238E27FC236}">
              <a16:creationId xmlns:a16="http://schemas.microsoft.com/office/drawing/2014/main" id="{CC929A78-05B5-494C-8772-DE3D24AFF772}"/>
            </a:ext>
          </a:extLst>
        </xdr:cNvPr>
        <xdr:cNvSpPr>
          <a:spLocks noChangeShapeType="1"/>
        </xdr:cNvSpPr>
      </xdr:nvSpPr>
      <xdr:spPr bwMode="auto">
        <a:xfrm>
          <a:off x="5172075" y="72009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609600</xdr:colOff>
      <xdr:row>42</xdr:row>
      <xdr:rowOff>371475</xdr:rowOff>
    </xdr:from>
    <xdr:to>
      <xdr:col>7</xdr:col>
      <xdr:colOff>1181100</xdr:colOff>
      <xdr:row>42</xdr:row>
      <xdr:rowOff>371475</xdr:rowOff>
    </xdr:to>
    <xdr:sp macro="" textlink="">
      <xdr:nvSpPr>
        <xdr:cNvPr id="5" name="Line 6">
          <a:extLst>
            <a:ext uri="{FF2B5EF4-FFF2-40B4-BE49-F238E27FC236}">
              <a16:creationId xmlns:a16="http://schemas.microsoft.com/office/drawing/2014/main" id="{6FD0BDEF-A2D7-4360-A6CA-CF054EAC692C}"/>
            </a:ext>
          </a:extLst>
        </xdr:cNvPr>
        <xdr:cNvSpPr>
          <a:spLocks noChangeShapeType="1"/>
        </xdr:cNvSpPr>
      </xdr:nvSpPr>
      <xdr:spPr bwMode="auto">
        <a:xfrm>
          <a:off x="5210175" y="7372350"/>
          <a:ext cx="4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46</xdr:row>
      <xdr:rowOff>219075</xdr:rowOff>
    </xdr:from>
    <xdr:to>
      <xdr:col>2</xdr:col>
      <xdr:colOff>0</xdr:colOff>
      <xdr:row>46</xdr:row>
      <xdr:rowOff>219075</xdr:rowOff>
    </xdr:to>
    <xdr:sp macro="" textlink="">
      <xdr:nvSpPr>
        <xdr:cNvPr id="2" name="Line 1">
          <a:extLst>
            <a:ext uri="{FF2B5EF4-FFF2-40B4-BE49-F238E27FC236}">
              <a16:creationId xmlns:a16="http://schemas.microsoft.com/office/drawing/2014/main" id="{6CE88958-AFF1-48B9-A49F-5683645AFB77}"/>
            </a:ext>
          </a:extLst>
        </xdr:cNvPr>
        <xdr:cNvSpPr>
          <a:spLocks noChangeShapeType="1"/>
        </xdr:cNvSpPr>
      </xdr:nvSpPr>
      <xdr:spPr bwMode="auto">
        <a:xfrm>
          <a:off x="1314450" y="805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46</xdr:row>
      <xdr:rowOff>371475</xdr:rowOff>
    </xdr:from>
    <xdr:to>
      <xdr:col>2</xdr:col>
      <xdr:colOff>1409700</xdr:colOff>
      <xdr:row>46</xdr:row>
      <xdr:rowOff>371475</xdr:rowOff>
    </xdr:to>
    <xdr:sp macro="" textlink="">
      <xdr:nvSpPr>
        <xdr:cNvPr id="3" name="Line 3">
          <a:extLst>
            <a:ext uri="{FF2B5EF4-FFF2-40B4-BE49-F238E27FC236}">
              <a16:creationId xmlns:a16="http://schemas.microsoft.com/office/drawing/2014/main" id="{B7C6654D-FF2D-4CB7-9B50-606F773F41E2}"/>
            </a:ext>
          </a:extLst>
        </xdr:cNvPr>
        <xdr:cNvSpPr>
          <a:spLocks noChangeShapeType="1"/>
        </xdr:cNvSpPr>
      </xdr:nvSpPr>
      <xdr:spPr bwMode="auto">
        <a:xfrm>
          <a:off x="1971675" y="805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46</xdr:row>
      <xdr:rowOff>219075</xdr:rowOff>
    </xdr:from>
    <xdr:to>
      <xdr:col>2</xdr:col>
      <xdr:colOff>0</xdr:colOff>
      <xdr:row>46</xdr:row>
      <xdr:rowOff>219075</xdr:rowOff>
    </xdr:to>
    <xdr:sp macro="" textlink="">
      <xdr:nvSpPr>
        <xdr:cNvPr id="4" name="Line 4">
          <a:extLst>
            <a:ext uri="{FF2B5EF4-FFF2-40B4-BE49-F238E27FC236}">
              <a16:creationId xmlns:a16="http://schemas.microsoft.com/office/drawing/2014/main" id="{D1EBB4FD-42CA-4B1F-B0DD-7A633EDD8647}"/>
            </a:ext>
          </a:extLst>
        </xdr:cNvPr>
        <xdr:cNvSpPr>
          <a:spLocks noChangeShapeType="1"/>
        </xdr:cNvSpPr>
      </xdr:nvSpPr>
      <xdr:spPr bwMode="auto">
        <a:xfrm>
          <a:off x="1314450" y="80581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53</xdr:row>
      <xdr:rowOff>219075</xdr:rowOff>
    </xdr:from>
    <xdr:to>
      <xdr:col>2</xdr:col>
      <xdr:colOff>0</xdr:colOff>
      <xdr:row>53</xdr:row>
      <xdr:rowOff>219075</xdr:rowOff>
    </xdr:to>
    <xdr:sp macro="" textlink="">
      <xdr:nvSpPr>
        <xdr:cNvPr id="2" name="Line 1">
          <a:extLst>
            <a:ext uri="{FF2B5EF4-FFF2-40B4-BE49-F238E27FC236}">
              <a16:creationId xmlns:a16="http://schemas.microsoft.com/office/drawing/2014/main" id="{D17A7FD8-5D11-4917-8678-EA1C9EBCEFA1}"/>
            </a:ext>
          </a:extLst>
        </xdr:cNvPr>
        <xdr:cNvSpPr>
          <a:spLocks noChangeShapeType="1"/>
        </xdr:cNvSpPr>
      </xdr:nvSpPr>
      <xdr:spPr bwMode="auto">
        <a:xfrm>
          <a:off x="1314450" y="9258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371475</xdr:rowOff>
    </xdr:from>
    <xdr:to>
      <xdr:col>2</xdr:col>
      <xdr:colOff>0</xdr:colOff>
      <xdr:row>53</xdr:row>
      <xdr:rowOff>371475</xdr:rowOff>
    </xdr:to>
    <xdr:sp macro="" textlink="">
      <xdr:nvSpPr>
        <xdr:cNvPr id="3" name="Line 2">
          <a:extLst>
            <a:ext uri="{FF2B5EF4-FFF2-40B4-BE49-F238E27FC236}">
              <a16:creationId xmlns:a16="http://schemas.microsoft.com/office/drawing/2014/main" id="{C8DCB91C-612C-4E2B-B652-37A14FECD68C}"/>
            </a:ext>
          </a:extLst>
        </xdr:cNvPr>
        <xdr:cNvSpPr>
          <a:spLocks noChangeShapeType="1"/>
        </xdr:cNvSpPr>
      </xdr:nvSpPr>
      <xdr:spPr bwMode="auto">
        <a:xfrm>
          <a:off x="1314450" y="9258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219075</xdr:rowOff>
    </xdr:from>
    <xdr:to>
      <xdr:col>2</xdr:col>
      <xdr:colOff>0</xdr:colOff>
      <xdr:row>53</xdr:row>
      <xdr:rowOff>219075</xdr:rowOff>
    </xdr:to>
    <xdr:sp macro="" textlink="">
      <xdr:nvSpPr>
        <xdr:cNvPr id="4" name="Line 3">
          <a:extLst>
            <a:ext uri="{FF2B5EF4-FFF2-40B4-BE49-F238E27FC236}">
              <a16:creationId xmlns:a16="http://schemas.microsoft.com/office/drawing/2014/main" id="{8717F21A-A502-4E67-85A9-CFEF541A5AC7}"/>
            </a:ext>
          </a:extLst>
        </xdr:cNvPr>
        <xdr:cNvSpPr>
          <a:spLocks noChangeShapeType="1"/>
        </xdr:cNvSpPr>
      </xdr:nvSpPr>
      <xdr:spPr bwMode="auto">
        <a:xfrm>
          <a:off x="1314450" y="925830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38099</xdr:colOff>
      <xdr:row>37</xdr:row>
      <xdr:rowOff>22225</xdr:rowOff>
    </xdr:from>
    <xdr:to>
      <xdr:col>5</xdr:col>
      <xdr:colOff>2827821</xdr:colOff>
      <xdr:row>43</xdr:row>
      <xdr:rowOff>168275</xdr:rowOff>
    </xdr:to>
    <xdr:sp macro="" textlink="">
      <xdr:nvSpPr>
        <xdr:cNvPr id="5" name="大かっこ 4">
          <a:extLst>
            <a:ext uri="{FF2B5EF4-FFF2-40B4-BE49-F238E27FC236}">
              <a16:creationId xmlns:a16="http://schemas.microsoft.com/office/drawing/2014/main" id="{3E014473-6376-4541-BD08-DF10A41EBC45}"/>
            </a:ext>
          </a:extLst>
        </xdr:cNvPr>
        <xdr:cNvSpPr/>
      </xdr:nvSpPr>
      <xdr:spPr>
        <a:xfrm>
          <a:off x="3324224" y="6365875"/>
          <a:ext cx="618022" cy="1174750"/>
        </a:xfrm>
        <a:prstGeom prst="bracketPair">
          <a:avLst>
            <a:gd name="adj" fmla="val 5729"/>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38099</xdr:colOff>
      <xdr:row>37</xdr:row>
      <xdr:rowOff>22225</xdr:rowOff>
    </xdr:from>
    <xdr:to>
      <xdr:col>5</xdr:col>
      <xdr:colOff>2827821</xdr:colOff>
      <xdr:row>43</xdr:row>
      <xdr:rowOff>168275</xdr:rowOff>
    </xdr:to>
    <xdr:sp macro="" textlink="">
      <xdr:nvSpPr>
        <xdr:cNvPr id="6" name="大かっこ 5">
          <a:extLst>
            <a:ext uri="{FF2B5EF4-FFF2-40B4-BE49-F238E27FC236}">
              <a16:creationId xmlns:a16="http://schemas.microsoft.com/office/drawing/2014/main" id="{C36D036A-FDCD-4599-87FF-7D4E1822FFD5}"/>
            </a:ext>
          </a:extLst>
        </xdr:cNvPr>
        <xdr:cNvSpPr/>
      </xdr:nvSpPr>
      <xdr:spPr>
        <a:xfrm>
          <a:off x="3324224" y="6365875"/>
          <a:ext cx="618022" cy="1174750"/>
        </a:xfrm>
        <a:prstGeom prst="bracketPair">
          <a:avLst>
            <a:gd name="adj" fmla="val 5729"/>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53</xdr:row>
      <xdr:rowOff>219075</xdr:rowOff>
    </xdr:from>
    <xdr:to>
      <xdr:col>2</xdr:col>
      <xdr:colOff>0</xdr:colOff>
      <xdr:row>53</xdr:row>
      <xdr:rowOff>219075</xdr:rowOff>
    </xdr:to>
    <xdr:sp macro="" textlink="">
      <xdr:nvSpPr>
        <xdr:cNvPr id="2" name="Line 1">
          <a:extLst>
            <a:ext uri="{FF2B5EF4-FFF2-40B4-BE49-F238E27FC236}">
              <a16:creationId xmlns:a16="http://schemas.microsoft.com/office/drawing/2014/main" id="{7CC15D63-27B8-4774-8EB6-1E4F0141BB5C}"/>
            </a:ext>
          </a:extLst>
        </xdr:cNvPr>
        <xdr:cNvSpPr>
          <a:spLocks noChangeShapeType="1"/>
        </xdr:cNvSpPr>
      </xdr:nvSpPr>
      <xdr:spPr bwMode="auto">
        <a:xfrm>
          <a:off x="1123950" y="13096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371475</xdr:rowOff>
    </xdr:from>
    <xdr:to>
      <xdr:col>2</xdr:col>
      <xdr:colOff>0</xdr:colOff>
      <xdr:row>53</xdr:row>
      <xdr:rowOff>371475</xdr:rowOff>
    </xdr:to>
    <xdr:sp macro="" textlink="">
      <xdr:nvSpPr>
        <xdr:cNvPr id="3" name="Line 2">
          <a:extLst>
            <a:ext uri="{FF2B5EF4-FFF2-40B4-BE49-F238E27FC236}">
              <a16:creationId xmlns:a16="http://schemas.microsoft.com/office/drawing/2014/main" id="{F9951B41-77F7-476F-B2F3-543C37B41A27}"/>
            </a:ext>
          </a:extLst>
        </xdr:cNvPr>
        <xdr:cNvSpPr>
          <a:spLocks noChangeShapeType="1"/>
        </xdr:cNvSpPr>
      </xdr:nvSpPr>
      <xdr:spPr bwMode="auto">
        <a:xfrm>
          <a:off x="1123950" y="13249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219075</xdr:rowOff>
    </xdr:from>
    <xdr:to>
      <xdr:col>2</xdr:col>
      <xdr:colOff>0</xdr:colOff>
      <xdr:row>53</xdr:row>
      <xdr:rowOff>219075</xdr:rowOff>
    </xdr:to>
    <xdr:sp macro="" textlink="">
      <xdr:nvSpPr>
        <xdr:cNvPr id="4" name="Line 3">
          <a:extLst>
            <a:ext uri="{FF2B5EF4-FFF2-40B4-BE49-F238E27FC236}">
              <a16:creationId xmlns:a16="http://schemas.microsoft.com/office/drawing/2014/main" id="{63579AA2-2566-4F62-8B38-47308B850E85}"/>
            </a:ext>
          </a:extLst>
        </xdr:cNvPr>
        <xdr:cNvSpPr>
          <a:spLocks noChangeShapeType="1"/>
        </xdr:cNvSpPr>
      </xdr:nvSpPr>
      <xdr:spPr bwMode="auto">
        <a:xfrm>
          <a:off x="1123950" y="130968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2152650</xdr:colOff>
      <xdr:row>39</xdr:row>
      <xdr:rowOff>142875</xdr:rowOff>
    </xdr:from>
    <xdr:ext cx="5000625" cy="2038350"/>
    <xdr:pic>
      <xdr:nvPicPr>
        <xdr:cNvPr id="5" name="図 21">
          <a:extLst>
            <a:ext uri="{FF2B5EF4-FFF2-40B4-BE49-F238E27FC236}">
              <a16:creationId xmlns:a16="http://schemas.microsoft.com/office/drawing/2014/main" id="{1E4D39EE-ADAA-44E9-ADF0-911D008F60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0" y="8010525"/>
          <a:ext cx="500062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2162175</xdr:colOff>
      <xdr:row>24</xdr:row>
      <xdr:rowOff>19050</xdr:rowOff>
    </xdr:from>
    <xdr:ext cx="4895850" cy="2657475"/>
    <xdr:pic>
      <xdr:nvPicPr>
        <xdr:cNvPr id="6" name="図 25">
          <a:extLst>
            <a:ext uri="{FF2B5EF4-FFF2-40B4-BE49-F238E27FC236}">
              <a16:creationId xmlns:a16="http://schemas.microsoft.com/office/drawing/2014/main" id="{EAAA37DA-E9AC-4933-BF29-AE00D88D2F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6125" y="5029200"/>
          <a:ext cx="4895850" cy="265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6642-05E3-4774-B50E-7B53053185AA}">
  <dimension ref="A1:P31"/>
  <sheetViews>
    <sheetView tabSelected="1" zoomScaleNormal="100" zoomScaleSheetLayoutView="100" workbookViewId="0"/>
  </sheetViews>
  <sheetFormatPr defaultRowHeight="13.5"/>
  <cols>
    <col min="1" max="3" width="3.875" style="1130" customWidth="1"/>
    <col min="4" max="4" width="14.125" style="1130" customWidth="1"/>
    <col min="5" max="5" width="11.125" style="1130" customWidth="1"/>
    <col min="6" max="7" width="6.375" style="1130" customWidth="1"/>
    <col min="8" max="8" width="11.125" style="1130" customWidth="1"/>
    <col min="9" max="10" width="6.375" style="1130" customWidth="1"/>
    <col min="11" max="11" width="11.125" style="1130" customWidth="1"/>
    <col min="12" max="13" width="6.375" style="1130" customWidth="1"/>
    <col min="14" max="16" width="7.625" style="1130" customWidth="1"/>
    <col min="17" max="17" width="9" style="1130"/>
    <col min="18" max="18" width="13.125" style="1130" bestFit="1" customWidth="1"/>
    <col min="19" max="256" width="9" style="1130"/>
    <col min="257" max="259" width="3.875" style="1130" customWidth="1"/>
    <col min="260" max="260" width="14.125" style="1130" customWidth="1"/>
    <col min="261" max="261" width="11.125" style="1130" customWidth="1"/>
    <col min="262" max="263" width="6.375" style="1130" customWidth="1"/>
    <col min="264" max="264" width="11.125" style="1130" customWidth="1"/>
    <col min="265" max="266" width="6.375" style="1130" customWidth="1"/>
    <col min="267" max="267" width="11.125" style="1130" customWidth="1"/>
    <col min="268" max="269" width="6.375" style="1130" customWidth="1"/>
    <col min="270" max="272" width="7.625" style="1130" customWidth="1"/>
    <col min="273" max="273" width="9" style="1130"/>
    <col min="274" max="274" width="13.125" style="1130" bestFit="1" customWidth="1"/>
    <col min="275" max="512" width="9" style="1130"/>
    <col min="513" max="515" width="3.875" style="1130" customWidth="1"/>
    <col min="516" max="516" width="14.125" style="1130" customWidth="1"/>
    <col min="517" max="517" width="11.125" style="1130" customWidth="1"/>
    <col min="518" max="519" width="6.375" style="1130" customWidth="1"/>
    <col min="520" max="520" width="11.125" style="1130" customWidth="1"/>
    <col min="521" max="522" width="6.375" style="1130" customWidth="1"/>
    <col min="523" max="523" width="11.125" style="1130" customWidth="1"/>
    <col min="524" max="525" width="6.375" style="1130" customWidth="1"/>
    <col min="526" max="528" width="7.625" style="1130" customWidth="1"/>
    <col min="529" max="529" width="9" style="1130"/>
    <col min="530" max="530" width="13.125" style="1130" bestFit="1" customWidth="1"/>
    <col min="531" max="768" width="9" style="1130"/>
    <col min="769" max="771" width="3.875" style="1130" customWidth="1"/>
    <col min="772" max="772" width="14.125" style="1130" customWidth="1"/>
    <col min="773" max="773" width="11.125" style="1130" customWidth="1"/>
    <col min="774" max="775" width="6.375" style="1130" customWidth="1"/>
    <col min="776" max="776" width="11.125" style="1130" customWidth="1"/>
    <col min="777" max="778" width="6.375" style="1130" customWidth="1"/>
    <col min="779" max="779" width="11.125" style="1130" customWidth="1"/>
    <col min="780" max="781" width="6.375" style="1130" customWidth="1"/>
    <col min="782" max="784" width="7.625" style="1130" customWidth="1"/>
    <col min="785" max="785" width="9" style="1130"/>
    <col min="786" max="786" width="13.125" style="1130" bestFit="1" customWidth="1"/>
    <col min="787" max="1024" width="9" style="1130"/>
    <col min="1025" max="1027" width="3.875" style="1130" customWidth="1"/>
    <col min="1028" max="1028" width="14.125" style="1130" customWidth="1"/>
    <col min="1029" max="1029" width="11.125" style="1130" customWidth="1"/>
    <col min="1030" max="1031" width="6.375" style="1130" customWidth="1"/>
    <col min="1032" max="1032" width="11.125" style="1130" customWidth="1"/>
    <col min="1033" max="1034" width="6.375" style="1130" customWidth="1"/>
    <col min="1035" max="1035" width="11.125" style="1130" customWidth="1"/>
    <col min="1036" max="1037" width="6.375" style="1130" customWidth="1"/>
    <col min="1038" max="1040" width="7.625" style="1130" customWidth="1"/>
    <col min="1041" max="1041" width="9" style="1130"/>
    <col min="1042" max="1042" width="13.125" style="1130" bestFit="1" customWidth="1"/>
    <col min="1043" max="1280" width="9" style="1130"/>
    <col min="1281" max="1283" width="3.875" style="1130" customWidth="1"/>
    <col min="1284" max="1284" width="14.125" style="1130" customWidth="1"/>
    <col min="1285" max="1285" width="11.125" style="1130" customWidth="1"/>
    <col min="1286" max="1287" width="6.375" style="1130" customWidth="1"/>
    <col min="1288" max="1288" width="11.125" style="1130" customWidth="1"/>
    <col min="1289" max="1290" width="6.375" style="1130" customWidth="1"/>
    <col min="1291" max="1291" width="11.125" style="1130" customWidth="1"/>
    <col min="1292" max="1293" width="6.375" style="1130" customWidth="1"/>
    <col min="1294" max="1296" width="7.625" style="1130" customWidth="1"/>
    <col min="1297" max="1297" width="9" style="1130"/>
    <col min="1298" max="1298" width="13.125" style="1130" bestFit="1" customWidth="1"/>
    <col min="1299" max="1536" width="9" style="1130"/>
    <col min="1537" max="1539" width="3.875" style="1130" customWidth="1"/>
    <col min="1540" max="1540" width="14.125" style="1130" customWidth="1"/>
    <col min="1541" max="1541" width="11.125" style="1130" customWidth="1"/>
    <col min="1542" max="1543" width="6.375" style="1130" customWidth="1"/>
    <col min="1544" max="1544" width="11.125" style="1130" customWidth="1"/>
    <col min="1545" max="1546" width="6.375" style="1130" customWidth="1"/>
    <col min="1547" max="1547" width="11.125" style="1130" customWidth="1"/>
    <col min="1548" max="1549" width="6.375" style="1130" customWidth="1"/>
    <col min="1550" max="1552" width="7.625" style="1130" customWidth="1"/>
    <col min="1553" max="1553" width="9" style="1130"/>
    <col min="1554" max="1554" width="13.125" style="1130" bestFit="1" customWidth="1"/>
    <col min="1555" max="1792" width="9" style="1130"/>
    <col min="1793" max="1795" width="3.875" style="1130" customWidth="1"/>
    <col min="1796" max="1796" width="14.125" style="1130" customWidth="1"/>
    <col min="1797" max="1797" width="11.125" style="1130" customWidth="1"/>
    <col min="1798" max="1799" width="6.375" style="1130" customWidth="1"/>
    <col min="1800" max="1800" width="11.125" style="1130" customWidth="1"/>
    <col min="1801" max="1802" width="6.375" style="1130" customWidth="1"/>
    <col min="1803" max="1803" width="11.125" style="1130" customWidth="1"/>
    <col min="1804" max="1805" width="6.375" style="1130" customWidth="1"/>
    <col min="1806" max="1808" width="7.625" style="1130" customWidth="1"/>
    <col min="1809" max="1809" width="9" style="1130"/>
    <col min="1810" max="1810" width="13.125" style="1130" bestFit="1" customWidth="1"/>
    <col min="1811" max="2048" width="9" style="1130"/>
    <col min="2049" max="2051" width="3.875" style="1130" customWidth="1"/>
    <col min="2052" max="2052" width="14.125" style="1130" customWidth="1"/>
    <col min="2053" max="2053" width="11.125" style="1130" customWidth="1"/>
    <col min="2054" max="2055" width="6.375" style="1130" customWidth="1"/>
    <col min="2056" max="2056" width="11.125" style="1130" customWidth="1"/>
    <col min="2057" max="2058" width="6.375" style="1130" customWidth="1"/>
    <col min="2059" max="2059" width="11.125" style="1130" customWidth="1"/>
    <col min="2060" max="2061" width="6.375" style="1130" customWidth="1"/>
    <col min="2062" max="2064" width="7.625" style="1130" customWidth="1"/>
    <col min="2065" max="2065" width="9" style="1130"/>
    <col min="2066" max="2066" width="13.125" style="1130" bestFit="1" customWidth="1"/>
    <col min="2067" max="2304" width="9" style="1130"/>
    <col min="2305" max="2307" width="3.875" style="1130" customWidth="1"/>
    <col min="2308" max="2308" width="14.125" style="1130" customWidth="1"/>
    <col min="2309" max="2309" width="11.125" style="1130" customWidth="1"/>
    <col min="2310" max="2311" width="6.375" style="1130" customWidth="1"/>
    <col min="2312" max="2312" width="11.125" style="1130" customWidth="1"/>
    <col min="2313" max="2314" width="6.375" style="1130" customWidth="1"/>
    <col min="2315" max="2315" width="11.125" style="1130" customWidth="1"/>
    <col min="2316" max="2317" width="6.375" style="1130" customWidth="1"/>
    <col min="2318" max="2320" width="7.625" style="1130" customWidth="1"/>
    <col min="2321" max="2321" width="9" style="1130"/>
    <col min="2322" max="2322" width="13.125" style="1130" bestFit="1" customWidth="1"/>
    <col min="2323" max="2560" width="9" style="1130"/>
    <col min="2561" max="2563" width="3.875" style="1130" customWidth="1"/>
    <col min="2564" max="2564" width="14.125" style="1130" customWidth="1"/>
    <col min="2565" max="2565" width="11.125" style="1130" customWidth="1"/>
    <col min="2566" max="2567" width="6.375" style="1130" customWidth="1"/>
    <col min="2568" max="2568" width="11.125" style="1130" customWidth="1"/>
    <col min="2569" max="2570" width="6.375" style="1130" customWidth="1"/>
    <col min="2571" max="2571" width="11.125" style="1130" customWidth="1"/>
    <col min="2572" max="2573" width="6.375" style="1130" customWidth="1"/>
    <col min="2574" max="2576" width="7.625" style="1130" customWidth="1"/>
    <col min="2577" max="2577" width="9" style="1130"/>
    <col min="2578" max="2578" width="13.125" style="1130" bestFit="1" customWidth="1"/>
    <col min="2579" max="2816" width="9" style="1130"/>
    <col min="2817" max="2819" width="3.875" style="1130" customWidth="1"/>
    <col min="2820" max="2820" width="14.125" style="1130" customWidth="1"/>
    <col min="2821" max="2821" width="11.125" style="1130" customWidth="1"/>
    <col min="2822" max="2823" width="6.375" style="1130" customWidth="1"/>
    <col min="2824" max="2824" width="11.125" style="1130" customWidth="1"/>
    <col min="2825" max="2826" width="6.375" style="1130" customWidth="1"/>
    <col min="2827" max="2827" width="11.125" style="1130" customWidth="1"/>
    <col min="2828" max="2829" width="6.375" style="1130" customWidth="1"/>
    <col min="2830" max="2832" width="7.625" style="1130" customWidth="1"/>
    <col min="2833" max="2833" width="9" style="1130"/>
    <col min="2834" max="2834" width="13.125" style="1130" bestFit="1" customWidth="1"/>
    <col min="2835" max="3072" width="9" style="1130"/>
    <col min="3073" max="3075" width="3.875" style="1130" customWidth="1"/>
    <col min="3076" max="3076" width="14.125" style="1130" customWidth="1"/>
    <col min="3077" max="3077" width="11.125" style="1130" customWidth="1"/>
    <col min="3078" max="3079" width="6.375" style="1130" customWidth="1"/>
    <col min="3080" max="3080" width="11.125" style="1130" customWidth="1"/>
    <col min="3081" max="3082" width="6.375" style="1130" customWidth="1"/>
    <col min="3083" max="3083" width="11.125" style="1130" customWidth="1"/>
    <col min="3084" max="3085" width="6.375" style="1130" customWidth="1"/>
    <col min="3086" max="3088" width="7.625" style="1130" customWidth="1"/>
    <col min="3089" max="3089" width="9" style="1130"/>
    <col min="3090" max="3090" width="13.125" style="1130" bestFit="1" customWidth="1"/>
    <col min="3091" max="3328" width="9" style="1130"/>
    <col min="3329" max="3331" width="3.875" style="1130" customWidth="1"/>
    <col min="3332" max="3332" width="14.125" style="1130" customWidth="1"/>
    <col min="3333" max="3333" width="11.125" style="1130" customWidth="1"/>
    <col min="3334" max="3335" width="6.375" style="1130" customWidth="1"/>
    <col min="3336" max="3336" width="11.125" style="1130" customWidth="1"/>
    <col min="3337" max="3338" width="6.375" style="1130" customWidth="1"/>
    <col min="3339" max="3339" width="11.125" style="1130" customWidth="1"/>
    <col min="3340" max="3341" width="6.375" style="1130" customWidth="1"/>
    <col min="3342" max="3344" width="7.625" style="1130" customWidth="1"/>
    <col min="3345" max="3345" width="9" style="1130"/>
    <col min="3346" max="3346" width="13.125" style="1130" bestFit="1" customWidth="1"/>
    <col min="3347" max="3584" width="9" style="1130"/>
    <col min="3585" max="3587" width="3.875" style="1130" customWidth="1"/>
    <col min="3588" max="3588" width="14.125" style="1130" customWidth="1"/>
    <col min="3589" max="3589" width="11.125" style="1130" customWidth="1"/>
    <col min="3590" max="3591" width="6.375" style="1130" customWidth="1"/>
    <col min="3592" max="3592" width="11.125" style="1130" customWidth="1"/>
    <col min="3593" max="3594" width="6.375" style="1130" customWidth="1"/>
    <col min="3595" max="3595" width="11.125" style="1130" customWidth="1"/>
    <col min="3596" max="3597" width="6.375" style="1130" customWidth="1"/>
    <col min="3598" max="3600" width="7.625" style="1130" customWidth="1"/>
    <col min="3601" max="3601" width="9" style="1130"/>
    <col min="3602" max="3602" width="13.125" style="1130" bestFit="1" customWidth="1"/>
    <col min="3603" max="3840" width="9" style="1130"/>
    <col min="3841" max="3843" width="3.875" style="1130" customWidth="1"/>
    <col min="3844" max="3844" width="14.125" style="1130" customWidth="1"/>
    <col min="3845" max="3845" width="11.125" style="1130" customWidth="1"/>
    <col min="3846" max="3847" width="6.375" style="1130" customWidth="1"/>
    <col min="3848" max="3848" width="11.125" style="1130" customWidth="1"/>
    <col min="3849" max="3850" width="6.375" style="1130" customWidth="1"/>
    <col min="3851" max="3851" width="11.125" style="1130" customWidth="1"/>
    <col min="3852" max="3853" width="6.375" style="1130" customWidth="1"/>
    <col min="3854" max="3856" width="7.625" style="1130" customWidth="1"/>
    <col min="3857" max="3857" width="9" style="1130"/>
    <col min="3858" max="3858" width="13.125" style="1130" bestFit="1" customWidth="1"/>
    <col min="3859" max="4096" width="9" style="1130"/>
    <col min="4097" max="4099" width="3.875" style="1130" customWidth="1"/>
    <col min="4100" max="4100" width="14.125" style="1130" customWidth="1"/>
    <col min="4101" max="4101" width="11.125" style="1130" customWidth="1"/>
    <col min="4102" max="4103" width="6.375" style="1130" customWidth="1"/>
    <col min="4104" max="4104" width="11.125" style="1130" customWidth="1"/>
    <col min="4105" max="4106" width="6.375" style="1130" customWidth="1"/>
    <col min="4107" max="4107" width="11.125" style="1130" customWidth="1"/>
    <col min="4108" max="4109" width="6.375" style="1130" customWidth="1"/>
    <col min="4110" max="4112" width="7.625" style="1130" customWidth="1"/>
    <col min="4113" max="4113" width="9" style="1130"/>
    <col min="4114" max="4114" width="13.125" style="1130" bestFit="1" customWidth="1"/>
    <col min="4115" max="4352" width="9" style="1130"/>
    <col min="4353" max="4355" width="3.875" style="1130" customWidth="1"/>
    <col min="4356" max="4356" width="14.125" style="1130" customWidth="1"/>
    <col min="4357" max="4357" width="11.125" style="1130" customWidth="1"/>
    <col min="4358" max="4359" width="6.375" style="1130" customWidth="1"/>
    <col min="4360" max="4360" width="11.125" style="1130" customWidth="1"/>
    <col min="4361" max="4362" width="6.375" style="1130" customWidth="1"/>
    <col min="4363" max="4363" width="11.125" style="1130" customWidth="1"/>
    <col min="4364" max="4365" width="6.375" style="1130" customWidth="1"/>
    <col min="4366" max="4368" width="7.625" style="1130" customWidth="1"/>
    <col min="4369" max="4369" width="9" style="1130"/>
    <col min="4370" max="4370" width="13.125" style="1130" bestFit="1" customWidth="1"/>
    <col min="4371" max="4608" width="9" style="1130"/>
    <col min="4609" max="4611" width="3.875" style="1130" customWidth="1"/>
    <col min="4612" max="4612" width="14.125" style="1130" customWidth="1"/>
    <col min="4613" max="4613" width="11.125" style="1130" customWidth="1"/>
    <col min="4614" max="4615" width="6.375" style="1130" customWidth="1"/>
    <col min="4616" max="4616" width="11.125" style="1130" customWidth="1"/>
    <col min="4617" max="4618" width="6.375" style="1130" customWidth="1"/>
    <col min="4619" max="4619" width="11.125" style="1130" customWidth="1"/>
    <col min="4620" max="4621" width="6.375" style="1130" customWidth="1"/>
    <col min="4622" max="4624" width="7.625" style="1130" customWidth="1"/>
    <col min="4625" max="4625" width="9" style="1130"/>
    <col min="4626" max="4626" width="13.125" style="1130" bestFit="1" customWidth="1"/>
    <col min="4627" max="4864" width="9" style="1130"/>
    <col min="4865" max="4867" width="3.875" style="1130" customWidth="1"/>
    <col min="4868" max="4868" width="14.125" style="1130" customWidth="1"/>
    <col min="4869" max="4869" width="11.125" style="1130" customWidth="1"/>
    <col min="4870" max="4871" width="6.375" style="1130" customWidth="1"/>
    <col min="4872" max="4872" width="11.125" style="1130" customWidth="1"/>
    <col min="4873" max="4874" width="6.375" style="1130" customWidth="1"/>
    <col min="4875" max="4875" width="11.125" style="1130" customWidth="1"/>
    <col min="4876" max="4877" width="6.375" style="1130" customWidth="1"/>
    <col min="4878" max="4880" width="7.625" style="1130" customWidth="1"/>
    <col min="4881" max="4881" width="9" style="1130"/>
    <col min="4882" max="4882" width="13.125" style="1130" bestFit="1" customWidth="1"/>
    <col min="4883" max="5120" width="9" style="1130"/>
    <col min="5121" max="5123" width="3.875" style="1130" customWidth="1"/>
    <col min="5124" max="5124" width="14.125" style="1130" customWidth="1"/>
    <col min="5125" max="5125" width="11.125" style="1130" customWidth="1"/>
    <col min="5126" max="5127" width="6.375" style="1130" customWidth="1"/>
    <col min="5128" max="5128" width="11.125" style="1130" customWidth="1"/>
    <col min="5129" max="5130" width="6.375" style="1130" customWidth="1"/>
    <col min="5131" max="5131" width="11.125" style="1130" customWidth="1"/>
    <col min="5132" max="5133" width="6.375" style="1130" customWidth="1"/>
    <col min="5134" max="5136" width="7.625" style="1130" customWidth="1"/>
    <col min="5137" max="5137" width="9" style="1130"/>
    <col min="5138" max="5138" width="13.125" style="1130" bestFit="1" customWidth="1"/>
    <col min="5139" max="5376" width="9" style="1130"/>
    <col min="5377" max="5379" width="3.875" style="1130" customWidth="1"/>
    <col min="5380" max="5380" width="14.125" style="1130" customWidth="1"/>
    <col min="5381" max="5381" width="11.125" style="1130" customWidth="1"/>
    <col min="5382" max="5383" width="6.375" style="1130" customWidth="1"/>
    <col min="5384" max="5384" width="11.125" style="1130" customWidth="1"/>
    <col min="5385" max="5386" width="6.375" style="1130" customWidth="1"/>
    <col min="5387" max="5387" width="11.125" style="1130" customWidth="1"/>
    <col min="5388" max="5389" width="6.375" style="1130" customWidth="1"/>
    <col min="5390" max="5392" width="7.625" style="1130" customWidth="1"/>
    <col min="5393" max="5393" width="9" style="1130"/>
    <col min="5394" max="5394" width="13.125" style="1130" bestFit="1" customWidth="1"/>
    <col min="5395" max="5632" width="9" style="1130"/>
    <col min="5633" max="5635" width="3.875" style="1130" customWidth="1"/>
    <col min="5636" max="5636" width="14.125" style="1130" customWidth="1"/>
    <col min="5637" max="5637" width="11.125" style="1130" customWidth="1"/>
    <col min="5638" max="5639" width="6.375" style="1130" customWidth="1"/>
    <col min="5640" max="5640" width="11.125" style="1130" customWidth="1"/>
    <col min="5641" max="5642" width="6.375" style="1130" customWidth="1"/>
    <col min="5643" max="5643" width="11.125" style="1130" customWidth="1"/>
    <col min="5644" max="5645" width="6.375" style="1130" customWidth="1"/>
    <col min="5646" max="5648" width="7.625" style="1130" customWidth="1"/>
    <col min="5649" max="5649" width="9" style="1130"/>
    <col min="5650" max="5650" width="13.125" style="1130" bestFit="1" customWidth="1"/>
    <col min="5651" max="5888" width="9" style="1130"/>
    <col min="5889" max="5891" width="3.875" style="1130" customWidth="1"/>
    <col min="5892" max="5892" width="14.125" style="1130" customWidth="1"/>
    <col min="5893" max="5893" width="11.125" style="1130" customWidth="1"/>
    <col min="5894" max="5895" width="6.375" style="1130" customWidth="1"/>
    <col min="5896" max="5896" width="11.125" style="1130" customWidth="1"/>
    <col min="5897" max="5898" width="6.375" style="1130" customWidth="1"/>
    <col min="5899" max="5899" width="11.125" style="1130" customWidth="1"/>
    <col min="5900" max="5901" width="6.375" style="1130" customWidth="1"/>
    <col min="5902" max="5904" width="7.625" style="1130" customWidth="1"/>
    <col min="5905" max="5905" width="9" style="1130"/>
    <col min="5906" max="5906" width="13.125" style="1130" bestFit="1" customWidth="1"/>
    <col min="5907" max="6144" width="9" style="1130"/>
    <col min="6145" max="6147" width="3.875" style="1130" customWidth="1"/>
    <col min="6148" max="6148" width="14.125" style="1130" customWidth="1"/>
    <col min="6149" max="6149" width="11.125" style="1130" customWidth="1"/>
    <col min="6150" max="6151" width="6.375" style="1130" customWidth="1"/>
    <col min="6152" max="6152" width="11.125" style="1130" customWidth="1"/>
    <col min="6153" max="6154" width="6.375" style="1130" customWidth="1"/>
    <col min="6155" max="6155" width="11.125" style="1130" customWidth="1"/>
    <col min="6156" max="6157" width="6.375" style="1130" customWidth="1"/>
    <col min="6158" max="6160" width="7.625" style="1130" customWidth="1"/>
    <col min="6161" max="6161" width="9" style="1130"/>
    <col min="6162" max="6162" width="13.125" style="1130" bestFit="1" customWidth="1"/>
    <col min="6163" max="6400" width="9" style="1130"/>
    <col min="6401" max="6403" width="3.875" style="1130" customWidth="1"/>
    <col min="6404" max="6404" width="14.125" style="1130" customWidth="1"/>
    <col min="6405" max="6405" width="11.125" style="1130" customWidth="1"/>
    <col min="6406" max="6407" width="6.375" style="1130" customWidth="1"/>
    <col min="6408" max="6408" width="11.125" style="1130" customWidth="1"/>
    <col min="6409" max="6410" width="6.375" style="1130" customWidth="1"/>
    <col min="6411" max="6411" width="11.125" style="1130" customWidth="1"/>
    <col min="6412" max="6413" width="6.375" style="1130" customWidth="1"/>
    <col min="6414" max="6416" width="7.625" style="1130" customWidth="1"/>
    <col min="6417" max="6417" width="9" style="1130"/>
    <col min="6418" max="6418" width="13.125" style="1130" bestFit="1" customWidth="1"/>
    <col min="6419" max="6656" width="9" style="1130"/>
    <col min="6657" max="6659" width="3.875" style="1130" customWidth="1"/>
    <col min="6660" max="6660" width="14.125" style="1130" customWidth="1"/>
    <col min="6661" max="6661" width="11.125" style="1130" customWidth="1"/>
    <col min="6662" max="6663" width="6.375" style="1130" customWidth="1"/>
    <col min="6664" max="6664" width="11.125" style="1130" customWidth="1"/>
    <col min="6665" max="6666" width="6.375" style="1130" customWidth="1"/>
    <col min="6667" max="6667" width="11.125" style="1130" customWidth="1"/>
    <col min="6668" max="6669" width="6.375" style="1130" customWidth="1"/>
    <col min="6670" max="6672" width="7.625" style="1130" customWidth="1"/>
    <col min="6673" max="6673" width="9" style="1130"/>
    <col min="6674" max="6674" width="13.125" style="1130" bestFit="1" customWidth="1"/>
    <col min="6675" max="6912" width="9" style="1130"/>
    <col min="6913" max="6915" width="3.875" style="1130" customWidth="1"/>
    <col min="6916" max="6916" width="14.125" style="1130" customWidth="1"/>
    <col min="6917" max="6917" width="11.125" style="1130" customWidth="1"/>
    <col min="6918" max="6919" width="6.375" style="1130" customWidth="1"/>
    <col min="6920" max="6920" width="11.125" style="1130" customWidth="1"/>
    <col min="6921" max="6922" width="6.375" style="1130" customWidth="1"/>
    <col min="6923" max="6923" width="11.125" style="1130" customWidth="1"/>
    <col min="6924" max="6925" width="6.375" style="1130" customWidth="1"/>
    <col min="6926" max="6928" width="7.625" style="1130" customWidth="1"/>
    <col min="6929" max="6929" width="9" style="1130"/>
    <col min="6930" max="6930" width="13.125" style="1130" bestFit="1" customWidth="1"/>
    <col min="6931" max="7168" width="9" style="1130"/>
    <col min="7169" max="7171" width="3.875" style="1130" customWidth="1"/>
    <col min="7172" max="7172" width="14.125" style="1130" customWidth="1"/>
    <col min="7173" max="7173" width="11.125" style="1130" customWidth="1"/>
    <col min="7174" max="7175" width="6.375" style="1130" customWidth="1"/>
    <col min="7176" max="7176" width="11.125" style="1130" customWidth="1"/>
    <col min="7177" max="7178" width="6.375" style="1130" customWidth="1"/>
    <col min="7179" max="7179" width="11.125" style="1130" customWidth="1"/>
    <col min="7180" max="7181" width="6.375" style="1130" customWidth="1"/>
    <col min="7182" max="7184" width="7.625" style="1130" customWidth="1"/>
    <col min="7185" max="7185" width="9" style="1130"/>
    <col min="7186" max="7186" width="13.125" style="1130" bestFit="1" customWidth="1"/>
    <col min="7187" max="7424" width="9" style="1130"/>
    <col min="7425" max="7427" width="3.875" style="1130" customWidth="1"/>
    <col min="7428" max="7428" width="14.125" style="1130" customWidth="1"/>
    <col min="7429" max="7429" width="11.125" style="1130" customWidth="1"/>
    <col min="7430" max="7431" width="6.375" style="1130" customWidth="1"/>
    <col min="7432" max="7432" width="11.125" style="1130" customWidth="1"/>
    <col min="7433" max="7434" width="6.375" style="1130" customWidth="1"/>
    <col min="7435" max="7435" width="11.125" style="1130" customWidth="1"/>
    <col min="7436" max="7437" width="6.375" style="1130" customWidth="1"/>
    <col min="7438" max="7440" width="7.625" style="1130" customWidth="1"/>
    <col min="7441" max="7441" width="9" style="1130"/>
    <col min="7442" max="7442" width="13.125" style="1130" bestFit="1" customWidth="1"/>
    <col min="7443" max="7680" width="9" style="1130"/>
    <col min="7681" max="7683" width="3.875" style="1130" customWidth="1"/>
    <col min="7684" max="7684" width="14.125" style="1130" customWidth="1"/>
    <col min="7685" max="7685" width="11.125" style="1130" customWidth="1"/>
    <col min="7686" max="7687" width="6.375" style="1130" customWidth="1"/>
    <col min="7688" max="7688" width="11.125" style="1130" customWidth="1"/>
    <col min="7689" max="7690" width="6.375" style="1130" customWidth="1"/>
    <col min="7691" max="7691" width="11.125" style="1130" customWidth="1"/>
    <col min="7692" max="7693" width="6.375" style="1130" customWidth="1"/>
    <col min="7694" max="7696" width="7.625" style="1130" customWidth="1"/>
    <col min="7697" max="7697" width="9" style="1130"/>
    <col min="7698" max="7698" width="13.125" style="1130" bestFit="1" customWidth="1"/>
    <col min="7699" max="7936" width="9" style="1130"/>
    <col min="7937" max="7939" width="3.875" style="1130" customWidth="1"/>
    <col min="7940" max="7940" width="14.125" style="1130" customWidth="1"/>
    <col min="7941" max="7941" width="11.125" style="1130" customWidth="1"/>
    <col min="7942" max="7943" width="6.375" style="1130" customWidth="1"/>
    <col min="7944" max="7944" width="11.125" style="1130" customWidth="1"/>
    <col min="7945" max="7946" width="6.375" style="1130" customWidth="1"/>
    <col min="7947" max="7947" width="11.125" style="1130" customWidth="1"/>
    <col min="7948" max="7949" width="6.375" style="1130" customWidth="1"/>
    <col min="7950" max="7952" width="7.625" style="1130" customWidth="1"/>
    <col min="7953" max="7953" width="9" style="1130"/>
    <col min="7954" max="7954" width="13.125" style="1130" bestFit="1" customWidth="1"/>
    <col min="7955" max="8192" width="9" style="1130"/>
    <col min="8193" max="8195" width="3.875" style="1130" customWidth="1"/>
    <col min="8196" max="8196" width="14.125" style="1130" customWidth="1"/>
    <col min="8197" max="8197" width="11.125" style="1130" customWidth="1"/>
    <col min="8198" max="8199" width="6.375" style="1130" customWidth="1"/>
    <col min="8200" max="8200" width="11.125" style="1130" customWidth="1"/>
    <col min="8201" max="8202" width="6.375" style="1130" customWidth="1"/>
    <col min="8203" max="8203" width="11.125" style="1130" customWidth="1"/>
    <col min="8204" max="8205" width="6.375" style="1130" customWidth="1"/>
    <col min="8206" max="8208" width="7.625" style="1130" customWidth="1"/>
    <col min="8209" max="8209" width="9" style="1130"/>
    <col min="8210" max="8210" width="13.125" style="1130" bestFit="1" customWidth="1"/>
    <col min="8211" max="8448" width="9" style="1130"/>
    <col min="8449" max="8451" width="3.875" style="1130" customWidth="1"/>
    <col min="8452" max="8452" width="14.125" style="1130" customWidth="1"/>
    <col min="8453" max="8453" width="11.125" style="1130" customWidth="1"/>
    <col min="8454" max="8455" width="6.375" style="1130" customWidth="1"/>
    <col min="8456" max="8456" width="11.125" style="1130" customWidth="1"/>
    <col min="8457" max="8458" width="6.375" style="1130" customWidth="1"/>
    <col min="8459" max="8459" width="11.125" style="1130" customWidth="1"/>
    <col min="8460" max="8461" width="6.375" style="1130" customWidth="1"/>
    <col min="8462" max="8464" width="7.625" style="1130" customWidth="1"/>
    <col min="8465" max="8465" width="9" style="1130"/>
    <col min="8466" max="8466" width="13.125" style="1130" bestFit="1" customWidth="1"/>
    <col min="8467" max="8704" width="9" style="1130"/>
    <col min="8705" max="8707" width="3.875" style="1130" customWidth="1"/>
    <col min="8708" max="8708" width="14.125" style="1130" customWidth="1"/>
    <col min="8709" max="8709" width="11.125" style="1130" customWidth="1"/>
    <col min="8710" max="8711" width="6.375" style="1130" customWidth="1"/>
    <col min="8712" max="8712" width="11.125" style="1130" customWidth="1"/>
    <col min="8713" max="8714" width="6.375" style="1130" customWidth="1"/>
    <col min="8715" max="8715" width="11.125" style="1130" customWidth="1"/>
    <col min="8716" max="8717" width="6.375" style="1130" customWidth="1"/>
    <col min="8718" max="8720" width="7.625" style="1130" customWidth="1"/>
    <col min="8721" max="8721" width="9" style="1130"/>
    <col min="8722" max="8722" width="13.125" style="1130" bestFit="1" customWidth="1"/>
    <col min="8723" max="8960" width="9" style="1130"/>
    <col min="8961" max="8963" width="3.875" style="1130" customWidth="1"/>
    <col min="8964" max="8964" width="14.125" style="1130" customWidth="1"/>
    <col min="8965" max="8965" width="11.125" style="1130" customWidth="1"/>
    <col min="8966" max="8967" width="6.375" style="1130" customWidth="1"/>
    <col min="8968" max="8968" width="11.125" style="1130" customWidth="1"/>
    <col min="8969" max="8970" width="6.375" style="1130" customWidth="1"/>
    <col min="8971" max="8971" width="11.125" style="1130" customWidth="1"/>
    <col min="8972" max="8973" width="6.375" style="1130" customWidth="1"/>
    <col min="8974" max="8976" width="7.625" style="1130" customWidth="1"/>
    <col min="8977" max="8977" width="9" style="1130"/>
    <col min="8978" max="8978" width="13.125" style="1130" bestFit="1" customWidth="1"/>
    <col min="8979" max="9216" width="9" style="1130"/>
    <col min="9217" max="9219" width="3.875" style="1130" customWidth="1"/>
    <col min="9220" max="9220" width="14.125" style="1130" customWidth="1"/>
    <col min="9221" max="9221" width="11.125" style="1130" customWidth="1"/>
    <col min="9222" max="9223" width="6.375" style="1130" customWidth="1"/>
    <col min="9224" max="9224" width="11.125" style="1130" customWidth="1"/>
    <col min="9225" max="9226" width="6.375" style="1130" customWidth="1"/>
    <col min="9227" max="9227" width="11.125" style="1130" customWidth="1"/>
    <col min="9228" max="9229" width="6.375" style="1130" customWidth="1"/>
    <col min="9230" max="9232" width="7.625" style="1130" customWidth="1"/>
    <col min="9233" max="9233" width="9" style="1130"/>
    <col min="9234" max="9234" width="13.125" style="1130" bestFit="1" customWidth="1"/>
    <col min="9235" max="9472" width="9" style="1130"/>
    <col min="9473" max="9475" width="3.875" style="1130" customWidth="1"/>
    <col min="9476" max="9476" width="14.125" style="1130" customWidth="1"/>
    <col min="9477" max="9477" width="11.125" style="1130" customWidth="1"/>
    <col min="9478" max="9479" width="6.375" style="1130" customWidth="1"/>
    <col min="9480" max="9480" width="11.125" style="1130" customWidth="1"/>
    <col min="9481" max="9482" width="6.375" style="1130" customWidth="1"/>
    <col min="9483" max="9483" width="11.125" style="1130" customWidth="1"/>
    <col min="9484" max="9485" width="6.375" style="1130" customWidth="1"/>
    <col min="9486" max="9488" width="7.625" style="1130" customWidth="1"/>
    <col min="9489" max="9489" width="9" style="1130"/>
    <col min="9490" max="9490" width="13.125" style="1130" bestFit="1" customWidth="1"/>
    <col min="9491" max="9728" width="9" style="1130"/>
    <col min="9729" max="9731" width="3.875" style="1130" customWidth="1"/>
    <col min="9732" max="9732" width="14.125" style="1130" customWidth="1"/>
    <col min="9733" max="9733" width="11.125" style="1130" customWidth="1"/>
    <col min="9734" max="9735" width="6.375" style="1130" customWidth="1"/>
    <col min="9736" max="9736" width="11.125" style="1130" customWidth="1"/>
    <col min="9737" max="9738" width="6.375" style="1130" customWidth="1"/>
    <col min="9739" max="9739" width="11.125" style="1130" customWidth="1"/>
    <col min="9740" max="9741" width="6.375" style="1130" customWidth="1"/>
    <col min="9742" max="9744" width="7.625" style="1130" customWidth="1"/>
    <col min="9745" max="9745" width="9" style="1130"/>
    <col min="9746" max="9746" width="13.125" style="1130" bestFit="1" customWidth="1"/>
    <col min="9747" max="9984" width="9" style="1130"/>
    <col min="9985" max="9987" width="3.875" style="1130" customWidth="1"/>
    <col min="9988" max="9988" width="14.125" style="1130" customWidth="1"/>
    <col min="9989" max="9989" width="11.125" style="1130" customWidth="1"/>
    <col min="9990" max="9991" width="6.375" style="1130" customWidth="1"/>
    <col min="9992" max="9992" width="11.125" style="1130" customWidth="1"/>
    <col min="9993" max="9994" width="6.375" style="1130" customWidth="1"/>
    <col min="9995" max="9995" width="11.125" style="1130" customWidth="1"/>
    <col min="9996" max="9997" width="6.375" style="1130" customWidth="1"/>
    <col min="9998" max="10000" width="7.625" style="1130" customWidth="1"/>
    <col min="10001" max="10001" width="9" style="1130"/>
    <col min="10002" max="10002" width="13.125" style="1130" bestFit="1" customWidth="1"/>
    <col min="10003" max="10240" width="9" style="1130"/>
    <col min="10241" max="10243" width="3.875" style="1130" customWidth="1"/>
    <col min="10244" max="10244" width="14.125" style="1130" customWidth="1"/>
    <col min="10245" max="10245" width="11.125" style="1130" customWidth="1"/>
    <col min="10246" max="10247" width="6.375" style="1130" customWidth="1"/>
    <col min="10248" max="10248" width="11.125" style="1130" customWidth="1"/>
    <col min="10249" max="10250" width="6.375" style="1130" customWidth="1"/>
    <col min="10251" max="10251" width="11.125" style="1130" customWidth="1"/>
    <col min="10252" max="10253" width="6.375" style="1130" customWidth="1"/>
    <col min="10254" max="10256" width="7.625" style="1130" customWidth="1"/>
    <col min="10257" max="10257" width="9" style="1130"/>
    <col min="10258" max="10258" width="13.125" style="1130" bestFit="1" customWidth="1"/>
    <col min="10259" max="10496" width="9" style="1130"/>
    <col min="10497" max="10499" width="3.875" style="1130" customWidth="1"/>
    <col min="10500" max="10500" width="14.125" style="1130" customWidth="1"/>
    <col min="10501" max="10501" width="11.125" style="1130" customWidth="1"/>
    <col min="10502" max="10503" width="6.375" style="1130" customWidth="1"/>
    <col min="10504" max="10504" width="11.125" style="1130" customWidth="1"/>
    <col min="10505" max="10506" width="6.375" style="1130" customWidth="1"/>
    <col min="10507" max="10507" width="11.125" style="1130" customWidth="1"/>
    <col min="10508" max="10509" width="6.375" style="1130" customWidth="1"/>
    <col min="10510" max="10512" width="7.625" style="1130" customWidth="1"/>
    <col min="10513" max="10513" width="9" style="1130"/>
    <col min="10514" max="10514" width="13.125" style="1130" bestFit="1" customWidth="1"/>
    <col min="10515" max="10752" width="9" style="1130"/>
    <col min="10753" max="10755" width="3.875" style="1130" customWidth="1"/>
    <col min="10756" max="10756" width="14.125" style="1130" customWidth="1"/>
    <col min="10757" max="10757" width="11.125" style="1130" customWidth="1"/>
    <col min="10758" max="10759" width="6.375" style="1130" customWidth="1"/>
    <col min="10760" max="10760" width="11.125" style="1130" customWidth="1"/>
    <col min="10761" max="10762" width="6.375" style="1130" customWidth="1"/>
    <col min="10763" max="10763" width="11.125" style="1130" customWidth="1"/>
    <col min="10764" max="10765" width="6.375" style="1130" customWidth="1"/>
    <col min="10766" max="10768" width="7.625" style="1130" customWidth="1"/>
    <col min="10769" max="10769" width="9" style="1130"/>
    <col min="10770" max="10770" width="13.125" style="1130" bestFit="1" customWidth="1"/>
    <col min="10771" max="11008" width="9" style="1130"/>
    <col min="11009" max="11011" width="3.875" style="1130" customWidth="1"/>
    <col min="11012" max="11012" width="14.125" style="1130" customWidth="1"/>
    <col min="11013" max="11013" width="11.125" style="1130" customWidth="1"/>
    <col min="11014" max="11015" width="6.375" style="1130" customWidth="1"/>
    <col min="11016" max="11016" width="11.125" style="1130" customWidth="1"/>
    <col min="11017" max="11018" width="6.375" style="1130" customWidth="1"/>
    <col min="11019" max="11019" width="11.125" style="1130" customWidth="1"/>
    <col min="11020" max="11021" width="6.375" style="1130" customWidth="1"/>
    <col min="11022" max="11024" width="7.625" style="1130" customWidth="1"/>
    <col min="11025" max="11025" width="9" style="1130"/>
    <col min="11026" max="11026" width="13.125" style="1130" bestFit="1" customWidth="1"/>
    <col min="11027" max="11264" width="9" style="1130"/>
    <col min="11265" max="11267" width="3.875" style="1130" customWidth="1"/>
    <col min="11268" max="11268" width="14.125" style="1130" customWidth="1"/>
    <col min="11269" max="11269" width="11.125" style="1130" customWidth="1"/>
    <col min="11270" max="11271" width="6.375" style="1130" customWidth="1"/>
    <col min="11272" max="11272" width="11.125" style="1130" customWidth="1"/>
    <col min="11273" max="11274" width="6.375" style="1130" customWidth="1"/>
    <col min="11275" max="11275" width="11.125" style="1130" customWidth="1"/>
    <col min="11276" max="11277" width="6.375" style="1130" customWidth="1"/>
    <col min="11278" max="11280" width="7.625" style="1130" customWidth="1"/>
    <col min="11281" max="11281" width="9" style="1130"/>
    <col min="11282" max="11282" width="13.125" style="1130" bestFit="1" customWidth="1"/>
    <col min="11283" max="11520" width="9" style="1130"/>
    <col min="11521" max="11523" width="3.875" style="1130" customWidth="1"/>
    <col min="11524" max="11524" width="14.125" style="1130" customWidth="1"/>
    <col min="11525" max="11525" width="11.125" style="1130" customWidth="1"/>
    <col min="11526" max="11527" width="6.375" style="1130" customWidth="1"/>
    <col min="11528" max="11528" width="11.125" style="1130" customWidth="1"/>
    <col min="11529" max="11530" width="6.375" style="1130" customWidth="1"/>
    <col min="11531" max="11531" width="11.125" style="1130" customWidth="1"/>
    <col min="11532" max="11533" width="6.375" style="1130" customWidth="1"/>
    <col min="11534" max="11536" width="7.625" style="1130" customWidth="1"/>
    <col min="11537" max="11537" width="9" style="1130"/>
    <col min="11538" max="11538" width="13.125" style="1130" bestFit="1" customWidth="1"/>
    <col min="11539" max="11776" width="9" style="1130"/>
    <col min="11777" max="11779" width="3.875" style="1130" customWidth="1"/>
    <col min="11780" max="11780" width="14.125" style="1130" customWidth="1"/>
    <col min="11781" max="11781" width="11.125" style="1130" customWidth="1"/>
    <col min="11782" max="11783" width="6.375" style="1130" customWidth="1"/>
    <col min="11784" max="11784" width="11.125" style="1130" customWidth="1"/>
    <col min="11785" max="11786" width="6.375" style="1130" customWidth="1"/>
    <col min="11787" max="11787" width="11.125" style="1130" customWidth="1"/>
    <col min="11788" max="11789" width="6.375" style="1130" customWidth="1"/>
    <col min="11790" max="11792" width="7.625" style="1130" customWidth="1"/>
    <col min="11793" max="11793" width="9" style="1130"/>
    <col min="11794" max="11794" width="13.125" style="1130" bestFit="1" customWidth="1"/>
    <col min="11795" max="12032" width="9" style="1130"/>
    <col min="12033" max="12035" width="3.875" style="1130" customWidth="1"/>
    <col min="12036" max="12036" width="14.125" style="1130" customWidth="1"/>
    <col min="12037" max="12037" width="11.125" style="1130" customWidth="1"/>
    <col min="12038" max="12039" width="6.375" style="1130" customWidth="1"/>
    <col min="12040" max="12040" width="11.125" style="1130" customWidth="1"/>
    <col min="12041" max="12042" width="6.375" style="1130" customWidth="1"/>
    <col min="12043" max="12043" width="11.125" style="1130" customWidth="1"/>
    <col min="12044" max="12045" width="6.375" style="1130" customWidth="1"/>
    <col min="12046" max="12048" width="7.625" style="1130" customWidth="1"/>
    <col min="12049" max="12049" width="9" style="1130"/>
    <col min="12050" max="12050" width="13.125" style="1130" bestFit="1" customWidth="1"/>
    <col min="12051" max="12288" width="9" style="1130"/>
    <col min="12289" max="12291" width="3.875" style="1130" customWidth="1"/>
    <col min="12292" max="12292" width="14.125" style="1130" customWidth="1"/>
    <col min="12293" max="12293" width="11.125" style="1130" customWidth="1"/>
    <col min="12294" max="12295" width="6.375" style="1130" customWidth="1"/>
    <col min="12296" max="12296" width="11.125" style="1130" customWidth="1"/>
    <col min="12297" max="12298" width="6.375" style="1130" customWidth="1"/>
    <col min="12299" max="12299" width="11.125" style="1130" customWidth="1"/>
    <col min="12300" max="12301" width="6.375" style="1130" customWidth="1"/>
    <col min="12302" max="12304" width="7.625" style="1130" customWidth="1"/>
    <col min="12305" max="12305" width="9" style="1130"/>
    <col min="12306" max="12306" width="13.125" style="1130" bestFit="1" customWidth="1"/>
    <col min="12307" max="12544" width="9" style="1130"/>
    <col min="12545" max="12547" width="3.875" style="1130" customWidth="1"/>
    <col min="12548" max="12548" width="14.125" style="1130" customWidth="1"/>
    <col min="12549" max="12549" width="11.125" style="1130" customWidth="1"/>
    <col min="12550" max="12551" width="6.375" style="1130" customWidth="1"/>
    <col min="12552" max="12552" width="11.125" style="1130" customWidth="1"/>
    <col min="12553" max="12554" width="6.375" style="1130" customWidth="1"/>
    <col min="12555" max="12555" width="11.125" style="1130" customWidth="1"/>
    <col min="12556" max="12557" width="6.375" style="1130" customWidth="1"/>
    <col min="12558" max="12560" width="7.625" style="1130" customWidth="1"/>
    <col min="12561" max="12561" width="9" style="1130"/>
    <col min="12562" max="12562" width="13.125" style="1130" bestFit="1" customWidth="1"/>
    <col min="12563" max="12800" width="9" style="1130"/>
    <col min="12801" max="12803" width="3.875" style="1130" customWidth="1"/>
    <col min="12804" max="12804" width="14.125" style="1130" customWidth="1"/>
    <col min="12805" max="12805" width="11.125" style="1130" customWidth="1"/>
    <col min="12806" max="12807" width="6.375" style="1130" customWidth="1"/>
    <col min="12808" max="12808" width="11.125" style="1130" customWidth="1"/>
    <col min="12809" max="12810" width="6.375" style="1130" customWidth="1"/>
    <col min="12811" max="12811" width="11.125" style="1130" customWidth="1"/>
    <col min="12812" max="12813" width="6.375" style="1130" customWidth="1"/>
    <col min="12814" max="12816" width="7.625" style="1130" customWidth="1"/>
    <col min="12817" max="12817" width="9" style="1130"/>
    <col min="12818" max="12818" width="13.125" style="1130" bestFit="1" customWidth="1"/>
    <col min="12819" max="13056" width="9" style="1130"/>
    <col min="13057" max="13059" width="3.875" style="1130" customWidth="1"/>
    <col min="13060" max="13060" width="14.125" style="1130" customWidth="1"/>
    <col min="13061" max="13061" width="11.125" style="1130" customWidth="1"/>
    <col min="13062" max="13063" width="6.375" style="1130" customWidth="1"/>
    <col min="13064" max="13064" width="11.125" style="1130" customWidth="1"/>
    <col min="13065" max="13066" width="6.375" style="1130" customWidth="1"/>
    <col min="13067" max="13067" width="11.125" style="1130" customWidth="1"/>
    <col min="13068" max="13069" width="6.375" style="1130" customWidth="1"/>
    <col min="13070" max="13072" width="7.625" style="1130" customWidth="1"/>
    <col min="13073" max="13073" width="9" style="1130"/>
    <col min="13074" max="13074" width="13.125" style="1130" bestFit="1" customWidth="1"/>
    <col min="13075" max="13312" width="9" style="1130"/>
    <col min="13313" max="13315" width="3.875" style="1130" customWidth="1"/>
    <col min="13316" max="13316" width="14.125" style="1130" customWidth="1"/>
    <col min="13317" max="13317" width="11.125" style="1130" customWidth="1"/>
    <col min="13318" max="13319" width="6.375" style="1130" customWidth="1"/>
    <col min="13320" max="13320" width="11.125" style="1130" customWidth="1"/>
    <col min="13321" max="13322" width="6.375" style="1130" customWidth="1"/>
    <col min="13323" max="13323" width="11.125" style="1130" customWidth="1"/>
    <col min="13324" max="13325" width="6.375" style="1130" customWidth="1"/>
    <col min="13326" max="13328" width="7.625" style="1130" customWidth="1"/>
    <col min="13329" max="13329" width="9" style="1130"/>
    <col min="13330" max="13330" width="13.125" style="1130" bestFit="1" customWidth="1"/>
    <col min="13331" max="13568" width="9" style="1130"/>
    <col min="13569" max="13571" width="3.875" style="1130" customWidth="1"/>
    <col min="13572" max="13572" width="14.125" style="1130" customWidth="1"/>
    <col min="13573" max="13573" width="11.125" style="1130" customWidth="1"/>
    <col min="13574" max="13575" width="6.375" style="1130" customWidth="1"/>
    <col min="13576" max="13576" width="11.125" style="1130" customWidth="1"/>
    <col min="13577" max="13578" width="6.375" style="1130" customWidth="1"/>
    <col min="13579" max="13579" width="11.125" style="1130" customWidth="1"/>
    <col min="13580" max="13581" width="6.375" style="1130" customWidth="1"/>
    <col min="13582" max="13584" width="7.625" style="1130" customWidth="1"/>
    <col min="13585" max="13585" width="9" style="1130"/>
    <col min="13586" max="13586" width="13.125" style="1130" bestFit="1" customWidth="1"/>
    <col min="13587" max="13824" width="9" style="1130"/>
    <col min="13825" max="13827" width="3.875" style="1130" customWidth="1"/>
    <col min="13828" max="13828" width="14.125" style="1130" customWidth="1"/>
    <col min="13829" max="13829" width="11.125" style="1130" customWidth="1"/>
    <col min="13830" max="13831" width="6.375" style="1130" customWidth="1"/>
    <col min="13832" max="13832" width="11.125" style="1130" customWidth="1"/>
    <col min="13833" max="13834" width="6.375" style="1130" customWidth="1"/>
    <col min="13835" max="13835" width="11.125" style="1130" customWidth="1"/>
    <col min="13836" max="13837" width="6.375" style="1130" customWidth="1"/>
    <col min="13838" max="13840" width="7.625" style="1130" customWidth="1"/>
    <col min="13841" max="13841" width="9" style="1130"/>
    <col min="13842" max="13842" width="13.125" style="1130" bestFit="1" customWidth="1"/>
    <col min="13843" max="14080" width="9" style="1130"/>
    <col min="14081" max="14083" width="3.875" style="1130" customWidth="1"/>
    <col min="14084" max="14084" width="14.125" style="1130" customWidth="1"/>
    <col min="14085" max="14085" width="11.125" style="1130" customWidth="1"/>
    <col min="14086" max="14087" width="6.375" style="1130" customWidth="1"/>
    <col min="14088" max="14088" width="11.125" style="1130" customWidth="1"/>
    <col min="14089" max="14090" width="6.375" style="1130" customWidth="1"/>
    <col min="14091" max="14091" width="11.125" style="1130" customWidth="1"/>
    <col min="14092" max="14093" width="6.375" style="1130" customWidth="1"/>
    <col min="14094" max="14096" width="7.625" style="1130" customWidth="1"/>
    <col min="14097" max="14097" width="9" style="1130"/>
    <col min="14098" max="14098" width="13.125" style="1130" bestFit="1" customWidth="1"/>
    <col min="14099" max="14336" width="9" style="1130"/>
    <col min="14337" max="14339" width="3.875" style="1130" customWidth="1"/>
    <col min="14340" max="14340" width="14.125" style="1130" customWidth="1"/>
    <col min="14341" max="14341" width="11.125" style="1130" customWidth="1"/>
    <col min="14342" max="14343" width="6.375" style="1130" customWidth="1"/>
    <col min="14344" max="14344" width="11.125" style="1130" customWidth="1"/>
    <col min="14345" max="14346" width="6.375" style="1130" customWidth="1"/>
    <col min="14347" max="14347" width="11.125" style="1130" customWidth="1"/>
    <col min="14348" max="14349" width="6.375" style="1130" customWidth="1"/>
    <col min="14350" max="14352" width="7.625" style="1130" customWidth="1"/>
    <col min="14353" max="14353" width="9" style="1130"/>
    <col min="14354" max="14354" width="13.125" style="1130" bestFit="1" customWidth="1"/>
    <col min="14355" max="14592" width="9" style="1130"/>
    <col min="14593" max="14595" width="3.875" style="1130" customWidth="1"/>
    <col min="14596" max="14596" width="14.125" style="1130" customWidth="1"/>
    <col min="14597" max="14597" width="11.125" style="1130" customWidth="1"/>
    <col min="14598" max="14599" width="6.375" style="1130" customWidth="1"/>
    <col min="14600" max="14600" width="11.125" style="1130" customWidth="1"/>
    <col min="14601" max="14602" width="6.375" style="1130" customWidth="1"/>
    <col min="14603" max="14603" width="11.125" style="1130" customWidth="1"/>
    <col min="14604" max="14605" width="6.375" style="1130" customWidth="1"/>
    <col min="14606" max="14608" width="7.625" style="1130" customWidth="1"/>
    <col min="14609" max="14609" width="9" style="1130"/>
    <col min="14610" max="14610" width="13.125" style="1130" bestFit="1" customWidth="1"/>
    <col min="14611" max="14848" width="9" style="1130"/>
    <col min="14849" max="14851" width="3.875" style="1130" customWidth="1"/>
    <col min="14852" max="14852" width="14.125" style="1130" customWidth="1"/>
    <col min="14853" max="14853" width="11.125" style="1130" customWidth="1"/>
    <col min="14854" max="14855" width="6.375" style="1130" customWidth="1"/>
    <col min="14856" max="14856" width="11.125" style="1130" customWidth="1"/>
    <col min="14857" max="14858" width="6.375" style="1130" customWidth="1"/>
    <col min="14859" max="14859" width="11.125" style="1130" customWidth="1"/>
    <col min="14860" max="14861" width="6.375" style="1130" customWidth="1"/>
    <col min="14862" max="14864" width="7.625" style="1130" customWidth="1"/>
    <col min="14865" max="14865" width="9" style="1130"/>
    <col min="14866" max="14866" width="13.125" style="1130" bestFit="1" customWidth="1"/>
    <col min="14867" max="15104" width="9" style="1130"/>
    <col min="15105" max="15107" width="3.875" style="1130" customWidth="1"/>
    <col min="15108" max="15108" width="14.125" style="1130" customWidth="1"/>
    <col min="15109" max="15109" width="11.125" style="1130" customWidth="1"/>
    <col min="15110" max="15111" width="6.375" style="1130" customWidth="1"/>
    <col min="15112" max="15112" width="11.125" style="1130" customWidth="1"/>
    <col min="15113" max="15114" width="6.375" style="1130" customWidth="1"/>
    <col min="15115" max="15115" width="11.125" style="1130" customWidth="1"/>
    <col min="15116" max="15117" width="6.375" style="1130" customWidth="1"/>
    <col min="15118" max="15120" width="7.625" style="1130" customWidth="1"/>
    <col min="15121" max="15121" width="9" style="1130"/>
    <col min="15122" max="15122" width="13.125" style="1130" bestFit="1" customWidth="1"/>
    <col min="15123" max="15360" width="9" style="1130"/>
    <col min="15361" max="15363" width="3.875" style="1130" customWidth="1"/>
    <col min="15364" max="15364" width="14.125" style="1130" customWidth="1"/>
    <col min="15365" max="15365" width="11.125" style="1130" customWidth="1"/>
    <col min="15366" max="15367" width="6.375" style="1130" customWidth="1"/>
    <col min="15368" max="15368" width="11.125" style="1130" customWidth="1"/>
    <col min="15369" max="15370" width="6.375" style="1130" customWidth="1"/>
    <col min="15371" max="15371" width="11.125" style="1130" customWidth="1"/>
    <col min="15372" max="15373" width="6.375" style="1130" customWidth="1"/>
    <col min="15374" max="15376" width="7.625" style="1130" customWidth="1"/>
    <col min="15377" max="15377" width="9" style="1130"/>
    <col min="15378" max="15378" width="13.125" style="1130" bestFit="1" customWidth="1"/>
    <col min="15379" max="15616" width="9" style="1130"/>
    <col min="15617" max="15619" width="3.875" style="1130" customWidth="1"/>
    <col min="15620" max="15620" width="14.125" style="1130" customWidth="1"/>
    <col min="15621" max="15621" width="11.125" style="1130" customWidth="1"/>
    <col min="15622" max="15623" width="6.375" style="1130" customWidth="1"/>
    <col min="15624" max="15624" width="11.125" style="1130" customWidth="1"/>
    <col min="15625" max="15626" width="6.375" style="1130" customWidth="1"/>
    <col min="15627" max="15627" width="11.125" style="1130" customWidth="1"/>
    <col min="15628" max="15629" width="6.375" style="1130" customWidth="1"/>
    <col min="15630" max="15632" width="7.625" style="1130" customWidth="1"/>
    <col min="15633" max="15633" width="9" style="1130"/>
    <col min="15634" max="15634" width="13.125" style="1130" bestFit="1" customWidth="1"/>
    <col min="15635" max="15872" width="9" style="1130"/>
    <col min="15873" max="15875" width="3.875" style="1130" customWidth="1"/>
    <col min="15876" max="15876" width="14.125" style="1130" customWidth="1"/>
    <col min="15877" max="15877" width="11.125" style="1130" customWidth="1"/>
    <col min="15878" max="15879" width="6.375" style="1130" customWidth="1"/>
    <col min="15880" max="15880" width="11.125" style="1130" customWidth="1"/>
    <col min="15881" max="15882" width="6.375" style="1130" customWidth="1"/>
    <col min="15883" max="15883" width="11.125" style="1130" customWidth="1"/>
    <col min="15884" max="15885" width="6.375" style="1130" customWidth="1"/>
    <col min="15886" max="15888" width="7.625" style="1130" customWidth="1"/>
    <col min="15889" max="15889" width="9" style="1130"/>
    <col min="15890" max="15890" width="13.125" style="1130" bestFit="1" customWidth="1"/>
    <col min="15891" max="16128" width="9" style="1130"/>
    <col min="16129" max="16131" width="3.875" style="1130" customWidth="1"/>
    <col min="16132" max="16132" width="14.125" style="1130" customWidth="1"/>
    <col min="16133" max="16133" width="11.125" style="1130" customWidth="1"/>
    <col min="16134" max="16135" width="6.375" style="1130" customWidth="1"/>
    <col min="16136" max="16136" width="11.125" style="1130" customWidth="1"/>
    <col min="16137" max="16138" width="6.375" style="1130" customWidth="1"/>
    <col min="16139" max="16139" width="11.125" style="1130" customWidth="1"/>
    <col min="16140" max="16141" width="6.375" style="1130" customWidth="1"/>
    <col min="16142" max="16144" width="7.625" style="1130" customWidth="1"/>
    <col min="16145" max="16145" width="9" style="1130"/>
    <col min="16146" max="16146" width="13.125" style="1130" bestFit="1" customWidth="1"/>
    <col min="16147" max="16384" width="9" style="1130"/>
  </cols>
  <sheetData>
    <row r="1" spans="1:16" s="1125" customFormat="1" ht="30" customHeight="1">
      <c r="A1" s="1115" t="s">
        <v>1736</v>
      </c>
      <c r="B1" s="1116"/>
      <c r="C1" s="1117"/>
      <c r="D1" s="1118"/>
      <c r="E1" s="1119"/>
      <c r="F1" s="1119"/>
      <c r="G1" s="1120"/>
      <c r="H1" s="1121"/>
      <c r="I1" s="1122"/>
      <c r="J1" s="1122"/>
      <c r="K1" s="1123"/>
      <c r="L1" s="1116"/>
      <c r="M1" s="1124"/>
      <c r="O1" s="1126"/>
    </row>
    <row r="2" spans="1:16" s="1125" customFormat="1" ht="21" customHeight="1">
      <c r="A2" s="1115"/>
      <c r="B2" s="1116"/>
      <c r="C2" s="1117"/>
      <c r="D2" s="1118"/>
      <c r="E2" s="1119"/>
      <c r="F2" s="1119"/>
      <c r="G2" s="1120"/>
      <c r="H2" s="1121"/>
      <c r="I2" s="1122"/>
      <c r="J2" s="1122"/>
      <c r="K2" s="1123"/>
      <c r="L2" s="1116"/>
      <c r="M2" s="1124"/>
      <c r="O2" s="1127"/>
    </row>
    <row r="3" spans="1:16" ht="17.25">
      <c r="A3" s="1128" t="s">
        <v>1737</v>
      </c>
      <c r="B3" s="1128"/>
      <c r="C3" s="1128"/>
      <c r="D3" s="1128"/>
      <c r="E3" s="1129"/>
      <c r="F3" s="1129"/>
      <c r="G3" s="1129"/>
      <c r="H3" s="1129"/>
      <c r="I3" s="1129"/>
      <c r="J3" s="1129"/>
      <c r="K3" s="1129"/>
      <c r="L3" s="1129"/>
      <c r="M3" s="1129"/>
      <c r="O3" s="1127"/>
    </row>
    <row r="4" spans="1:16">
      <c r="A4" s="1131"/>
      <c r="B4" s="1131"/>
      <c r="C4" s="1131"/>
      <c r="D4" s="1131"/>
      <c r="E4" s="1131"/>
      <c r="F4" s="1131"/>
      <c r="G4" s="1131"/>
      <c r="H4" s="1131"/>
      <c r="I4" s="1131"/>
      <c r="J4" s="1131"/>
      <c r="K4" s="1132"/>
      <c r="L4" s="1131"/>
      <c r="M4" s="1133" t="s">
        <v>1738</v>
      </c>
      <c r="O4" s="1134"/>
    </row>
    <row r="5" spans="1:16" ht="24.95" customHeight="1">
      <c r="A5" s="1421" t="s">
        <v>1739</v>
      </c>
      <c r="B5" s="1422"/>
      <c r="C5" s="1422"/>
      <c r="D5" s="1423"/>
      <c r="E5" s="1424" t="s">
        <v>1740</v>
      </c>
      <c r="F5" s="1414"/>
      <c r="G5" s="1425"/>
      <c r="H5" s="1424" t="s">
        <v>1741</v>
      </c>
      <c r="I5" s="1414"/>
      <c r="J5" s="1425"/>
      <c r="K5" s="1424" t="s">
        <v>1742</v>
      </c>
      <c r="L5" s="1414"/>
      <c r="M5" s="1425"/>
      <c r="O5" s="1135"/>
    </row>
    <row r="6" spans="1:16" ht="24.95" customHeight="1">
      <c r="A6" s="1426" t="s">
        <v>1743</v>
      </c>
      <c r="B6" s="1427"/>
      <c r="C6" s="1427"/>
      <c r="D6" s="1428"/>
      <c r="E6" s="1136" t="s">
        <v>1744</v>
      </c>
      <c r="F6" s="1137" t="s">
        <v>1745</v>
      </c>
      <c r="G6" s="1138" t="s">
        <v>1746</v>
      </c>
      <c r="H6" s="1136" t="s">
        <v>1744</v>
      </c>
      <c r="I6" s="1137" t="s">
        <v>1745</v>
      </c>
      <c r="J6" s="1138" t="s">
        <v>1746</v>
      </c>
      <c r="K6" s="1139" t="s">
        <v>1744</v>
      </c>
      <c r="L6" s="1137" t="s">
        <v>1745</v>
      </c>
      <c r="M6" s="1138" t="s">
        <v>1746</v>
      </c>
    </row>
    <row r="7" spans="1:16" ht="27" customHeight="1">
      <c r="A7" s="1413" t="s">
        <v>1747</v>
      </c>
      <c r="B7" s="1414"/>
      <c r="C7" s="1414"/>
      <c r="D7" s="1140" t="s">
        <v>1748</v>
      </c>
      <c r="E7" s="1141">
        <v>28611217</v>
      </c>
      <c r="F7" s="1142">
        <v>99.801956830460952</v>
      </c>
      <c r="G7" s="1419"/>
      <c r="H7" s="1143">
        <v>28885995</v>
      </c>
      <c r="I7" s="1142">
        <f>(H7/E7)*100</f>
        <v>100.96038557185456</v>
      </c>
      <c r="J7" s="1419"/>
      <c r="K7" s="1143">
        <v>28738769</v>
      </c>
      <c r="L7" s="1142">
        <f>(K7/H7)*100</f>
        <v>99.490320482295999</v>
      </c>
      <c r="M7" s="1419"/>
    </row>
    <row r="8" spans="1:16" ht="27" customHeight="1">
      <c r="A8" s="1415"/>
      <c r="B8" s="1395"/>
      <c r="C8" s="1395"/>
      <c r="D8" s="1144" t="s">
        <v>1749</v>
      </c>
      <c r="E8" s="1145">
        <v>7576100</v>
      </c>
      <c r="F8" s="1146">
        <v>101.53221018605505</v>
      </c>
      <c r="G8" s="1420"/>
      <c r="H8" s="1147">
        <v>7627894</v>
      </c>
      <c r="I8" s="1146">
        <f t="shared" ref="I8:I19" si="0">(H8/E8)*100</f>
        <v>100.68364989902456</v>
      </c>
      <c r="J8" s="1420"/>
      <c r="K8" s="1147">
        <v>7694624</v>
      </c>
      <c r="L8" s="1146">
        <f t="shared" ref="L8:L19" si="1">(K8/H8)*100</f>
        <v>100.87481551264345</v>
      </c>
      <c r="M8" s="1420"/>
    </row>
    <row r="9" spans="1:16" ht="27" customHeight="1">
      <c r="A9" s="1416"/>
      <c r="B9" s="1417"/>
      <c r="C9" s="1418"/>
      <c r="D9" s="1148" t="s">
        <v>1750</v>
      </c>
      <c r="E9" s="1149">
        <v>36187317</v>
      </c>
      <c r="F9" s="1150">
        <v>100.15930080026546</v>
      </c>
      <c r="G9" s="1374"/>
      <c r="H9" s="1151">
        <f>SUM(H7:H8)</f>
        <v>36513889</v>
      </c>
      <c r="I9" s="1150">
        <f t="shared" si="0"/>
        <v>100.90244877784113</v>
      </c>
      <c r="J9" s="1374"/>
      <c r="K9" s="1151">
        <f>SUM(K7:K8)</f>
        <v>36433393</v>
      </c>
      <c r="L9" s="1150">
        <f t="shared" si="1"/>
        <v>99.779546900632795</v>
      </c>
      <c r="M9" s="1374"/>
    </row>
    <row r="10" spans="1:16" ht="27" customHeight="1">
      <c r="A10" s="1400" t="s">
        <v>1751</v>
      </c>
      <c r="B10" s="1403" t="s">
        <v>1752</v>
      </c>
      <c r="C10" s="1406" t="s">
        <v>1753</v>
      </c>
      <c r="D10" s="1407"/>
      <c r="E10" s="1152">
        <v>182141</v>
      </c>
      <c r="F10" s="1153">
        <v>96.320955271869607</v>
      </c>
      <c r="G10" s="1154">
        <v>38.700000000000003</v>
      </c>
      <c r="H10" s="1155">
        <v>188028</v>
      </c>
      <c r="I10" s="1153">
        <f t="shared" si="0"/>
        <v>103.23211138623374</v>
      </c>
      <c r="J10" s="1154">
        <f>ROUND((H10/$H$21)*100,1)</f>
        <v>40.4</v>
      </c>
      <c r="K10" s="1155">
        <v>199050</v>
      </c>
      <c r="L10" s="1153">
        <f t="shared" si="1"/>
        <v>105.86189290956666</v>
      </c>
      <c r="M10" s="1154">
        <f>ROUND((K10/$K$21)*100,1)</f>
        <v>39.799999999999997</v>
      </c>
      <c r="O10" s="1156"/>
      <c r="P10" s="1157"/>
    </row>
    <row r="11" spans="1:16" ht="27" customHeight="1">
      <c r="A11" s="1401"/>
      <c r="B11" s="1404"/>
      <c r="C11" s="1408" t="s">
        <v>1754</v>
      </c>
      <c r="D11" s="1391"/>
      <c r="E11" s="1145">
        <v>132909</v>
      </c>
      <c r="F11" s="1146">
        <v>101.15225084668367</v>
      </c>
      <c r="G11" s="1158">
        <v>28.3</v>
      </c>
      <c r="H11" s="1147">
        <f>SUM(H12:H14)</f>
        <v>124728</v>
      </c>
      <c r="I11" s="1146">
        <f t="shared" si="0"/>
        <v>93.844660632462819</v>
      </c>
      <c r="J11" s="1158">
        <f>SUM(J12:J14)</f>
        <v>26.700000000000003</v>
      </c>
      <c r="K11" s="1147">
        <f>SUM(K12:K14)</f>
        <v>141583</v>
      </c>
      <c r="L11" s="1146">
        <f t="shared" si="1"/>
        <v>113.51340516964916</v>
      </c>
      <c r="M11" s="1158">
        <f>SUM(M12:M14)</f>
        <v>28.2</v>
      </c>
      <c r="O11" s="1156"/>
    </row>
    <row r="12" spans="1:16" ht="27" customHeight="1">
      <c r="A12" s="1401"/>
      <c r="B12" s="1404"/>
      <c r="C12" s="1409"/>
      <c r="D12" s="1159" t="s">
        <v>1755</v>
      </c>
      <c r="E12" s="1145">
        <v>10200</v>
      </c>
      <c r="F12" s="1146">
        <v>119.85898942420681</v>
      </c>
      <c r="G12" s="1158">
        <v>2.2000000000000002</v>
      </c>
      <c r="H12" s="1147">
        <v>7704</v>
      </c>
      <c r="I12" s="1146">
        <f t="shared" si="0"/>
        <v>75.529411764705884</v>
      </c>
      <c r="J12" s="1158">
        <f>ROUND((H12/$H$21)*100,1)-0.1</f>
        <v>1.5999999999999999</v>
      </c>
      <c r="K12" s="1147">
        <v>11322</v>
      </c>
      <c r="L12" s="1146">
        <f t="shared" si="1"/>
        <v>146.96261682242991</v>
      </c>
      <c r="M12" s="1158">
        <f>ROUND((K12/$K$21)*100,1)-0.1</f>
        <v>2.1999999999999997</v>
      </c>
      <c r="O12" s="1156"/>
    </row>
    <row r="13" spans="1:16" ht="27" customHeight="1">
      <c r="A13" s="1401"/>
      <c r="B13" s="1404"/>
      <c r="C13" s="1410"/>
      <c r="D13" s="1159" t="s">
        <v>1756</v>
      </c>
      <c r="E13" s="1145">
        <v>28</v>
      </c>
      <c r="F13" s="1146">
        <v>16.666666666666664</v>
      </c>
      <c r="G13" s="1158">
        <v>0</v>
      </c>
      <c r="H13" s="1147">
        <v>21</v>
      </c>
      <c r="I13" s="1146">
        <f t="shared" si="0"/>
        <v>75</v>
      </c>
      <c r="J13" s="1158">
        <f>ROUND((H13/$H$21)*100,1)</f>
        <v>0</v>
      </c>
      <c r="K13" s="1147">
        <v>22</v>
      </c>
      <c r="L13" s="1146">
        <f t="shared" si="1"/>
        <v>104.76190476190477</v>
      </c>
      <c r="M13" s="1158">
        <f>ROUND((K13/$K$21)*100,1)</f>
        <v>0</v>
      </c>
      <c r="O13" s="1156"/>
    </row>
    <row r="14" spans="1:16" ht="27" customHeight="1">
      <c r="A14" s="1401"/>
      <c r="B14" s="1404"/>
      <c r="C14" s="1410"/>
      <c r="D14" s="1159" t="s">
        <v>1757</v>
      </c>
      <c r="E14" s="1145">
        <v>122681</v>
      </c>
      <c r="F14" s="1146">
        <v>99.970664211152496</v>
      </c>
      <c r="G14" s="1158">
        <v>26.1</v>
      </c>
      <c r="H14" s="1147">
        <v>117003</v>
      </c>
      <c r="I14" s="1146">
        <f t="shared" si="0"/>
        <v>95.37173645470773</v>
      </c>
      <c r="J14" s="1158">
        <f>ROUND((H14/$H$21)*100,1)</f>
        <v>25.1</v>
      </c>
      <c r="K14" s="1147">
        <v>130239</v>
      </c>
      <c r="L14" s="1146">
        <f t="shared" si="1"/>
        <v>111.31253044793723</v>
      </c>
      <c r="M14" s="1158">
        <f>ROUND((K14/$K$21)*100,1)</f>
        <v>26</v>
      </c>
      <c r="O14" s="1156"/>
    </row>
    <row r="15" spans="1:16" ht="27" customHeight="1">
      <c r="A15" s="1401"/>
      <c r="B15" s="1404"/>
      <c r="C15" s="1411" t="s">
        <v>1758</v>
      </c>
      <c r="D15" s="1412"/>
      <c r="E15" s="1145">
        <v>69615</v>
      </c>
      <c r="F15" s="1146">
        <v>99.322299900128414</v>
      </c>
      <c r="G15" s="1158">
        <v>14.8</v>
      </c>
      <c r="H15" s="1147">
        <f>68044+83</f>
        <v>68127</v>
      </c>
      <c r="I15" s="1146">
        <f t="shared" si="0"/>
        <v>97.862529627235503</v>
      </c>
      <c r="J15" s="1158">
        <f>ROUND((H15/$H$21)*100,1)</f>
        <v>14.6</v>
      </c>
      <c r="K15" s="1147">
        <f>71806+137</f>
        <v>71943</v>
      </c>
      <c r="L15" s="1146">
        <f t="shared" si="1"/>
        <v>105.60130344797216</v>
      </c>
      <c r="M15" s="1158">
        <f>ROUND((K15/$K$21)*100,1)</f>
        <v>14.4</v>
      </c>
      <c r="O15" s="1156"/>
    </row>
    <row r="16" spans="1:16" ht="27" customHeight="1">
      <c r="A16" s="1401"/>
      <c r="B16" s="1405"/>
      <c r="C16" s="1392" t="s">
        <v>1759</v>
      </c>
      <c r="D16" s="1393"/>
      <c r="E16" s="1145">
        <v>384665</v>
      </c>
      <c r="F16" s="1146">
        <v>98.484829088823631</v>
      </c>
      <c r="G16" s="1158">
        <v>81.8</v>
      </c>
      <c r="H16" s="1147">
        <f>SUM(H10+H11+H15)</f>
        <v>380883</v>
      </c>
      <c r="I16" s="1146">
        <f t="shared" si="0"/>
        <v>99.016806831918686</v>
      </c>
      <c r="J16" s="1158">
        <f>J10+J11+J15</f>
        <v>81.699999999999989</v>
      </c>
      <c r="K16" s="1147">
        <f>SUM(K10+K11+K15)</f>
        <v>412576</v>
      </c>
      <c r="L16" s="1146">
        <f t="shared" si="1"/>
        <v>108.32092794900272</v>
      </c>
      <c r="M16" s="1158">
        <f>M10+M11+M15</f>
        <v>82.4</v>
      </c>
      <c r="O16" s="1156"/>
    </row>
    <row r="17" spans="1:15" ht="27" customHeight="1">
      <c r="A17" s="1401"/>
      <c r="B17" s="1404" t="s">
        <v>1760</v>
      </c>
      <c r="C17" s="1390" t="s">
        <v>1761</v>
      </c>
      <c r="D17" s="1391"/>
      <c r="E17" s="1145">
        <v>158</v>
      </c>
      <c r="F17" s="1146">
        <v>162.88659793814432</v>
      </c>
      <c r="G17" s="1158">
        <v>0</v>
      </c>
      <c r="H17" s="1147">
        <v>41</v>
      </c>
      <c r="I17" s="1146">
        <f t="shared" si="0"/>
        <v>25.949367088607595</v>
      </c>
      <c r="J17" s="1158">
        <f>ROUND((H17/$H$21)*100,1)</f>
        <v>0</v>
      </c>
      <c r="K17" s="1147">
        <v>139</v>
      </c>
      <c r="L17" s="1146">
        <f t="shared" si="1"/>
        <v>339.02439024390242</v>
      </c>
      <c r="M17" s="1158">
        <f>ROUND((K17/$K$21)*100,1)</f>
        <v>0</v>
      </c>
      <c r="O17" s="1156"/>
    </row>
    <row r="18" spans="1:15" ht="27" customHeight="1">
      <c r="A18" s="1401"/>
      <c r="B18" s="1404"/>
      <c r="C18" s="1390" t="s">
        <v>1762</v>
      </c>
      <c r="D18" s="1391"/>
      <c r="E18" s="1145">
        <v>8857</v>
      </c>
      <c r="F18" s="1146">
        <v>109.97020114228955</v>
      </c>
      <c r="G18" s="1158">
        <v>1.9</v>
      </c>
      <c r="H18" s="1147">
        <v>6519</v>
      </c>
      <c r="I18" s="1146">
        <f t="shared" si="0"/>
        <v>73.602800045162013</v>
      </c>
      <c r="J18" s="1158">
        <f>ROUND((H18/$H$21)*100,1)</f>
        <v>1.4</v>
      </c>
      <c r="K18" s="1147">
        <v>8769</v>
      </c>
      <c r="L18" s="1146">
        <f t="shared" si="1"/>
        <v>134.51449608835711</v>
      </c>
      <c r="M18" s="1158">
        <f>ROUND((K18/$K$21)*100,1)</f>
        <v>1.8</v>
      </c>
      <c r="O18" s="1156"/>
    </row>
    <row r="19" spans="1:15" ht="27" customHeight="1">
      <c r="A19" s="1401"/>
      <c r="B19" s="1404"/>
      <c r="C19" s="1390" t="s">
        <v>1763</v>
      </c>
      <c r="D19" s="1391"/>
      <c r="E19" s="1145">
        <v>76590</v>
      </c>
      <c r="F19" s="1146">
        <v>109.05751185407738</v>
      </c>
      <c r="G19" s="1158">
        <v>16.3</v>
      </c>
      <c r="H19" s="1147">
        <v>78515</v>
      </c>
      <c r="I19" s="1146">
        <f t="shared" si="0"/>
        <v>102.51338294816557</v>
      </c>
      <c r="J19" s="1158">
        <f>ROUND((H19/$H$21)*100,1)</f>
        <v>16.899999999999999</v>
      </c>
      <c r="K19" s="1147">
        <v>79254</v>
      </c>
      <c r="L19" s="1146">
        <f t="shared" si="1"/>
        <v>100.94122142265809</v>
      </c>
      <c r="M19" s="1158">
        <f>ROUND((K19/$K$21)*100,1)</f>
        <v>15.8</v>
      </c>
      <c r="O19" s="1156"/>
    </row>
    <row r="20" spans="1:15" ht="27" customHeight="1">
      <c r="A20" s="1401"/>
      <c r="B20" s="1405"/>
      <c r="C20" s="1392" t="s">
        <v>1759</v>
      </c>
      <c r="D20" s="1393"/>
      <c r="E20" s="1145">
        <v>85605</v>
      </c>
      <c r="F20" s="1146">
        <v>109.21791273284001</v>
      </c>
      <c r="G20" s="1158">
        <v>18.2</v>
      </c>
      <c r="H20" s="1147">
        <f>SUM(H17:H19)</f>
        <v>85075</v>
      </c>
      <c r="I20" s="1146">
        <f>(H20/E20)*100</f>
        <v>99.380877285205301</v>
      </c>
      <c r="J20" s="1158">
        <f>SUM(J17:J19)</f>
        <v>18.299999999999997</v>
      </c>
      <c r="K20" s="1147">
        <f>SUM(K17:K19)</f>
        <v>88162</v>
      </c>
      <c r="L20" s="1146">
        <f>(K20/H20)*100</f>
        <v>103.62856303261827</v>
      </c>
      <c r="M20" s="1158">
        <f>SUM(M17:M19)</f>
        <v>17.600000000000001</v>
      </c>
      <c r="O20" s="1156"/>
    </row>
    <row r="21" spans="1:15" ht="27" customHeight="1">
      <c r="A21" s="1402"/>
      <c r="B21" s="1394" t="s">
        <v>1764</v>
      </c>
      <c r="C21" s="1395"/>
      <c r="D21" s="1396"/>
      <c r="E21" s="1145">
        <v>470270</v>
      </c>
      <c r="F21" s="1146">
        <v>100.27870002537513</v>
      </c>
      <c r="G21" s="1158">
        <v>100</v>
      </c>
      <c r="H21" s="1147">
        <f>SUM(H16+H20)</f>
        <v>465958</v>
      </c>
      <c r="I21" s="1146">
        <f>(H21/E21)*100</f>
        <v>99.083079932804566</v>
      </c>
      <c r="J21" s="1158">
        <f>J16+J20</f>
        <v>99.999999999999986</v>
      </c>
      <c r="K21" s="1147">
        <f>SUM(K16+K20)</f>
        <v>500738</v>
      </c>
      <c r="L21" s="1146">
        <f>(K21/H21)*100</f>
        <v>107.46419205164415</v>
      </c>
      <c r="M21" s="1158">
        <f>M16+M20</f>
        <v>100</v>
      </c>
      <c r="O21" s="1156"/>
    </row>
    <row r="22" spans="1:15" ht="27" customHeight="1">
      <c r="A22" s="1397" t="s">
        <v>1765</v>
      </c>
      <c r="B22" s="1398"/>
      <c r="C22" s="1398"/>
      <c r="D22" s="1399"/>
      <c r="E22" s="1145">
        <v>321312</v>
      </c>
      <c r="F22" s="1146">
        <v>100.3491633197374</v>
      </c>
      <c r="G22" s="1373"/>
      <c r="H22" s="1147">
        <v>323347</v>
      </c>
      <c r="I22" s="1146">
        <f>(H22/E22)*100</f>
        <v>100.63334080270889</v>
      </c>
      <c r="J22" s="1373"/>
      <c r="K22" s="1147">
        <v>326795</v>
      </c>
      <c r="L22" s="1146">
        <f>(K22/H22)*100</f>
        <v>101.06634668019187</v>
      </c>
      <c r="M22" s="1373"/>
      <c r="O22" s="1156"/>
    </row>
    <row r="23" spans="1:15" ht="27" customHeight="1">
      <c r="A23" s="1375" t="s">
        <v>1766</v>
      </c>
      <c r="B23" s="1376"/>
      <c r="C23" s="1376"/>
      <c r="D23" s="1377"/>
      <c r="E23" s="1160">
        <v>148958</v>
      </c>
      <c r="F23" s="1161">
        <v>100.12704259623982</v>
      </c>
      <c r="G23" s="1374"/>
      <c r="H23" s="1162">
        <f>H21-H22</f>
        <v>142611</v>
      </c>
      <c r="I23" s="1161">
        <f>(H23/E23)*100</f>
        <v>95.73906738812282</v>
      </c>
      <c r="J23" s="1374"/>
      <c r="K23" s="1162">
        <f>K21-K22</f>
        <v>173943</v>
      </c>
      <c r="L23" s="1161">
        <f>(K23/H23)*100</f>
        <v>121.97025474893242</v>
      </c>
      <c r="M23" s="1374"/>
      <c r="O23" s="1156"/>
    </row>
    <row r="24" spans="1:15" ht="36" customHeight="1">
      <c r="A24" s="1378" t="s">
        <v>1767</v>
      </c>
      <c r="B24" s="1379"/>
      <c r="C24" s="1380"/>
      <c r="D24" s="1163" t="s">
        <v>1768</v>
      </c>
      <c r="E24" s="1384">
        <f>(E21/E9)</f>
        <v>1.2995437047736919E-2</v>
      </c>
      <c r="F24" s="1385"/>
      <c r="G24" s="1386"/>
      <c r="H24" s="1384">
        <f>(H21/H9)</f>
        <v>1.2761116735607101E-2</v>
      </c>
      <c r="I24" s="1385"/>
      <c r="J24" s="1386"/>
      <c r="K24" s="1384">
        <f>(K21/K9)</f>
        <v>1.3743929916162351E-2</v>
      </c>
      <c r="L24" s="1385"/>
      <c r="M24" s="1386"/>
    </row>
    <row r="25" spans="1:15" ht="36" customHeight="1">
      <c r="A25" s="1381"/>
      <c r="B25" s="1382"/>
      <c r="C25" s="1383"/>
      <c r="D25" s="1164" t="s">
        <v>1769</v>
      </c>
      <c r="E25" s="1387">
        <f>(E23/E7)</f>
        <v>5.2062797608364584E-3</v>
      </c>
      <c r="F25" s="1388"/>
      <c r="G25" s="1389"/>
      <c r="H25" s="1387">
        <f>(H23/H7)</f>
        <v>4.9370291727877129E-3</v>
      </c>
      <c r="I25" s="1388"/>
      <c r="J25" s="1389"/>
      <c r="K25" s="1387">
        <f>(K23/K7)</f>
        <v>6.0525556957571839E-3</v>
      </c>
      <c r="L25" s="1388"/>
      <c r="M25" s="1389"/>
    </row>
    <row r="26" spans="1:15" ht="36" customHeight="1">
      <c r="A26" s="1370" t="s">
        <v>1770</v>
      </c>
      <c r="B26" s="1371"/>
      <c r="C26" s="1371"/>
      <c r="D26" s="1372"/>
      <c r="E26" s="1165">
        <v>53</v>
      </c>
      <c r="F26" s="1166" t="s">
        <v>1771</v>
      </c>
      <c r="G26" s="1167"/>
      <c r="H26" s="1166">
        <v>57</v>
      </c>
      <c r="I26" s="1166" t="s">
        <v>1772</v>
      </c>
      <c r="J26" s="1167"/>
      <c r="K26" s="1166">
        <v>59</v>
      </c>
      <c r="L26" s="1166" t="s">
        <v>1772</v>
      </c>
      <c r="M26" s="1167"/>
    </row>
    <row r="27" spans="1:15">
      <c r="A27" s="1131"/>
      <c r="B27" s="1131"/>
      <c r="C27" s="1131"/>
      <c r="D27" s="1131"/>
      <c r="E27" s="1131"/>
      <c r="F27" s="1131"/>
      <c r="G27" s="1131"/>
      <c r="H27" s="1168"/>
      <c r="I27" s="1168"/>
      <c r="J27" s="1168"/>
      <c r="K27" s="1168"/>
      <c r="L27" s="1168"/>
      <c r="M27" s="1169" t="s">
        <v>1773</v>
      </c>
    </row>
    <row r="28" spans="1:15">
      <c r="A28" s="1129"/>
      <c r="B28" s="1129"/>
      <c r="C28" s="1129"/>
      <c r="D28" s="1170"/>
      <c r="E28" s="1170"/>
      <c r="F28" s="1170"/>
      <c r="G28" s="1170"/>
      <c r="H28" s="1170"/>
      <c r="I28" s="1170"/>
      <c r="J28" s="1170"/>
      <c r="K28" s="1170"/>
      <c r="L28" s="1170"/>
      <c r="M28" s="1170"/>
    </row>
    <row r="29" spans="1:15">
      <c r="A29" s="1129"/>
      <c r="B29" s="1129"/>
      <c r="C29" s="1129"/>
      <c r="D29" s="1129"/>
      <c r="E29" s="1129"/>
      <c r="F29" s="1129"/>
      <c r="G29" s="1129"/>
      <c r="H29" s="1129"/>
      <c r="I29" s="1129"/>
      <c r="J29" s="1129"/>
      <c r="K29" s="1129"/>
      <c r="L29" s="1129"/>
      <c r="M29" s="1129"/>
    </row>
    <row r="30" spans="1:15">
      <c r="A30" s="1129"/>
      <c r="B30" s="1129"/>
      <c r="C30" s="1129"/>
      <c r="D30" s="1129"/>
      <c r="E30" s="1129"/>
      <c r="F30" s="1129"/>
      <c r="G30" s="1129"/>
      <c r="H30" s="1129"/>
      <c r="I30" s="1129"/>
      <c r="J30" s="1129"/>
      <c r="K30" s="1129"/>
      <c r="L30" s="1129"/>
      <c r="M30" s="1129"/>
    </row>
    <row r="31" spans="1:15">
      <c r="A31" s="1129"/>
      <c r="B31" s="1129"/>
      <c r="C31" s="1129"/>
      <c r="D31" s="1171"/>
      <c r="E31" s="1129"/>
      <c r="F31" s="1129"/>
      <c r="G31" s="1129"/>
      <c r="H31" s="1129"/>
      <c r="I31" s="1129"/>
      <c r="J31" s="1129"/>
      <c r="K31" s="1129"/>
      <c r="L31" s="1129"/>
      <c r="M31" s="1129"/>
    </row>
  </sheetData>
  <mergeCells count="35">
    <mergeCell ref="A7:C9"/>
    <mergeCell ref="G7:G9"/>
    <mergeCell ref="J7:J9"/>
    <mergeCell ref="M7:M9"/>
    <mergeCell ref="A5:D5"/>
    <mergeCell ref="E5:G5"/>
    <mergeCell ref="H5:J5"/>
    <mergeCell ref="K5:M5"/>
    <mergeCell ref="A6:D6"/>
    <mergeCell ref="C19:D19"/>
    <mergeCell ref="C20:D20"/>
    <mergeCell ref="B21:D21"/>
    <mergeCell ref="A22:D22"/>
    <mergeCell ref="G22:G23"/>
    <mergeCell ref="A10:A21"/>
    <mergeCell ref="B10:B16"/>
    <mergeCell ref="C10:D10"/>
    <mergeCell ref="C11:D11"/>
    <mergeCell ref="C12:C14"/>
    <mergeCell ref="C15:D15"/>
    <mergeCell ref="C16:D16"/>
    <mergeCell ref="B17:B20"/>
    <mergeCell ref="C17:D17"/>
    <mergeCell ref="C18:D18"/>
    <mergeCell ref="A26:D26"/>
    <mergeCell ref="M22:M23"/>
    <mergeCell ref="A23:D23"/>
    <mergeCell ref="A24:C25"/>
    <mergeCell ref="E24:G24"/>
    <mergeCell ref="H24:J24"/>
    <mergeCell ref="K24:M24"/>
    <mergeCell ref="E25:G25"/>
    <mergeCell ref="H25:J25"/>
    <mergeCell ref="K25:M25"/>
    <mergeCell ref="J22:J23"/>
  </mergeCells>
  <phoneticPr fontId="6"/>
  <pageMargins left="0.78740157480314965" right="0.35433070866141736" top="0.78740157480314965" bottom="0.59055118110236227" header="0.51181102362204722" footer="0.31496062992125984"/>
  <pageSetup paperSize="9" scale="92" firstPageNumber="62" orientation="portrait" useFirstPageNumber="1" horizontalDpi="300" verticalDpi="300" r:id="rId1"/>
  <headerFooter scaleWithDoc="0" alignWithMargins="0">
    <oddFooter>&amp;C&amp;"ＭＳ 明朝,標準"－30－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5E99E-65D6-4E31-8737-E925DD663FEC}">
  <sheetPr>
    <outlinePr summaryBelow="0" summaryRight="0"/>
    <pageSetUpPr autoPageBreaks="0"/>
  </sheetPr>
  <dimension ref="A1:J69"/>
  <sheetViews>
    <sheetView zoomScaleNormal="100" zoomScaleSheetLayoutView="85" workbookViewId="0"/>
  </sheetViews>
  <sheetFormatPr defaultColWidth="8.625" defaultRowHeight="12.75"/>
  <cols>
    <col min="1" max="1" width="4.375" style="131" customWidth="1"/>
    <col min="2" max="2" width="13.875" style="131" customWidth="1"/>
    <col min="3" max="3" width="13.875" style="71" customWidth="1"/>
    <col min="4" max="4" width="16.375" style="71" customWidth="1"/>
    <col min="5" max="5" width="13.875" style="131" customWidth="1"/>
    <col min="6" max="6" width="15.75" style="131" customWidth="1"/>
    <col min="7" max="7" width="13.875" style="131" customWidth="1"/>
    <col min="8" max="8" width="15.625" style="131" customWidth="1"/>
    <col min="9" max="9" width="13.875" style="131" customWidth="1"/>
    <col min="10" max="10" width="16" style="131" customWidth="1"/>
    <col min="11" max="252" width="8.625" style="130" customWidth="1"/>
    <col min="253" max="16384" width="8.625" style="130"/>
  </cols>
  <sheetData>
    <row r="1" spans="1:10" ht="24.75">
      <c r="A1" s="69" t="s">
        <v>1713</v>
      </c>
      <c r="D1" s="169"/>
    </row>
    <row r="2" spans="1:10" s="166" customFormat="1" ht="15" customHeight="1" thickBot="1">
      <c r="A2" s="168"/>
      <c r="B2" s="167"/>
      <c r="C2" s="1605" t="s">
        <v>322</v>
      </c>
      <c r="D2" s="1647"/>
      <c r="E2" s="1648" t="s">
        <v>321</v>
      </c>
      <c r="F2" s="1649"/>
      <c r="G2" s="1648" t="s">
        <v>320</v>
      </c>
      <c r="H2" s="1650"/>
      <c r="I2" s="1648" t="s">
        <v>319</v>
      </c>
      <c r="J2" s="1651"/>
    </row>
    <row r="3" spans="1:10" ht="15" customHeight="1" thickTop="1">
      <c r="A3" s="1636" t="s">
        <v>174</v>
      </c>
      <c r="B3" s="1637"/>
      <c r="C3" s="125" t="s">
        <v>318</v>
      </c>
      <c r="D3" s="127" t="s">
        <v>317</v>
      </c>
      <c r="E3" s="164" t="s">
        <v>316</v>
      </c>
      <c r="F3" s="165" t="s">
        <v>315</v>
      </c>
      <c r="G3" s="164" t="s">
        <v>314</v>
      </c>
      <c r="H3" s="164" t="s">
        <v>313</v>
      </c>
      <c r="I3" s="164" t="s">
        <v>312</v>
      </c>
      <c r="J3" s="163" t="s">
        <v>311</v>
      </c>
    </row>
    <row r="4" spans="1:10" ht="15" customHeight="1">
      <c r="A4" s="1638" t="s">
        <v>165</v>
      </c>
      <c r="B4" s="123" t="s">
        <v>247</v>
      </c>
      <c r="C4" s="119" t="s">
        <v>310</v>
      </c>
      <c r="D4" s="156"/>
      <c r="E4" s="1639" t="s">
        <v>309</v>
      </c>
      <c r="F4" s="1640"/>
      <c r="G4" s="1639" t="s">
        <v>308</v>
      </c>
      <c r="H4" s="1641"/>
      <c r="I4" s="1639" t="s">
        <v>307</v>
      </c>
      <c r="J4" s="1642"/>
    </row>
    <row r="5" spans="1:10" ht="15" customHeight="1">
      <c r="A5" s="1600"/>
      <c r="B5" s="142"/>
      <c r="C5" s="82" t="s">
        <v>245</v>
      </c>
      <c r="D5" s="81"/>
      <c r="E5" s="1643" t="s">
        <v>245</v>
      </c>
      <c r="F5" s="1644"/>
      <c r="G5" s="1643" t="s">
        <v>245</v>
      </c>
      <c r="H5" s="1645"/>
      <c r="I5" s="1643" t="s">
        <v>245</v>
      </c>
      <c r="J5" s="1646"/>
    </row>
    <row r="6" spans="1:10" ht="15" customHeight="1">
      <c r="A6" s="1600"/>
      <c r="B6" s="142"/>
      <c r="C6" s="82" t="s">
        <v>306</v>
      </c>
      <c r="D6" s="81"/>
      <c r="E6" s="1643" t="s">
        <v>305</v>
      </c>
      <c r="F6" s="1644"/>
      <c r="G6" s="1643" t="s">
        <v>304</v>
      </c>
      <c r="H6" s="1645"/>
      <c r="I6" s="1643" t="s">
        <v>303</v>
      </c>
      <c r="J6" s="1646"/>
    </row>
    <row r="7" spans="1:10" ht="15" customHeight="1">
      <c r="A7" s="1600"/>
      <c r="B7" s="142"/>
      <c r="C7" s="82" t="s">
        <v>242</v>
      </c>
      <c r="D7" s="81"/>
      <c r="E7" s="1643" t="s">
        <v>242</v>
      </c>
      <c r="F7" s="1644"/>
      <c r="G7" s="1643" t="s">
        <v>242</v>
      </c>
      <c r="H7" s="1645"/>
      <c r="I7" s="1643" t="s">
        <v>242</v>
      </c>
      <c r="J7" s="1646"/>
    </row>
    <row r="8" spans="1:10" ht="15" customHeight="1">
      <c r="A8" s="1600"/>
      <c r="B8" s="142"/>
      <c r="C8" s="82" t="s">
        <v>302</v>
      </c>
      <c r="D8" s="81"/>
      <c r="E8" s="1643" t="s">
        <v>301</v>
      </c>
      <c r="F8" s="1644"/>
      <c r="G8" s="1643" t="s">
        <v>300</v>
      </c>
      <c r="H8" s="1645"/>
      <c r="I8" s="1643" t="s">
        <v>299</v>
      </c>
      <c r="J8" s="1646"/>
    </row>
    <row r="9" spans="1:10" ht="15" customHeight="1">
      <c r="A9" s="1600"/>
      <c r="B9" s="142"/>
      <c r="C9" s="79"/>
      <c r="D9" s="95"/>
      <c r="E9" s="142"/>
      <c r="F9" s="108"/>
      <c r="G9" s="142"/>
      <c r="H9" s="80"/>
      <c r="I9" s="142"/>
      <c r="J9" s="145"/>
    </row>
    <row r="10" spans="1:10" ht="15" customHeight="1">
      <c r="A10" s="1600"/>
      <c r="B10" s="123" t="s">
        <v>239</v>
      </c>
      <c r="C10" s="119" t="s">
        <v>238</v>
      </c>
      <c r="D10" s="156"/>
      <c r="E10" s="1639" t="s">
        <v>298</v>
      </c>
      <c r="F10" s="1640"/>
      <c r="G10" s="1639" t="s">
        <v>238</v>
      </c>
      <c r="H10" s="1641"/>
      <c r="I10" s="1639" t="s">
        <v>297</v>
      </c>
      <c r="J10" s="1642"/>
    </row>
    <row r="11" spans="1:10" ht="15" customHeight="1">
      <c r="A11" s="1600"/>
      <c r="B11" s="143" t="s">
        <v>237</v>
      </c>
      <c r="C11" s="82" t="s">
        <v>236</v>
      </c>
      <c r="D11" s="81"/>
      <c r="E11" s="1643" t="s">
        <v>296</v>
      </c>
      <c r="F11" s="1644"/>
      <c r="G11" s="1643" t="s">
        <v>236</v>
      </c>
      <c r="H11" s="1645"/>
      <c r="I11" s="1643" t="s">
        <v>296</v>
      </c>
      <c r="J11" s="1646"/>
    </row>
    <row r="12" spans="1:10" ht="15" customHeight="1">
      <c r="A12" s="1600"/>
      <c r="B12" s="142"/>
      <c r="C12" s="82" t="s">
        <v>295</v>
      </c>
      <c r="D12" s="81"/>
      <c r="E12" s="1643" t="s">
        <v>294</v>
      </c>
      <c r="F12" s="1644"/>
      <c r="G12" s="1643" t="s">
        <v>293</v>
      </c>
      <c r="H12" s="1645"/>
      <c r="I12" s="1643" t="s">
        <v>292</v>
      </c>
      <c r="J12" s="1646"/>
    </row>
    <row r="13" spans="1:10" ht="15" customHeight="1">
      <c r="A13" s="1600"/>
      <c r="B13" s="142"/>
      <c r="C13" s="82" t="s">
        <v>291</v>
      </c>
      <c r="D13" s="81"/>
      <c r="E13" s="1643" t="s">
        <v>290</v>
      </c>
      <c r="F13" s="1644"/>
      <c r="G13" s="1643" t="s">
        <v>289</v>
      </c>
      <c r="H13" s="1645"/>
      <c r="I13" s="1643" t="s">
        <v>288</v>
      </c>
      <c r="J13" s="1646"/>
    </row>
    <row r="14" spans="1:10" ht="15" customHeight="1">
      <c r="A14" s="1600"/>
      <c r="B14" s="142"/>
      <c r="C14" s="82" t="s">
        <v>233</v>
      </c>
      <c r="D14" s="81"/>
      <c r="E14" s="1643" t="s">
        <v>287</v>
      </c>
      <c r="F14" s="1644"/>
      <c r="G14" s="1643" t="s">
        <v>287</v>
      </c>
      <c r="H14" s="1645"/>
      <c r="I14" s="1643" t="s">
        <v>286</v>
      </c>
      <c r="J14" s="1646"/>
    </row>
    <row r="15" spans="1:10" ht="15" customHeight="1">
      <c r="A15" s="1600"/>
      <c r="B15" s="142"/>
      <c r="C15" s="82" t="s">
        <v>232</v>
      </c>
      <c r="D15" s="81"/>
      <c r="E15" s="1643" t="s">
        <v>285</v>
      </c>
      <c r="F15" s="1644"/>
      <c r="G15" s="1643" t="s">
        <v>284</v>
      </c>
      <c r="H15" s="1645"/>
      <c r="I15" s="1643" t="s">
        <v>283</v>
      </c>
      <c r="J15" s="1646"/>
    </row>
    <row r="16" spans="1:10" ht="15" customHeight="1">
      <c r="A16" s="1600"/>
      <c r="B16" s="142"/>
      <c r="C16" s="82" t="s">
        <v>282</v>
      </c>
      <c r="D16" s="81"/>
      <c r="E16" s="1643"/>
      <c r="F16" s="1644"/>
      <c r="G16" s="1643"/>
      <c r="H16" s="1645"/>
      <c r="I16" s="1643"/>
      <c r="J16" s="1646"/>
    </row>
    <row r="17" spans="1:10" ht="15" customHeight="1">
      <c r="A17" s="1600"/>
      <c r="B17" s="123" t="s">
        <v>159</v>
      </c>
      <c r="C17" s="119" t="s">
        <v>158</v>
      </c>
      <c r="D17" s="156"/>
      <c r="E17" s="1639"/>
      <c r="F17" s="1640"/>
      <c r="G17" s="123" t="s">
        <v>158</v>
      </c>
      <c r="H17" s="111"/>
      <c r="I17" s="149"/>
      <c r="J17" s="148"/>
    </row>
    <row r="18" spans="1:10" ht="15" customHeight="1">
      <c r="A18" s="1600"/>
      <c r="B18" s="142"/>
      <c r="C18" s="82" t="s">
        <v>230</v>
      </c>
      <c r="D18" s="81"/>
      <c r="E18" s="1643"/>
      <c r="F18" s="1644"/>
      <c r="G18" s="143" t="s">
        <v>230</v>
      </c>
      <c r="H18" s="86"/>
      <c r="I18" s="142"/>
      <c r="J18" s="145"/>
    </row>
    <row r="19" spans="1:10" ht="15" customHeight="1">
      <c r="A19" s="1600"/>
      <c r="B19" s="142"/>
      <c r="C19" s="82" t="s">
        <v>229</v>
      </c>
      <c r="D19" s="81"/>
      <c r="E19" s="1643" t="s">
        <v>271</v>
      </c>
      <c r="F19" s="1645"/>
      <c r="G19" s="1643" t="s">
        <v>229</v>
      </c>
      <c r="H19" s="1645"/>
      <c r="I19" s="1643" t="s">
        <v>271</v>
      </c>
      <c r="J19" s="1646"/>
    </row>
    <row r="20" spans="1:10" ht="15" customHeight="1">
      <c r="A20" s="1600"/>
      <c r="B20" s="142"/>
      <c r="C20" s="1615" t="s">
        <v>228</v>
      </c>
      <c r="D20" s="1652"/>
      <c r="E20" s="1643"/>
      <c r="F20" s="1644"/>
      <c r="G20" s="143" t="s">
        <v>281</v>
      </c>
      <c r="H20" s="86"/>
      <c r="I20" s="142"/>
      <c r="J20" s="145"/>
    </row>
    <row r="21" spans="1:10" ht="15" customHeight="1">
      <c r="A21" s="1600"/>
      <c r="B21" s="142"/>
      <c r="C21" s="82" t="s">
        <v>226</v>
      </c>
      <c r="D21" s="81"/>
      <c r="E21" s="1643"/>
      <c r="F21" s="1644"/>
      <c r="G21" s="143" t="s">
        <v>280</v>
      </c>
      <c r="H21" s="86"/>
      <c r="I21" s="142"/>
      <c r="J21" s="145"/>
    </row>
    <row r="22" spans="1:10" ht="15" customHeight="1">
      <c r="A22" s="1600"/>
      <c r="B22" s="142"/>
      <c r="C22" s="147"/>
      <c r="D22" s="81"/>
      <c r="E22" s="1643"/>
      <c r="F22" s="1644"/>
      <c r="G22" s="143"/>
      <c r="H22" s="86"/>
      <c r="I22" s="142"/>
      <c r="J22" s="145"/>
    </row>
    <row r="23" spans="1:10" ht="15" customHeight="1">
      <c r="A23" s="1600"/>
      <c r="B23" s="123" t="s">
        <v>153</v>
      </c>
      <c r="C23" s="1613" t="s">
        <v>152</v>
      </c>
      <c r="D23" s="1653"/>
      <c r="E23" s="1639" t="s">
        <v>271</v>
      </c>
      <c r="F23" s="1641"/>
      <c r="G23" s="1639" t="s">
        <v>271</v>
      </c>
      <c r="H23" s="1641"/>
      <c r="I23" s="1639" t="s">
        <v>271</v>
      </c>
      <c r="J23" s="1642"/>
    </row>
    <row r="24" spans="1:10" ht="15" customHeight="1">
      <c r="A24" s="1600"/>
      <c r="B24" s="123" t="s">
        <v>225</v>
      </c>
      <c r="C24" s="1613" t="s">
        <v>224</v>
      </c>
      <c r="D24" s="1653"/>
      <c r="E24" s="1654" t="s">
        <v>271</v>
      </c>
      <c r="F24" s="1655"/>
      <c r="G24" s="1654" t="s">
        <v>271</v>
      </c>
      <c r="H24" s="1656"/>
      <c r="I24" s="1639" t="s">
        <v>271</v>
      </c>
      <c r="J24" s="1642"/>
    </row>
    <row r="25" spans="1:10" ht="15" customHeight="1">
      <c r="A25" s="1600"/>
      <c r="B25" s="149"/>
      <c r="C25" s="1613" t="s">
        <v>222</v>
      </c>
      <c r="D25" s="1653"/>
      <c r="E25" s="143" t="s">
        <v>222</v>
      </c>
      <c r="F25" s="109"/>
      <c r="G25" s="143" t="s">
        <v>279</v>
      </c>
      <c r="H25" s="86"/>
      <c r="I25" s="149"/>
      <c r="J25" s="148"/>
    </row>
    <row r="26" spans="1:10" ht="15" customHeight="1">
      <c r="A26" s="1600"/>
      <c r="B26" s="143" t="s">
        <v>149</v>
      </c>
      <c r="C26" s="82" t="s">
        <v>221</v>
      </c>
      <c r="D26" s="81"/>
      <c r="E26" s="143" t="s">
        <v>278</v>
      </c>
      <c r="F26" s="109"/>
      <c r="G26" s="143" t="s">
        <v>277</v>
      </c>
      <c r="H26" s="86"/>
      <c r="I26" s="1643" t="s">
        <v>271</v>
      </c>
      <c r="J26" s="1646"/>
    </row>
    <row r="27" spans="1:10" ht="15" customHeight="1">
      <c r="A27" s="1600"/>
      <c r="B27" s="142"/>
      <c r="C27" s="97"/>
      <c r="D27" s="162"/>
      <c r="E27" s="161"/>
      <c r="F27" s="102"/>
      <c r="I27" s="142"/>
      <c r="J27" s="145"/>
    </row>
    <row r="28" spans="1:10" ht="15" customHeight="1">
      <c r="A28" s="1601"/>
      <c r="B28" s="123" t="s">
        <v>146</v>
      </c>
      <c r="C28" s="160" t="s">
        <v>276</v>
      </c>
      <c r="D28" s="156"/>
      <c r="E28" s="123" t="s">
        <v>275</v>
      </c>
      <c r="F28" s="110"/>
      <c r="G28" s="1639" t="s">
        <v>274</v>
      </c>
      <c r="H28" s="1641"/>
      <c r="I28" s="1639" t="s">
        <v>273</v>
      </c>
      <c r="J28" s="1642"/>
    </row>
    <row r="29" spans="1:10" ht="15" customHeight="1">
      <c r="A29" s="1638" t="s">
        <v>272</v>
      </c>
      <c r="B29" s="123" t="s">
        <v>117</v>
      </c>
      <c r="C29" s="159" t="s">
        <v>218</v>
      </c>
      <c r="D29" s="158"/>
      <c r="E29" s="1639" t="s">
        <v>271</v>
      </c>
      <c r="F29" s="1641"/>
      <c r="G29" s="1639" t="s">
        <v>271</v>
      </c>
      <c r="H29" s="1641"/>
      <c r="I29" s="1639" t="s">
        <v>271</v>
      </c>
      <c r="J29" s="1642"/>
    </row>
    <row r="30" spans="1:10" ht="15" customHeight="1">
      <c r="A30" s="1600"/>
      <c r="B30" s="123" t="s">
        <v>115</v>
      </c>
      <c r="C30" s="82" t="s">
        <v>217</v>
      </c>
      <c r="D30" s="81"/>
      <c r="E30" s="149"/>
      <c r="F30" s="101"/>
      <c r="G30" s="149"/>
      <c r="H30" s="101"/>
      <c r="I30" s="149"/>
      <c r="J30" s="148"/>
    </row>
    <row r="31" spans="1:10" ht="15" customHeight="1">
      <c r="A31" s="1600"/>
      <c r="B31" s="142"/>
      <c r="C31" s="82" t="s">
        <v>216</v>
      </c>
      <c r="D31" s="81"/>
      <c r="E31" s="142"/>
      <c r="F31" s="80"/>
      <c r="G31" s="142"/>
      <c r="H31" s="80"/>
      <c r="I31" s="142"/>
      <c r="J31" s="145"/>
    </row>
    <row r="32" spans="1:10" ht="15" customHeight="1">
      <c r="A32" s="1600"/>
      <c r="B32" s="142"/>
      <c r="C32" s="82" t="s">
        <v>215</v>
      </c>
      <c r="D32" s="81"/>
      <c r="E32" s="142"/>
      <c r="F32" s="80"/>
      <c r="G32" s="142"/>
      <c r="H32" s="80"/>
      <c r="I32" s="142"/>
      <c r="J32" s="145"/>
    </row>
    <row r="33" spans="1:10" ht="15" customHeight="1">
      <c r="A33" s="1600"/>
      <c r="B33" s="142"/>
      <c r="C33" s="82" t="s">
        <v>214</v>
      </c>
      <c r="D33" s="81"/>
      <c r="E33" s="142"/>
      <c r="F33" s="80"/>
      <c r="G33" s="142"/>
      <c r="H33" s="80"/>
      <c r="I33" s="142"/>
      <c r="J33" s="145"/>
    </row>
    <row r="34" spans="1:10" ht="15" customHeight="1">
      <c r="A34" s="1600"/>
      <c r="B34" s="142"/>
      <c r="C34" s="82" t="s">
        <v>213</v>
      </c>
      <c r="D34" s="81"/>
      <c r="E34" s="142"/>
      <c r="F34" s="80"/>
      <c r="G34" s="142"/>
      <c r="H34" s="80"/>
      <c r="I34" s="142"/>
      <c r="J34" s="145"/>
    </row>
    <row r="35" spans="1:10" ht="15" customHeight="1">
      <c r="A35" s="1600"/>
      <c r="B35" s="142"/>
      <c r="C35" s="82" t="s">
        <v>212</v>
      </c>
      <c r="D35" s="81"/>
      <c r="E35" s="142"/>
      <c r="F35" s="80"/>
      <c r="G35" s="142"/>
      <c r="H35" s="80"/>
      <c r="I35" s="142"/>
      <c r="J35" s="145"/>
    </row>
    <row r="36" spans="1:10" ht="15" customHeight="1">
      <c r="A36" s="1600"/>
      <c r="B36" s="142"/>
      <c r="C36" s="82" t="s">
        <v>211</v>
      </c>
      <c r="D36" s="81"/>
      <c r="E36" s="1643" t="s">
        <v>264</v>
      </c>
      <c r="F36" s="1645"/>
      <c r="G36" s="1643" t="s">
        <v>264</v>
      </c>
      <c r="H36" s="1645"/>
      <c r="I36" s="1643" t="s">
        <v>264</v>
      </c>
      <c r="J36" s="1646"/>
    </row>
    <row r="37" spans="1:10" ht="15" customHeight="1">
      <c r="A37" s="1600"/>
      <c r="B37" s="142"/>
      <c r="C37" s="82" t="s">
        <v>210</v>
      </c>
      <c r="D37" s="81"/>
      <c r="E37" s="142"/>
      <c r="F37" s="80"/>
      <c r="G37" s="142"/>
      <c r="H37" s="80"/>
      <c r="I37" s="142"/>
      <c r="J37" s="145"/>
    </row>
    <row r="38" spans="1:10" ht="15" customHeight="1">
      <c r="A38" s="1600"/>
      <c r="B38" s="142"/>
      <c r="C38" s="82" t="s">
        <v>209</v>
      </c>
      <c r="D38" s="81"/>
      <c r="E38" s="142"/>
      <c r="F38" s="80"/>
      <c r="G38" s="142"/>
      <c r="H38" s="80"/>
      <c r="I38" s="142"/>
      <c r="J38" s="145"/>
    </row>
    <row r="39" spans="1:10" ht="15" customHeight="1">
      <c r="A39" s="1600"/>
      <c r="B39" s="142"/>
      <c r="C39" s="82" t="s">
        <v>208</v>
      </c>
      <c r="D39" s="81"/>
      <c r="E39" s="142"/>
      <c r="F39" s="80"/>
      <c r="G39" s="142"/>
      <c r="H39" s="80"/>
      <c r="I39" s="142"/>
      <c r="J39" s="145"/>
    </row>
    <row r="40" spans="1:10" ht="15" customHeight="1">
      <c r="A40" s="1600"/>
      <c r="B40" s="142"/>
      <c r="C40" s="82" t="s">
        <v>207</v>
      </c>
      <c r="D40" s="81"/>
      <c r="E40" s="142"/>
      <c r="F40" s="80"/>
      <c r="G40" s="142"/>
      <c r="H40" s="80"/>
      <c r="I40" s="142"/>
      <c r="J40" s="145"/>
    </row>
    <row r="41" spans="1:10" ht="15" customHeight="1">
      <c r="A41" s="1600"/>
      <c r="B41" s="142"/>
      <c r="C41" s="82" t="s">
        <v>206</v>
      </c>
      <c r="D41" s="81"/>
      <c r="E41" s="142"/>
      <c r="F41" s="80"/>
      <c r="G41" s="142"/>
      <c r="H41" s="80"/>
      <c r="I41" s="142"/>
      <c r="J41" s="145"/>
    </row>
    <row r="42" spans="1:10" ht="15" customHeight="1">
      <c r="A42" s="1601"/>
      <c r="B42" s="142"/>
      <c r="C42" s="82" t="s">
        <v>205</v>
      </c>
      <c r="D42" s="81"/>
      <c r="E42" s="142"/>
      <c r="F42" s="80"/>
      <c r="G42" s="142"/>
      <c r="H42" s="80"/>
      <c r="I42" s="142"/>
      <c r="J42" s="145"/>
    </row>
    <row r="43" spans="1:10" ht="15" customHeight="1">
      <c r="A43" s="1638" t="s">
        <v>270</v>
      </c>
      <c r="B43" s="123" t="s">
        <v>117</v>
      </c>
      <c r="C43" s="159" t="s">
        <v>203</v>
      </c>
      <c r="D43" s="158"/>
      <c r="E43" s="1639" t="s">
        <v>264</v>
      </c>
      <c r="F43" s="1641"/>
      <c r="G43" s="1639" t="s">
        <v>264</v>
      </c>
      <c r="H43" s="1641"/>
      <c r="I43" s="1639" t="s">
        <v>264</v>
      </c>
      <c r="J43" s="1642"/>
    </row>
    <row r="44" spans="1:10" ht="15" customHeight="1">
      <c r="A44" s="1600"/>
      <c r="B44" s="149"/>
      <c r="C44" s="100"/>
      <c r="D44" s="120"/>
      <c r="E44" s="149"/>
      <c r="F44" s="157"/>
      <c r="G44" s="149"/>
      <c r="H44" s="101"/>
      <c r="I44" s="149"/>
      <c r="J44" s="148"/>
    </row>
    <row r="45" spans="1:10" ht="15" customHeight="1">
      <c r="A45" s="1600"/>
      <c r="B45" s="143" t="s">
        <v>202</v>
      </c>
      <c r="C45" s="82" t="s">
        <v>201</v>
      </c>
      <c r="D45" s="81"/>
      <c r="E45" s="1643" t="s">
        <v>264</v>
      </c>
      <c r="F45" s="1645"/>
      <c r="G45" s="1643" t="s">
        <v>264</v>
      </c>
      <c r="H45" s="1645"/>
      <c r="I45" s="1643" t="s">
        <v>264</v>
      </c>
      <c r="J45" s="1646"/>
    </row>
    <row r="46" spans="1:10" ht="15" customHeight="1">
      <c r="A46" s="1601"/>
      <c r="B46" s="142"/>
      <c r="C46" s="82" t="s">
        <v>200</v>
      </c>
      <c r="D46" s="81"/>
      <c r="E46" s="142"/>
      <c r="F46" s="80"/>
      <c r="G46" s="142"/>
      <c r="H46" s="80"/>
      <c r="I46" s="142"/>
      <c r="J46" s="145"/>
    </row>
    <row r="47" spans="1:10" ht="15" customHeight="1">
      <c r="A47" s="1638" t="s">
        <v>269</v>
      </c>
      <c r="B47" s="123" t="s">
        <v>197</v>
      </c>
      <c r="C47" s="119" t="s">
        <v>96</v>
      </c>
      <c r="D47" s="156"/>
      <c r="E47" s="149"/>
      <c r="F47" s="101"/>
      <c r="G47" s="149"/>
      <c r="H47" s="101"/>
      <c r="I47" s="123" t="s">
        <v>96</v>
      </c>
      <c r="J47" s="155"/>
    </row>
    <row r="48" spans="1:10" ht="15" customHeight="1">
      <c r="A48" s="1600"/>
      <c r="B48" s="142"/>
      <c r="C48" s="154" t="s">
        <v>196</v>
      </c>
      <c r="D48" s="153"/>
      <c r="E48" s="142"/>
      <c r="F48" s="80"/>
      <c r="G48" s="142"/>
      <c r="H48" s="80"/>
      <c r="I48" s="1658">
        <v>2.5000000000000001E-2</v>
      </c>
      <c r="J48" s="1646"/>
    </row>
    <row r="49" spans="1:10" ht="15" customHeight="1">
      <c r="A49" s="1600"/>
      <c r="B49" s="142"/>
      <c r="C49" s="82" t="s">
        <v>95</v>
      </c>
      <c r="D49" s="81"/>
      <c r="E49" s="1643" t="s">
        <v>264</v>
      </c>
      <c r="F49" s="1645"/>
      <c r="G49" s="1643" t="s">
        <v>264</v>
      </c>
      <c r="H49" s="1645"/>
      <c r="I49" s="1643" t="s">
        <v>95</v>
      </c>
      <c r="J49" s="1646"/>
    </row>
    <row r="50" spans="1:10" ht="15" customHeight="1">
      <c r="A50" s="1600"/>
      <c r="B50" s="142"/>
      <c r="C50" s="152" t="s">
        <v>195</v>
      </c>
      <c r="D50" s="151"/>
      <c r="E50" s="142"/>
      <c r="F50" s="80"/>
      <c r="G50" s="142"/>
      <c r="H50" s="80"/>
      <c r="I50" s="1658">
        <v>0.01</v>
      </c>
      <c r="J50" s="1646"/>
    </row>
    <row r="51" spans="1:10" ht="15" customHeight="1">
      <c r="A51" s="1600"/>
      <c r="B51" s="142"/>
      <c r="C51" s="82" t="s">
        <v>94</v>
      </c>
      <c r="D51" s="81"/>
      <c r="E51" s="142"/>
      <c r="F51" s="80"/>
      <c r="G51" s="142"/>
      <c r="H51" s="80"/>
      <c r="I51" s="142"/>
      <c r="J51" s="145"/>
    </row>
    <row r="52" spans="1:10" ht="15" customHeight="1">
      <c r="A52" s="1600"/>
      <c r="B52" s="142"/>
      <c r="C52" s="82" t="s">
        <v>93</v>
      </c>
      <c r="D52" s="81"/>
      <c r="E52" s="142"/>
      <c r="F52" s="80"/>
      <c r="G52" s="142"/>
      <c r="H52" s="80"/>
      <c r="I52" s="142"/>
      <c r="J52" s="145"/>
    </row>
    <row r="53" spans="1:10" ht="15" customHeight="1">
      <c r="A53" s="1600"/>
      <c r="B53" s="142"/>
      <c r="C53" s="82" t="s">
        <v>92</v>
      </c>
      <c r="D53" s="81"/>
      <c r="E53" s="142"/>
      <c r="F53" s="80"/>
      <c r="G53" s="142"/>
      <c r="H53" s="80"/>
      <c r="I53" s="142"/>
      <c r="J53" s="145"/>
    </row>
    <row r="54" spans="1:10" ht="15" customHeight="1">
      <c r="A54" s="1600"/>
      <c r="B54" s="142"/>
      <c r="C54" s="82" t="s">
        <v>193</v>
      </c>
      <c r="D54" s="81"/>
      <c r="E54" s="142"/>
      <c r="F54" s="80"/>
      <c r="G54" s="142"/>
      <c r="H54" s="80"/>
      <c r="I54" s="142"/>
      <c r="J54" s="145"/>
    </row>
    <row r="55" spans="1:10" ht="15" customHeight="1">
      <c r="A55" s="1601"/>
      <c r="B55" s="142"/>
      <c r="C55" s="79"/>
      <c r="D55" s="95"/>
      <c r="E55" s="142"/>
      <c r="F55" s="80"/>
      <c r="G55" s="142"/>
      <c r="H55" s="80"/>
      <c r="I55" s="142"/>
      <c r="J55" s="145"/>
    </row>
    <row r="56" spans="1:10" ht="15" customHeight="1">
      <c r="A56" s="150"/>
      <c r="B56" s="101"/>
      <c r="C56" s="100"/>
      <c r="D56" s="120"/>
      <c r="E56" s="123" t="s">
        <v>268</v>
      </c>
      <c r="F56" s="110"/>
      <c r="G56" s="149"/>
      <c r="H56" s="101"/>
      <c r="I56" s="149"/>
      <c r="J56" s="148"/>
    </row>
    <row r="57" spans="1:10" ht="15" customHeight="1">
      <c r="A57" s="1657" t="s">
        <v>267</v>
      </c>
      <c r="B57" s="1645"/>
      <c r="C57" s="82" t="s">
        <v>260</v>
      </c>
      <c r="D57" s="81"/>
      <c r="E57" s="143" t="s">
        <v>266</v>
      </c>
      <c r="F57" s="109"/>
      <c r="G57" s="142"/>
      <c r="H57" s="80"/>
      <c r="I57" s="142"/>
      <c r="J57" s="145"/>
    </row>
    <row r="58" spans="1:10" ht="24" customHeight="1">
      <c r="A58" s="144"/>
      <c r="B58" s="80"/>
      <c r="C58" s="147"/>
      <c r="D58" s="146"/>
      <c r="E58" s="143" t="s">
        <v>265</v>
      </c>
      <c r="F58" s="109"/>
      <c r="G58" s="1643" t="s">
        <v>264</v>
      </c>
      <c r="H58" s="1645"/>
      <c r="I58" s="1643" t="s">
        <v>264</v>
      </c>
      <c r="J58" s="1646"/>
    </row>
    <row r="59" spans="1:10">
      <c r="A59" s="144"/>
      <c r="B59" s="80"/>
      <c r="C59" s="79"/>
      <c r="D59" s="95"/>
      <c r="E59" s="143" t="s">
        <v>263</v>
      </c>
      <c r="F59" s="109"/>
      <c r="G59" s="142"/>
      <c r="H59" s="80"/>
      <c r="I59" s="142"/>
      <c r="J59" s="145"/>
    </row>
    <row r="60" spans="1:10" ht="24" customHeight="1">
      <c r="A60" s="144"/>
      <c r="B60" s="80"/>
      <c r="C60" s="79"/>
      <c r="D60" s="95"/>
      <c r="E60" s="143" t="s">
        <v>262</v>
      </c>
      <c r="F60" s="109"/>
      <c r="G60" s="142"/>
      <c r="H60" s="80"/>
      <c r="I60" s="142"/>
      <c r="J60" s="145"/>
    </row>
    <row r="61" spans="1:10">
      <c r="A61" s="144"/>
      <c r="B61" s="80"/>
      <c r="C61" s="79"/>
      <c r="D61" s="95"/>
      <c r="E61" s="143" t="s">
        <v>261</v>
      </c>
      <c r="F61" s="109"/>
      <c r="G61" s="142"/>
      <c r="H61" s="80"/>
      <c r="I61" s="142"/>
      <c r="J61" s="145"/>
    </row>
    <row r="62" spans="1:10" ht="60" customHeight="1">
      <c r="A62" s="144"/>
      <c r="B62" s="80"/>
      <c r="C62" s="79"/>
      <c r="D62" s="95"/>
      <c r="E62" s="143" t="s">
        <v>260</v>
      </c>
      <c r="F62" s="109"/>
      <c r="G62" s="142"/>
      <c r="H62" s="80"/>
      <c r="I62" s="1643" t="s">
        <v>259</v>
      </c>
      <c r="J62" s="1646"/>
    </row>
    <row r="63" spans="1:10" ht="24" customHeight="1">
      <c r="A63" s="141"/>
      <c r="B63" s="74"/>
      <c r="C63" s="73"/>
      <c r="D63" s="140"/>
      <c r="E63" s="139"/>
      <c r="F63" s="138"/>
      <c r="G63" s="137"/>
      <c r="H63" s="74"/>
      <c r="I63" s="137"/>
      <c r="J63" s="136"/>
    </row>
    <row r="64" spans="1:10" s="132" customFormat="1">
      <c r="A64" s="135"/>
      <c r="B64" s="135"/>
      <c r="C64" s="83"/>
      <c r="D64" s="83"/>
      <c r="E64" s="135"/>
      <c r="F64" s="135"/>
      <c r="G64" s="135"/>
      <c r="H64" s="135"/>
      <c r="I64" s="135"/>
      <c r="J64" s="135"/>
    </row>
    <row r="65" spans="1:10" s="132" customFormat="1">
      <c r="A65" s="133"/>
      <c r="B65" s="133"/>
      <c r="C65" s="83"/>
      <c r="D65" s="83"/>
      <c r="E65" s="133"/>
      <c r="F65" s="133"/>
      <c r="G65" s="133"/>
      <c r="H65" s="133"/>
      <c r="I65" s="133"/>
      <c r="J65" s="133"/>
    </row>
    <row r="66" spans="1:10" s="132" customFormat="1">
      <c r="A66" s="133"/>
      <c r="B66" s="133"/>
      <c r="C66" s="83"/>
      <c r="D66" s="83"/>
      <c r="E66" s="133"/>
      <c r="F66" s="133"/>
      <c r="G66" s="133"/>
      <c r="H66" s="133"/>
      <c r="I66" s="133"/>
      <c r="J66" s="133"/>
    </row>
    <row r="67" spans="1:10" s="132" customFormat="1">
      <c r="A67" s="133"/>
      <c r="B67" s="133"/>
      <c r="C67" s="83"/>
      <c r="D67" s="83"/>
      <c r="E67" s="133"/>
      <c r="F67" s="133"/>
      <c r="G67" s="133"/>
      <c r="H67" s="133"/>
      <c r="I67" s="133"/>
      <c r="J67" s="133"/>
    </row>
    <row r="68" spans="1:10" s="132" customFormat="1">
      <c r="A68" s="133"/>
      <c r="B68" s="133"/>
      <c r="C68" s="83"/>
      <c r="D68" s="83"/>
      <c r="E68" s="133"/>
      <c r="F68" s="133"/>
      <c r="G68" s="133"/>
      <c r="H68" s="133"/>
      <c r="I68" s="133"/>
      <c r="J68" s="133"/>
    </row>
    <row r="69" spans="1:10" s="132" customFormat="1">
      <c r="A69" s="133"/>
      <c r="B69" s="133"/>
      <c r="C69" s="134"/>
      <c r="D69" s="134"/>
      <c r="E69" s="133"/>
      <c r="F69" s="133"/>
      <c r="G69" s="133"/>
      <c r="H69" s="133"/>
      <c r="I69" s="133"/>
      <c r="J69" s="133"/>
    </row>
  </sheetData>
  <mergeCells count="87">
    <mergeCell ref="A57:B57"/>
    <mergeCell ref="G58:H58"/>
    <mergeCell ref="I58:J58"/>
    <mergeCell ref="I62:J62"/>
    <mergeCell ref="A47:A55"/>
    <mergeCell ref="I48:J48"/>
    <mergeCell ref="E49:F49"/>
    <mergeCell ref="G49:H49"/>
    <mergeCell ref="I49:J49"/>
    <mergeCell ref="I50:J50"/>
    <mergeCell ref="A43:A46"/>
    <mergeCell ref="E43:F43"/>
    <mergeCell ref="G43:H43"/>
    <mergeCell ref="I43:J43"/>
    <mergeCell ref="E45:F45"/>
    <mergeCell ref="G45:H45"/>
    <mergeCell ref="I45:J45"/>
    <mergeCell ref="G28:H28"/>
    <mergeCell ref="I28:J28"/>
    <mergeCell ref="A29:A42"/>
    <mergeCell ref="E29:F29"/>
    <mergeCell ref="G29:H29"/>
    <mergeCell ref="I29:J29"/>
    <mergeCell ref="E36:F36"/>
    <mergeCell ref="G36:H36"/>
    <mergeCell ref="I36:J36"/>
    <mergeCell ref="I26:J26"/>
    <mergeCell ref="E21:F21"/>
    <mergeCell ref="E22:F22"/>
    <mergeCell ref="C23:D23"/>
    <mergeCell ref="E23:F23"/>
    <mergeCell ref="G23:H23"/>
    <mergeCell ref="I23:J23"/>
    <mergeCell ref="C24:D24"/>
    <mergeCell ref="E24:F24"/>
    <mergeCell ref="G24:H24"/>
    <mergeCell ref="I24:J24"/>
    <mergeCell ref="C25:D25"/>
    <mergeCell ref="E14:F14"/>
    <mergeCell ref="G14:H14"/>
    <mergeCell ref="I14:J14"/>
    <mergeCell ref="C20:D20"/>
    <mergeCell ref="E20:F20"/>
    <mergeCell ref="E15:F15"/>
    <mergeCell ref="G15:H15"/>
    <mergeCell ref="I15:J15"/>
    <mergeCell ref="E16:F16"/>
    <mergeCell ref="G16:H16"/>
    <mergeCell ref="I16:J16"/>
    <mergeCell ref="E17:F17"/>
    <mergeCell ref="E18:F18"/>
    <mergeCell ref="E19:F19"/>
    <mergeCell ref="G19:H19"/>
    <mergeCell ref="I19:J19"/>
    <mergeCell ref="E12:F12"/>
    <mergeCell ref="G12:H12"/>
    <mergeCell ref="I12:J12"/>
    <mergeCell ref="E13:F13"/>
    <mergeCell ref="G13:H13"/>
    <mergeCell ref="I13:J13"/>
    <mergeCell ref="G10:H10"/>
    <mergeCell ref="I10:J10"/>
    <mergeCell ref="E11:F11"/>
    <mergeCell ref="G11:H11"/>
    <mergeCell ref="I11:J11"/>
    <mergeCell ref="C2:D2"/>
    <mergeCell ref="E2:F2"/>
    <mergeCell ref="G2:H2"/>
    <mergeCell ref="I2:J2"/>
    <mergeCell ref="G5:H5"/>
    <mergeCell ref="I5:J5"/>
    <mergeCell ref="A3:B3"/>
    <mergeCell ref="A4:A28"/>
    <mergeCell ref="E4:F4"/>
    <mergeCell ref="G4:H4"/>
    <mergeCell ref="I4:J4"/>
    <mergeCell ref="E5:F5"/>
    <mergeCell ref="E7:F7"/>
    <mergeCell ref="G7:H7"/>
    <mergeCell ref="I7:J7"/>
    <mergeCell ref="E6:F6"/>
    <mergeCell ref="G6:H6"/>
    <mergeCell ref="I6:J6"/>
    <mergeCell ref="E8:F8"/>
    <mergeCell ref="G8:H8"/>
    <mergeCell ref="I8:J8"/>
    <mergeCell ref="E10:F10"/>
  </mergeCells>
  <phoneticPr fontId="6"/>
  <pageMargins left="0.39370078740157483" right="0.11811023622047245" top="0.98425196850393704" bottom="0.59055118110236227" header="0" footer="0.31496062992125984"/>
  <pageSetup paperSize="9" scale="65" firstPageNumber="73" fitToWidth="0" fitToHeight="0" orientation="portrait" useFirstPageNumber="1" r:id="rId1"/>
  <headerFooter scaleWithDoc="0" alignWithMargins="0">
    <oddFooter>&amp;C&amp;"ＭＳ 明朝,標準"－39－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0E10B-6CB7-41B7-B7FF-57D7AF5C736B}">
  <sheetPr>
    <outlinePr summaryBelow="0" summaryRight="0"/>
    <pageSetUpPr autoPageBreaks="0"/>
  </sheetPr>
  <dimension ref="A1:L68"/>
  <sheetViews>
    <sheetView zoomScaleNormal="100" zoomScaleSheetLayoutView="85" workbookViewId="0"/>
  </sheetViews>
  <sheetFormatPr defaultColWidth="8.625" defaultRowHeight="12.75"/>
  <cols>
    <col min="1" max="1" width="4.375" style="131" customWidth="1"/>
    <col min="2" max="2" width="13.875" style="131" customWidth="1"/>
    <col min="3" max="3" width="12.125" style="131" customWidth="1"/>
    <col min="4" max="4" width="17.875" style="131" customWidth="1"/>
    <col min="5" max="5" width="14.75" style="171" customWidth="1"/>
    <col min="6" max="6" width="15" style="171" customWidth="1"/>
    <col min="7" max="7" width="13.875" style="171" customWidth="1"/>
    <col min="8" max="8" width="16.25" style="171" customWidth="1"/>
    <col min="9" max="9" width="10.375" style="171" customWidth="1"/>
    <col min="10" max="10" width="15.875" style="171" customWidth="1"/>
    <col min="11" max="11" width="40.75" style="171" customWidth="1"/>
    <col min="12" max="12" width="1.75" style="171" customWidth="1"/>
    <col min="13" max="252" width="8.625" style="170" customWidth="1"/>
    <col min="253" max="16384" width="8.625" style="170"/>
  </cols>
  <sheetData>
    <row r="1" spans="1:12" ht="24.75">
      <c r="A1" s="69" t="s">
        <v>1714</v>
      </c>
    </row>
    <row r="2" spans="1:12" s="211" customFormat="1" ht="15" customHeight="1" thickBot="1">
      <c r="A2" s="168"/>
      <c r="B2" s="167"/>
      <c r="C2" s="1667" t="s">
        <v>403</v>
      </c>
      <c r="D2" s="1668"/>
      <c r="E2" s="1669" t="s">
        <v>402</v>
      </c>
      <c r="F2" s="1670"/>
      <c r="G2" s="1669" t="s">
        <v>401</v>
      </c>
      <c r="H2" s="1670"/>
      <c r="I2" s="1669" t="s">
        <v>400</v>
      </c>
      <c r="J2" s="1671"/>
      <c r="K2" s="212"/>
      <c r="L2" s="212"/>
    </row>
    <row r="3" spans="1:12" ht="15" customHeight="1" thickTop="1">
      <c r="A3" s="1636" t="s">
        <v>174</v>
      </c>
      <c r="B3" s="1637"/>
      <c r="C3" s="164" t="s">
        <v>399</v>
      </c>
      <c r="D3" s="164" t="s">
        <v>398</v>
      </c>
      <c r="E3" s="210" t="s">
        <v>397</v>
      </c>
      <c r="F3" s="210" t="s">
        <v>396</v>
      </c>
      <c r="G3" s="210" t="s">
        <v>395</v>
      </c>
      <c r="H3" s="210" t="s">
        <v>394</v>
      </c>
      <c r="I3" s="210" t="s">
        <v>393</v>
      </c>
      <c r="J3" s="209" t="s">
        <v>392</v>
      </c>
    </row>
    <row r="4" spans="1:12" ht="15" customHeight="1">
      <c r="A4" s="1638" t="s">
        <v>165</v>
      </c>
      <c r="B4" s="123" t="s">
        <v>247</v>
      </c>
      <c r="C4" s="123" t="s">
        <v>391</v>
      </c>
      <c r="D4" s="111"/>
      <c r="E4" s="1659" t="s">
        <v>390</v>
      </c>
      <c r="F4" s="1660"/>
      <c r="G4" s="196" t="s">
        <v>389</v>
      </c>
      <c r="H4" s="195"/>
      <c r="I4" s="194"/>
      <c r="J4" s="193"/>
    </row>
    <row r="5" spans="1:12" ht="15" customHeight="1">
      <c r="A5" s="1600"/>
      <c r="B5" s="142"/>
      <c r="C5" s="208" t="s">
        <v>388</v>
      </c>
      <c r="D5" s="109"/>
      <c r="E5" s="1661" t="s">
        <v>388</v>
      </c>
      <c r="F5" s="1662"/>
      <c r="G5" s="191" t="s">
        <v>388</v>
      </c>
      <c r="H5" s="190"/>
      <c r="I5" s="182"/>
      <c r="J5" s="181"/>
    </row>
    <row r="6" spans="1:12" ht="15" customHeight="1">
      <c r="A6" s="1600"/>
      <c r="B6" s="142"/>
      <c r="C6" s="208" t="s">
        <v>387</v>
      </c>
      <c r="D6" s="109"/>
      <c r="E6" s="1661" t="s">
        <v>387</v>
      </c>
      <c r="F6" s="1662"/>
      <c r="G6" s="1661" t="s">
        <v>387</v>
      </c>
      <c r="H6" s="1662"/>
      <c r="I6" s="1672" t="s">
        <v>328</v>
      </c>
      <c r="J6" s="1673"/>
    </row>
    <row r="7" spans="1:12" ht="15" customHeight="1">
      <c r="A7" s="1600"/>
      <c r="B7" s="142"/>
      <c r="C7" s="143" t="s">
        <v>386</v>
      </c>
      <c r="D7" s="109"/>
      <c r="E7" s="1661" t="s">
        <v>385</v>
      </c>
      <c r="F7" s="1662"/>
      <c r="G7" s="191" t="s">
        <v>384</v>
      </c>
      <c r="H7" s="190"/>
      <c r="I7" s="182"/>
      <c r="J7" s="181"/>
    </row>
    <row r="8" spans="1:12" ht="15" customHeight="1">
      <c r="A8" s="1600"/>
      <c r="B8" s="142"/>
      <c r="C8" s="143" t="s">
        <v>242</v>
      </c>
      <c r="D8" s="109"/>
      <c r="E8" s="1661" t="s">
        <v>242</v>
      </c>
      <c r="F8" s="1662"/>
      <c r="G8" s="191" t="s">
        <v>242</v>
      </c>
      <c r="H8" s="190"/>
      <c r="I8" s="182"/>
      <c r="J8" s="181"/>
    </row>
    <row r="9" spans="1:12" ht="15" customHeight="1">
      <c r="A9" s="1600"/>
      <c r="B9" s="142"/>
      <c r="C9" s="143" t="s">
        <v>383</v>
      </c>
      <c r="D9" s="109"/>
      <c r="E9" s="1661" t="s">
        <v>382</v>
      </c>
      <c r="F9" s="1662"/>
      <c r="G9" s="191" t="s">
        <v>381</v>
      </c>
      <c r="H9" s="190"/>
      <c r="I9" s="182"/>
      <c r="J9" s="181"/>
    </row>
    <row r="10" spans="1:12" ht="15" customHeight="1">
      <c r="A10" s="1600"/>
      <c r="B10" s="123" t="s">
        <v>239</v>
      </c>
      <c r="C10" s="123" t="s">
        <v>297</v>
      </c>
      <c r="D10" s="111"/>
      <c r="E10" s="1659" t="s">
        <v>238</v>
      </c>
      <c r="F10" s="1660"/>
      <c r="G10" s="196" t="s">
        <v>238</v>
      </c>
      <c r="H10" s="195"/>
      <c r="I10" s="194"/>
      <c r="J10" s="193"/>
    </row>
    <row r="11" spans="1:12" ht="15" customHeight="1">
      <c r="A11" s="1600"/>
      <c r="B11" s="143" t="s">
        <v>237</v>
      </c>
      <c r="C11" s="143" t="s">
        <v>296</v>
      </c>
      <c r="D11" s="109"/>
      <c r="E11" s="1661" t="s">
        <v>236</v>
      </c>
      <c r="F11" s="1662"/>
      <c r="G11" s="191" t="s">
        <v>236</v>
      </c>
      <c r="H11" s="190"/>
      <c r="I11" s="182"/>
      <c r="J11" s="181"/>
    </row>
    <row r="12" spans="1:12" ht="15" customHeight="1">
      <c r="A12" s="1600"/>
      <c r="B12" s="142"/>
      <c r="C12" s="143" t="s">
        <v>380</v>
      </c>
      <c r="D12" s="109"/>
      <c r="E12" s="1661" t="s">
        <v>379</v>
      </c>
      <c r="F12" s="1662"/>
      <c r="G12" s="191" t="s">
        <v>378</v>
      </c>
      <c r="H12" s="190"/>
      <c r="I12" s="182"/>
      <c r="J12" s="181"/>
    </row>
    <row r="13" spans="1:12" ht="15" customHeight="1">
      <c r="A13" s="1600"/>
      <c r="B13" s="142"/>
      <c r="C13" s="143" t="s">
        <v>377</v>
      </c>
      <c r="D13" s="109"/>
      <c r="E13" s="1661" t="s">
        <v>376</v>
      </c>
      <c r="F13" s="1662"/>
      <c r="G13" s="1661" t="s">
        <v>375</v>
      </c>
      <c r="H13" s="1662"/>
      <c r="I13" s="1672" t="s">
        <v>328</v>
      </c>
      <c r="J13" s="1673"/>
    </row>
    <row r="14" spans="1:12" ht="15" customHeight="1">
      <c r="A14" s="1600"/>
      <c r="B14" s="142"/>
      <c r="C14" s="143" t="s">
        <v>374</v>
      </c>
      <c r="D14" s="109"/>
      <c r="E14" s="1661" t="s">
        <v>286</v>
      </c>
      <c r="F14" s="1662"/>
      <c r="G14" s="191" t="s">
        <v>286</v>
      </c>
      <c r="H14" s="190"/>
      <c r="I14" s="182"/>
      <c r="J14" s="181"/>
    </row>
    <row r="15" spans="1:12" ht="15" customHeight="1">
      <c r="A15" s="1600"/>
      <c r="B15" s="142"/>
      <c r="C15" s="143" t="s">
        <v>373</v>
      </c>
      <c r="D15" s="109"/>
      <c r="E15" s="1661" t="s">
        <v>372</v>
      </c>
      <c r="F15" s="1662"/>
      <c r="G15" s="191" t="s">
        <v>371</v>
      </c>
      <c r="H15" s="190"/>
      <c r="I15" s="182"/>
      <c r="J15" s="181"/>
    </row>
    <row r="16" spans="1:12" ht="15" customHeight="1">
      <c r="A16" s="1600"/>
      <c r="B16" s="142"/>
      <c r="C16" s="143"/>
      <c r="D16" s="109"/>
      <c r="E16" s="1661"/>
      <c r="F16" s="1662"/>
      <c r="G16" s="191"/>
      <c r="H16" s="190"/>
      <c r="I16" s="182"/>
      <c r="J16" s="181"/>
    </row>
    <row r="17" spans="1:10" ht="15" customHeight="1">
      <c r="A17" s="1600"/>
      <c r="B17" s="123" t="s">
        <v>159</v>
      </c>
      <c r="C17" s="123" t="s">
        <v>158</v>
      </c>
      <c r="D17" s="111"/>
      <c r="E17" s="194"/>
      <c r="F17" s="197"/>
      <c r="G17" s="196" t="s">
        <v>230</v>
      </c>
      <c r="H17" s="195"/>
      <c r="I17" s="194"/>
      <c r="J17" s="193"/>
    </row>
    <row r="18" spans="1:10" ht="15" customHeight="1">
      <c r="A18" s="1600"/>
      <c r="B18" s="142"/>
      <c r="C18" s="143" t="s">
        <v>230</v>
      </c>
      <c r="D18" s="86"/>
      <c r="E18" s="182"/>
      <c r="F18" s="183"/>
      <c r="G18" s="191" t="s">
        <v>370</v>
      </c>
      <c r="H18" s="190"/>
      <c r="I18" s="182"/>
      <c r="J18" s="181"/>
    </row>
    <row r="19" spans="1:10" ht="15" customHeight="1">
      <c r="A19" s="1600"/>
      <c r="B19" s="142"/>
      <c r="C19" s="1643" t="s">
        <v>229</v>
      </c>
      <c r="D19" s="1645"/>
      <c r="E19" s="1672" t="s">
        <v>330</v>
      </c>
      <c r="F19" s="1675"/>
      <c r="G19" s="1661" t="s">
        <v>369</v>
      </c>
      <c r="H19" s="1662"/>
      <c r="I19" s="1672" t="s">
        <v>328</v>
      </c>
      <c r="J19" s="1673"/>
    </row>
    <row r="20" spans="1:10" ht="15" customHeight="1">
      <c r="A20" s="1600"/>
      <c r="B20" s="142"/>
      <c r="C20" s="143" t="s">
        <v>281</v>
      </c>
      <c r="D20" s="86"/>
      <c r="E20" s="182"/>
      <c r="F20" s="183"/>
      <c r="G20" s="191" t="s">
        <v>368</v>
      </c>
      <c r="H20" s="190"/>
      <c r="I20" s="182"/>
      <c r="J20" s="181"/>
    </row>
    <row r="21" spans="1:10" ht="15" customHeight="1">
      <c r="A21" s="1600"/>
      <c r="B21" s="142"/>
      <c r="C21" s="143" t="s">
        <v>280</v>
      </c>
      <c r="D21" s="86"/>
      <c r="E21" s="182"/>
      <c r="F21" s="183"/>
      <c r="G21" s="191" t="s">
        <v>367</v>
      </c>
      <c r="H21" s="190"/>
      <c r="I21" s="182"/>
      <c r="J21" s="181"/>
    </row>
    <row r="22" spans="1:10" ht="15" customHeight="1">
      <c r="A22" s="1600"/>
      <c r="B22" s="142"/>
      <c r="C22" s="143"/>
      <c r="D22" s="86"/>
      <c r="E22" s="182"/>
      <c r="F22" s="183"/>
      <c r="G22" s="191" t="s">
        <v>366</v>
      </c>
      <c r="H22" s="190"/>
      <c r="I22" s="182"/>
      <c r="J22" s="181"/>
    </row>
    <row r="23" spans="1:10" ht="15" customHeight="1">
      <c r="A23" s="1600"/>
      <c r="B23" s="123" t="s">
        <v>153</v>
      </c>
      <c r="C23" s="1639" t="s">
        <v>152</v>
      </c>
      <c r="D23" s="1640"/>
      <c r="E23" s="1663" t="s">
        <v>330</v>
      </c>
      <c r="F23" s="1664"/>
      <c r="G23" s="1659" t="s">
        <v>271</v>
      </c>
      <c r="H23" s="1660"/>
      <c r="I23" s="1663" t="s">
        <v>328</v>
      </c>
      <c r="J23" s="1674"/>
    </row>
    <row r="24" spans="1:10" ht="15" customHeight="1">
      <c r="A24" s="1600"/>
      <c r="B24" s="207" t="s">
        <v>225</v>
      </c>
      <c r="C24" s="1665" t="s">
        <v>224</v>
      </c>
      <c r="D24" s="1666"/>
      <c r="E24" s="1663" t="s">
        <v>330</v>
      </c>
      <c r="F24" s="1664"/>
      <c r="G24" s="1659" t="s">
        <v>271</v>
      </c>
      <c r="H24" s="1660"/>
      <c r="I24" s="1663" t="s">
        <v>328</v>
      </c>
      <c r="J24" s="1674"/>
    </row>
    <row r="25" spans="1:10" ht="30" customHeight="1">
      <c r="A25" s="1600"/>
      <c r="B25" s="143" t="s">
        <v>149</v>
      </c>
      <c r="C25" s="143" t="s">
        <v>279</v>
      </c>
      <c r="D25" s="143"/>
      <c r="E25" s="1676" t="s">
        <v>330</v>
      </c>
      <c r="F25" s="1677"/>
      <c r="G25" s="1678" t="s">
        <v>271</v>
      </c>
      <c r="H25" s="1679"/>
      <c r="I25" s="1659" t="s">
        <v>365</v>
      </c>
      <c r="J25" s="1680"/>
    </row>
    <row r="26" spans="1:10" ht="15" customHeight="1">
      <c r="A26" s="1600"/>
      <c r="B26" s="143"/>
      <c r="C26" s="143" t="s">
        <v>277</v>
      </c>
      <c r="D26" s="143"/>
      <c r="E26" s="182"/>
      <c r="F26" s="183"/>
      <c r="G26" s="182"/>
      <c r="H26" s="183"/>
      <c r="I26" s="206" t="s">
        <v>364</v>
      </c>
      <c r="J26" s="205"/>
    </row>
    <row r="27" spans="1:10" ht="15" customHeight="1">
      <c r="A27" s="1601"/>
      <c r="B27" s="123" t="s">
        <v>146</v>
      </c>
      <c r="C27" s="204" t="s">
        <v>363</v>
      </c>
      <c r="D27" s="203"/>
      <c r="E27" s="1659" t="s">
        <v>362</v>
      </c>
      <c r="F27" s="1660"/>
      <c r="G27" s="1659" t="s">
        <v>361</v>
      </c>
      <c r="H27" s="1660"/>
      <c r="I27" s="1663" t="s">
        <v>328</v>
      </c>
      <c r="J27" s="1674"/>
    </row>
    <row r="28" spans="1:10" ht="15" customHeight="1">
      <c r="A28" s="1638" t="s">
        <v>272</v>
      </c>
      <c r="B28" s="123" t="s">
        <v>117</v>
      </c>
      <c r="C28" s="159" t="s">
        <v>218</v>
      </c>
      <c r="D28" s="111"/>
      <c r="E28" s="1659" t="s">
        <v>271</v>
      </c>
      <c r="F28" s="1660"/>
      <c r="G28" s="1659" t="s">
        <v>271</v>
      </c>
      <c r="H28" s="1660"/>
      <c r="I28" s="1663" t="s">
        <v>360</v>
      </c>
      <c r="J28" s="1674"/>
    </row>
    <row r="29" spans="1:10" ht="15" customHeight="1">
      <c r="A29" s="1600"/>
      <c r="B29" s="123" t="s">
        <v>115</v>
      </c>
      <c r="C29" s="123" t="s">
        <v>359</v>
      </c>
      <c r="D29" s="111"/>
      <c r="E29" s="196" t="s">
        <v>217</v>
      </c>
      <c r="F29" s="195"/>
      <c r="G29" s="194"/>
      <c r="H29" s="197"/>
      <c r="I29" s="194"/>
      <c r="J29" s="193"/>
    </row>
    <row r="30" spans="1:10" ht="15" customHeight="1">
      <c r="A30" s="1600"/>
      <c r="B30" s="142"/>
      <c r="C30" s="143" t="s">
        <v>358</v>
      </c>
      <c r="D30" s="109"/>
      <c r="E30" s="191" t="s">
        <v>357</v>
      </c>
      <c r="F30" s="190"/>
      <c r="G30" s="182"/>
      <c r="H30" s="183"/>
      <c r="I30" s="182"/>
      <c r="J30" s="181"/>
    </row>
    <row r="31" spans="1:10" ht="15" customHeight="1">
      <c r="A31" s="1600"/>
      <c r="B31" s="142"/>
      <c r="C31" s="143" t="s">
        <v>356</v>
      </c>
      <c r="D31" s="109"/>
      <c r="E31" s="191" t="s">
        <v>355</v>
      </c>
      <c r="F31" s="190"/>
      <c r="G31" s="182"/>
      <c r="H31" s="183"/>
      <c r="I31" s="182"/>
      <c r="J31" s="181"/>
    </row>
    <row r="32" spans="1:10" ht="15" customHeight="1">
      <c r="A32" s="1600"/>
      <c r="B32" s="142"/>
      <c r="C32" s="143" t="s">
        <v>354</v>
      </c>
      <c r="D32" s="109"/>
      <c r="E32" s="191" t="s">
        <v>353</v>
      </c>
      <c r="F32" s="190"/>
      <c r="G32" s="182"/>
      <c r="H32" s="183"/>
      <c r="I32" s="182"/>
      <c r="J32" s="181"/>
    </row>
    <row r="33" spans="1:12" ht="15" customHeight="1">
      <c r="A33" s="1600"/>
      <c r="B33" s="142"/>
      <c r="C33" s="143" t="s">
        <v>352</v>
      </c>
      <c r="D33" s="109"/>
      <c r="E33" s="191" t="s">
        <v>351</v>
      </c>
      <c r="F33" s="190"/>
      <c r="G33" s="182"/>
      <c r="H33" s="183"/>
      <c r="I33" s="182"/>
      <c r="J33" s="181"/>
    </row>
    <row r="34" spans="1:12" ht="15" customHeight="1">
      <c r="A34" s="1600"/>
      <c r="B34" s="142"/>
      <c r="C34" s="143" t="s">
        <v>350</v>
      </c>
      <c r="D34" s="109"/>
      <c r="E34" s="191" t="s">
        <v>212</v>
      </c>
      <c r="F34" s="190"/>
      <c r="G34" s="182"/>
      <c r="H34" s="183"/>
      <c r="I34" s="182"/>
      <c r="J34" s="181"/>
    </row>
    <row r="35" spans="1:12" ht="15" customHeight="1">
      <c r="A35" s="1600"/>
      <c r="B35" s="142"/>
      <c r="C35" s="143" t="s">
        <v>349</v>
      </c>
      <c r="D35" s="109"/>
      <c r="E35" s="1661" t="s">
        <v>211</v>
      </c>
      <c r="F35" s="1662"/>
      <c r="G35" s="1661" t="s">
        <v>264</v>
      </c>
      <c r="H35" s="1662"/>
      <c r="I35" s="1672" t="s">
        <v>328</v>
      </c>
      <c r="J35" s="1673"/>
    </row>
    <row r="36" spans="1:12" ht="15" customHeight="1">
      <c r="A36" s="1600"/>
      <c r="B36" s="142"/>
      <c r="C36" s="143" t="s">
        <v>348</v>
      </c>
      <c r="D36" s="109"/>
      <c r="E36" s="191" t="s">
        <v>210</v>
      </c>
      <c r="F36" s="190"/>
      <c r="G36" s="182"/>
      <c r="H36" s="183"/>
      <c r="I36" s="182"/>
      <c r="J36" s="181"/>
    </row>
    <row r="37" spans="1:12" ht="15" customHeight="1">
      <c r="A37" s="1600"/>
      <c r="B37" s="142"/>
      <c r="C37" s="143" t="s">
        <v>347</v>
      </c>
      <c r="D37" s="109"/>
      <c r="E37" s="191" t="s">
        <v>209</v>
      </c>
      <c r="F37" s="190"/>
      <c r="G37" s="182"/>
      <c r="H37" s="183"/>
      <c r="I37" s="182"/>
      <c r="J37" s="181"/>
    </row>
    <row r="38" spans="1:12" ht="15" customHeight="1">
      <c r="A38" s="1600"/>
      <c r="B38" s="142"/>
      <c r="C38" s="143" t="s">
        <v>346</v>
      </c>
      <c r="D38" s="109"/>
      <c r="E38" s="191" t="s">
        <v>346</v>
      </c>
      <c r="F38" s="190"/>
      <c r="G38" s="182"/>
      <c r="H38" s="183"/>
      <c r="I38" s="182"/>
      <c r="J38" s="181"/>
    </row>
    <row r="39" spans="1:12" ht="15" customHeight="1">
      <c r="A39" s="1600"/>
      <c r="B39" s="142"/>
      <c r="C39" s="143" t="s">
        <v>345</v>
      </c>
      <c r="D39" s="109"/>
      <c r="E39" s="191" t="s">
        <v>207</v>
      </c>
      <c r="F39" s="190"/>
      <c r="G39" s="182"/>
      <c r="H39" s="183"/>
      <c r="I39" s="182"/>
      <c r="J39" s="181"/>
    </row>
    <row r="40" spans="1:12" ht="15" customHeight="1">
      <c r="A40" s="1600"/>
      <c r="B40" s="142"/>
      <c r="C40" s="143" t="s">
        <v>344</v>
      </c>
      <c r="D40" s="109"/>
      <c r="E40" s="191" t="s">
        <v>344</v>
      </c>
      <c r="F40" s="190"/>
      <c r="G40" s="182"/>
      <c r="H40" s="183"/>
      <c r="I40" s="182"/>
      <c r="J40" s="181"/>
    </row>
    <row r="41" spans="1:12" ht="15" customHeight="1">
      <c r="A41" s="1601"/>
      <c r="B41" s="142"/>
      <c r="C41" s="143" t="s">
        <v>343</v>
      </c>
      <c r="D41" s="109"/>
      <c r="E41" s="191" t="s">
        <v>205</v>
      </c>
      <c r="F41" s="190"/>
      <c r="G41" s="182"/>
      <c r="H41" s="183"/>
      <c r="I41" s="182"/>
      <c r="J41" s="181"/>
    </row>
    <row r="42" spans="1:12" ht="15" customHeight="1">
      <c r="A42" s="1638" t="s">
        <v>270</v>
      </c>
      <c r="B42" s="123" t="s">
        <v>117</v>
      </c>
      <c r="C42" s="159" t="s">
        <v>203</v>
      </c>
      <c r="D42" s="111"/>
      <c r="E42" s="1684" t="s">
        <v>264</v>
      </c>
      <c r="F42" s="1685"/>
      <c r="G42" s="1684" t="s">
        <v>264</v>
      </c>
      <c r="H42" s="1685"/>
      <c r="I42" s="1684" t="s">
        <v>342</v>
      </c>
      <c r="J42" s="1686"/>
    </row>
    <row r="43" spans="1:12" ht="15" customHeight="1">
      <c r="A43" s="1600"/>
      <c r="B43" s="149"/>
      <c r="C43" s="119" t="s">
        <v>341</v>
      </c>
      <c r="D43" s="101"/>
      <c r="E43" s="1661"/>
      <c r="F43" s="1662"/>
      <c r="G43" s="1661"/>
      <c r="H43" s="1662"/>
      <c r="I43" s="1661"/>
      <c r="J43" s="1687"/>
      <c r="K43" s="183"/>
      <c r="L43" s="197"/>
    </row>
    <row r="44" spans="1:12" ht="15" customHeight="1">
      <c r="A44" s="1600"/>
      <c r="B44" s="143" t="s">
        <v>202</v>
      </c>
      <c r="C44" s="82" t="s">
        <v>340</v>
      </c>
      <c r="D44" s="109"/>
      <c r="E44" s="1661" t="s">
        <v>264</v>
      </c>
      <c r="F44" s="1662"/>
      <c r="G44" s="1661" t="s">
        <v>264</v>
      </c>
      <c r="H44" s="1662"/>
      <c r="I44" s="1672" t="s">
        <v>328</v>
      </c>
      <c r="J44" s="1673"/>
    </row>
    <row r="45" spans="1:12" ht="15" customHeight="1">
      <c r="A45" s="1601"/>
      <c r="B45" s="142"/>
      <c r="C45" s="82" t="s">
        <v>200</v>
      </c>
      <c r="D45" s="108"/>
      <c r="E45" s="182"/>
      <c r="F45" s="183"/>
      <c r="G45" s="182"/>
      <c r="H45" s="183"/>
      <c r="I45" s="182"/>
      <c r="J45" s="181"/>
      <c r="K45" s="183"/>
      <c r="L45" s="197"/>
    </row>
    <row r="46" spans="1:12" ht="15" customHeight="1">
      <c r="A46" s="1638" t="s">
        <v>269</v>
      </c>
      <c r="B46" s="123" t="s">
        <v>197</v>
      </c>
      <c r="C46" s="123" t="s">
        <v>96</v>
      </c>
      <c r="D46" s="111"/>
      <c r="E46" s="196" t="s">
        <v>96</v>
      </c>
      <c r="F46" s="195"/>
      <c r="G46" s="194"/>
      <c r="H46" s="197"/>
      <c r="I46" s="194"/>
      <c r="J46" s="193"/>
    </row>
    <row r="47" spans="1:12" ht="15" customHeight="1">
      <c r="A47" s="1600"/>
      <c r="B47" s="142"/>
      <c r="C47" s="202"/>
      <c r="D47" s="201">
        <v>2.5000000000000001E-2</v>
      </c>
      <c r="E47" s="1681">
        <v>0.02</v>
      </c>
      <c r="F47" s="1682"/>
      <c r="G47" s="182"/>
      <c r="H47" s="183"/>
      <c r="I47" s="182"/>
      <c r="J47" s="181"/>
    </row>
    <row r="48" spans="1:12" ht="15" customHeight="1">
      <c r="A48" s="1600"/>
      <c r="B48" s="142"/>
      <c r="C48" s="143" t="s">
        <v>95</v>
      </c>
      <c r="D48" s="86"/>
      <c r="E48" s="191" t="s">
        <v>95</v>
      </c>
      <c r="F48" s="190"/>
      <c r="G48" s="182"/>
      <c r="H48" s="183"/>
      <c r="I48" s="182"/>
      <c r="J48" s="181"/>
    </row>
    <row r="49" spans="1:12" ht="15" customHeight="1">
      <c r="A49" s="1600"/>
      <c r="B49" s="142"/>
      <c r="C49" s="202"/>
      <c r="D49" s="201">
        <v>0.01</v>
      </c>
      <c r="E49" s="1683">
        <v>8.0000000000000002E-3</v>
      </c>
      <c r="F49" s="1662"/>
      <c r="G49" s="1661" t="s">
        <v>264</v>
      </c>
      <c r="H49" s="1662"/>
      <c r="I49" s="1672" t="s">
        <v>328</v>
      </c>
      <c r="J49" s="1673"/>
    </row>
    <row r="50" spans="1:12" ht="15" customHeight="1">
      <c r="A50" s="1600"/>
      <c r="B50" s="142"/>
      <c r="C50" s="142"/>
      <c r="D50" s="108"/>
      <c r="E50" s="191" t="s">
        <v>94</v>
      </c>
      <c r="F50" s="190"/>
      <c r="G50" s="182"/>
      <c r="H50" s="183"/>
      <c r="I50" s="182"/>
      <c r="J50" s="181"/>
    </row>
    <row r="51" spans="1:12" ht="15" customHeight="1">
      <c r="A51" s="1600"/>
      <c r="B51" s="142"/>
      <c r="C51" s="142"/>
      <c r="D51" s="108"/>
      <c r="E51" s="191" t="s">
        <v>339</v>
      </c>
      <c r="F51" s="190"/>
      <c r="G51" s="182"/>
      <c r="H51" s="183"/>
      <c r="I51" s="182"/>
      <c r="J51" s="181"/>
    </row>
    <row r="52" spans="1:12" ht="34.5" customHeight="1">
      <c r="A52" s="1600"/>
      <c r="B52" s="142"/>
      <c r="C52" s="142"/>
      <c r="D52" s="108"/>
      <c r="E52" s="182"/>
      <c r="F52" s="183"/>
      <c r="G52" s="182"/>
      <c r="H52" s="183"/>
      <c r="I52" s="182"/>
      <c r="J52" s="181"/>
    </row>
    <row r="53" spans="1:12" ht="24.75" customHeight="1">
      <c r="A53" s="1601"/>
      <c r="B53" s="142"/>
      <c r="C53" s="142"/>
      <c r="D53" s="108"/>
      <c r="E53" s="200"/>
      <c r="F53" s="173"/>
      <c r="G53" s="200"/>
      <c r="H53" s="173"/>
      <c r="I53" s="200"/>
      <c r="J53" s="199"/>
      <c r="K53" s="173"/>
      <c r="L53" s="198"/>
    </row>
    <row r="54" spans="1:12">
      <c r="A54" s="150"/>
      <c r="B54" s="101"/>
      <c r="C54" s="123" t="s">
        <v>338</v>
      </c>
      <c r="D54" s="111"/>
      <c r="E54" s="194"/>
      <c r="F54" s="197"/>
      <c r="G54" s="196" t="s">
        <v>337</v>
      </c>
      <c r="H54" s="195"/>
      <c r="I54" s="194"/>
      <c r="J54" s="193"/>
    </row>
    <row r="55" spans="1:12" ht="24" customHeight="1">
      <c r="A55" s="192" t="s">
        <v>88</v>
      </c>
      <c r="B55" s="109"/>
      <c r="C55" s="143" t="s">
        <v>336</v>
      </c>
      <c r="D55" s="109"/>
      <c r="E55" s="182"/>
      <c r="F55" s="183"/>
      <c r="G55" s="191" t="s">
        <v>335</v>
      </c>
      <c r="H55" s="190"/>
      <c r="I55" s="182"/>
      <c r="J55" s="181"/>
    </row>
    <row r="56" spans="1:12">
      <c r="A56" s="144"/>
      <c r="B56" s="80"/>
      <c r="C56" s="143" t="s">
        <v>334</v>
      </c>
      <c r="D56" s="109"/>
      <c r="E56" s="182"/>
      <c r="F56" s="183"/>
      <c r="G56" s="191" t="s">
        <v>333</v>
      </c>
      <c r="H56" s="190"/>
      <c r="I56" s="182"/>
      <c r="J56" s="181"/>
    </row>
    <row r="57" spans="1:12">
      <c r="A57" s="144"/>
      <c r="B57" s="80"/>
      <c r="C57" s="143" t="s">
        <v>332</v>
      </c>
      <c r="D57" s="109"/>
      <c r="E57" s="182"/>
      <c r="F57" s="183"/>
      <c r="G57" s="182"/>
      <c r="H57" s="183"/>
      <c r="I57" s="182"/>
      <c r="J57" s="181"/>
    </row>
    <row r="58" spans="1:12">
      <c r="A58" s="144"/>
      <c r="B58" s="80"/>
      <c r="C58" s="143" t="s">
        <v>331</v>
      </c>
      <c r="D58" s="109"/>
      <c r="E58" s="1672" t="s">
        <v>330</v>
      </c>
      <c r="F58" s="1675"/>
      <c r="G58" s="1661" t="s">
        <v>329</v>
      </c>
      <c r="H58" s="1662"/>
      <c r="I58" s="1672" t="s">
        <v>328</v>
      </c>
      <c r="J58" s="1673"/>
    </row>
    <row r="59" spans="1:12">
      <c r="A59" s="144"/>
      <c r="B59" s="80"/>
      <c r="C59" s="143" t="s">
        <v>327</v>
      </c>
      <c r="D59" s="109"/>
      <c r="E59" s="182"/>
      <c r="F59" s="183"/>
      <c r="G59" s="191" t="s">
        <v>326</v>
      </c>
      <c r="H59" s="190"/>
      <c r="I59" s="182"/>
      <c r="J59" s="181"/>
    </row>
    <row r="60" spans="1:12">
      <c r="A60" s="144"/>
      <c r="B60" s="80"/>
      <c r="C60" s="143" t="s">
        <v>325</v>
      </c>
      <c r="D60" s="109"/>
      <c r="E60" s="182"/>
      <c r="F60" s="183"/>
      <c r="G60" s="182"/>
      <c r="H60" s="183"/>
      <c r="I60" s="182"/>
      <c r="J60" s="181"/>
    </row>
    <row r="61" spans="1:12">
      <c r="A61" s="144"/>
      <c r="B61" s="80"/>
      <c r="C61" s="142"/>
      <c r="D61" s="108"/>
      <c r="E61" s="182"/>
      <c r="F61" s="183"/>
      <c r="G61" s="191" t="s">
        <v>324</v>
      </c>
      <c r="H61" s="190"/>
      <c r="I61" s="182"/>
      <c r="J61" s="181"/>
    </row>
    <row r="62" spans="1:12">
      <c r="A62" s="186"/>
      <c r="B62" s="133"/>
      <c r="C62" s="185"/>
      <c r="D62" s="184"/>
      <c r="E62" s="182"/>
      <c r="F62" s="183"/>
      <c r="G62" s="191" t="s">
        <v>323</v>
      </c>
      <c r="H62" s="190"/>
      <c r="I62" s="182"/>
      <c r="J62" s="181"/>
    </row>
    <row r="63" spans="1:12">
      <c r="A63" s="186"/>
      <c r="B63" s="133"/>
      <c r="C63" s="185"/>
      <c r="D63" s="184"/>
      <c r="E63" s="182"/>
      <c r="F63" s="183"/>
      <c r="G63" s="182"/>
      <c r="H63" s="183"/>
      <c r="I63" s="182"/>
      <c r="J63" s="181"/>
    </row>
    <row r="64" spans="1:12" ht="24" customHeight="1">
      <c r="A64" s="189"/>
      <c r="B64" s="135"/>
      <c r="C64" s="188"/>
      <c r="D64" s="187"/>
      <c r="E64" s="182"/>
      <c r="F64" s="183"/>
      <c r="G64" s="182"/>
      <c r="H64" s="183"/>
      <c r="I64" s="182"/>
      <c r="J64" s="181"/>
    </row>
    <row r="65" spans="1:12">
      <c r="A65" s="186"/>
      <c r="B65" s="133"/>
      <c r="C65" s="185"/>
      <c r="D65" s="184"/>
      <c r="E65" s="182"/>
      <c r="F65" s="183"/>
      <c r="G65" s="182"/>
      <c r="H65" s="183"/>
      <c r="I65" s="182"/>
      <c r="J65" s="181"/>
    </row>
    <row r="66" spans="1:12" ht="6.75" customHeight="1">
      <c r="A66" s="180"/>
      <c r="B66" s="179"/>
      <c r="C66" s="178"/>
      <c r="D66" s="177"/>
      <c r="E66" s="175"/>
      <c r="F66" s="176"/>
      <c r="G66" s="175"/>
      <c r="H66" s="176"/>
      <c r="I66" s="175"/>
      <c r="J66" s="174"/>
      <c r="K66" s="173"/>
      <c r="L66" s="172"/>
    </row>
    <row r="67" spans="1:12">
      <c r="E67" s="172"/>
      <c r="F67" s="172"/>
      <c r="G67" s="172"/>
      <c r="H67" s="172"/>
      <c r="I67" s="172"/>
      <c r="J67" s="172"/>
    </row>
    <row r="68" spans="1:12" ht="13.15" customHeight="1"/>
  </sheetData>
  <mergeCells count="66">
    <mergeCell ref="G49:H49"/>
    <mergeCell ref="I49:J49"/>
    <mergeCell ref="E58:F58"/>
    <mergeCell ref="G58:H58"/>
    <mergeCell ref="I58:J58"/>
    <mergeCell ref="E43:F43"/>
    <mergeCell ref="G43:H43"/>
    <mergeCell ref="I43:J43"/>
    <mergeCell ref="E44:F44"/>
    <mergeCell ref="G44:H44"/>
    <mergeCell ref="I44:J44"/>
    <mergeCell ref="A46:A53"/>
    <mergeCell ref="E47:F47"/>
    <mergeCell ref="E49:F49"/>
    <mergeCell ref="G27:H27"/>
    <mergeCell ref="I27:J27"/>
    <mergeCell ref="A28:A41"/>
    <mergeCell ref="E28:F28"/>
    <mergeCell ref="G28:H28"/>
    <mergeCell ref="I28:J28"/>
    <mergeCell ref="E35:F35"/>
    <mergeCell ref="G35:H35"/>
    <mergeCell ref="I35:J35"/>
    <mergeCell ref="A42:A45"/>
    <mergeCell ref="E42:F42"/>
    <mergeCell ref="G42:H42"/>
    <mergeCell ref="I42:J42"/>
    <mergeCell ref="G24:H24"/>
    <mergeCell ref="I24:J24"/>
    <mergeCell ref="E25:F25"/>
    <mergeCell ref="G25:H25"/>
    <mergeCell ref="I25:J25"/>
    <mergeCell ref="G23:H23"/>
    <mergeCell ref="I23:J23"/>
    <mergeCell ref="E12:F12"/>
    <mergeCell ref="E13:F13"/>
    <mergeCell ref="G13:H13"/>
    <mergeCell ref="I13:J13"/>
    <mergeCell ref="E14:F14"/>
    <mergeCell ref="E15:F15"/>
    <mergeCell ref="E16:F16"/>
    <mergeCell ref="E19:F19"/>
    <mergeCell ref="G19:H19"/>
    <mergeCell ref="I19:J19"/>
    <mergeCell ref="C2:D2"/>
    <mergeCell ref="E2:F2"/>
    <mergeCell ref="G2:H2"/>
    <mergeCell ref="I2:J2"/>
    <mergeCell ref="G6:H6"/>
    <mergeCell ref="I6:J6"/>
    <mergeCell ref="A3:B3"/>
    <mergeCell ref="A4:A27"/>
    <mergeCell ref="E4:F4"/>
    <mergeCell ref="E5:F5"/>
    <mergeCell ref="E6:F6"/>
    <mergeCell ref="E11:F11"/>
    <mergeCell ref="E7:F7"/>
    <mergeCell ref="E8:F8"/>
    <mergeCell ref="E9:F9"/>
    <mergeCell ref="E10:F10"/>
    <mergeCell ref="C23:D23"/>
    <mergeCell ref="E23:F23"/>
    <mergeCell ref="C19:D19"/>
    <mergeCell ref="C24:D24"/>
    <mergeCell ref="E24:F24"/>
    <mergeCell ref="E27:F27"/>
  </mergeCells>
  <phoneticPr fontId="6"/>
  <pageMargins left="0.39370078740157483" right="0.11811023622047245" top="1.0236220472440944" bottom="0.59055118110236227" header="0" footer="0.31496062992125984"/>
  <pageSetup paperSize="9" scale="65" firstPageNumber="74" fitToWidth="0" fitToHeight="0" orientation="portrait" useFirstPageNumber="1" r:id="rId1"/>
  <headerFooter scaleWithDoc="0" alignWithMargins="0">
    <oddFooter>&amp;C&amp;"ＭＳ 明朝,標準"－40－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D8E7-EA31-4BE9-970F-F45C6C6F4833}">
  <sheetPr>
    <outlinePr summaryBelow="0" summaryRight="0"/>
    <pageSetUpPr autoPageBreaks="0"/>
  </sheetPr>
  <dimension ref="A1:J72"/>
  <sheetViews>
    <sheetView zoomScaleNormal="100" zoomScaleSheetLayoutView="85" workbookViewId="0"/>
  </sheetViews>
  <sheetFormatPr defaultColWidth="8.625" defaultRowHeight="12.75"/>
  <cols>
    <col min="1" max="1" width="4.375" style="214" customWidth="1"/>
    <col min="2" max="2" width="13.875" style="214" customWidth="1"/>
    <col min="3" max="3" width="13.875" style="171" customWidth="1"/>
    <col min="4" max="4" width="16" style="171" customWidth="1"/>
    <col min="5" max="5" width="8.625" style="170" customWidth="1"/>
    <col min="6" max="6" width="9.125" style="171" customWidth="1"/>
    <col min="7" max="7" width="13.875" style="214" customWidth="1"/>
    <col min="8" max="8" width="16.5" style="214" customWidth="1"/>
    <col min="9" max="9" width="13.875" style="214" customWidth="1"/>
    <col min="10" max="10" width="16.125" style="214" customWidth="1"/>
    <col min="11" max="250" width="8.625" style="213" customWidth="1"/>
    <col min="251" max="16384" width="8.625" style="213"/>
  </cols>
  <sheetData>
    <row r="1" spans="1:10" ht="24.75">
      <c r="A1" s="69" t="s">
        <v>1715</v>
      </c>
    </row>
    <row r="2" spans="1:10" s="264" customFormat="1" ht="15" customHeight="1" thickBot="1">
      <c r="A2" s="266"/>
      <c r="B2" s="265"/>
      <c r="C2" s="1688" t="s">
        <v>491</v>
      </c>
      <c r="D2" s="1689"/>
      <c r="E2" s="1688" t="s">
        <v>490</v>
      </c>
      <c r="F2" s="1690"/>
      <c r="G2" s="1691" t="s">
        <v>489</v>
      </c>
      <c r="H2" s="1692"/>
      <c r="I2" s="1691" t="s">
        <v>488</v>
      </c>
      <c r="J2" s="1693"/>
    </row>
    <row r="3" spans="1:10" ht="15" customHeight="1" thickTop="1">
      <c r="A3" s="1694" t="s">
        <v>174</v>
      </c>
      <c r="B3" s="1695"/>
      <c r="C3" s="210" t="s">
        <v>487</v>
      </c>
      <c r="D3" s="210" t="s">
        <v>486</v>
      </c>
      <c r="E3" s="210" t="s">
        <v>485</v>
      </c>
      <c r="F3" s="210" t="s">
        <v>484</v>
      </c>
      <c r="G3" s="262" t="s">
        <v>483</v>
      </c>
      <c r="H3" s="263" t="s">
        <v>482</v>
      </c>
      <c r="I3" s="262" t="s">
        <v>481</v>
      </c>
      <c r="J3" s="261" t="s">
        <v>480</v>
      </c>
    </row>
    <row r="4" spans="1:10" ht="15" customHeight="1">
      <c r="A4" s="1696" t="s">
        <v>165</v>
      </c>
      <c r="B4" s="249" t="s">
        <v>247</v>
      </c>
      <c r="C4" s="196" t="s">
        <v>479</v>
      </c>
      <c r="D4" s="195"/>
      <c r="E4" s="194"/>
      <c r="F4" s="197"/>
      <c r="G4" s="1697" t="s">
        <v>478</v>
      </c>
      <c r="H4" s="1698"/>
      <c r="I4" s="1697" t="s">
        <v>477</v>
      </c>
      <c r="J4" s="1699"/>
    </row>
    <row r="5" spans="1:10" ht="15" customHeight="1">
      <c r="A5" s="1600"/>
      <c r="B5" s="227"/>
      <c r="C5" s="260" t="s">
        <v>388</v>
      </c>
      <c r="D5" s="259"/>
      <c r="E5" s="182"/>
      <c r="F5" s="183"/>
      <c r="G5" s="1700" t="s">
        <v>476</v>
      </c>
      <c r="H5" s="1701"/>
      <c r="I5" s="1700" t="s">
        <v>475</v>
      </c>
      <c r="J5" s="1702"/>
    </row>
    <row r="6" spans="1:10" ht="15" customHeight="1">
      <c r="A6" s="1600"/>
      <c r="B6" s="227"/>
      <c r="C6" s="1704" t="s">
        <v>387</v>
      </c>
      <c r="D6" s="1705"/>
      <c r="E6" s="1672" t="s">
        <v>420</v>
      </c>
      <c r="F6" s="1675"/>
      <c r="G6" s="1700" t="s">
        <v>474</v>
      </c>
      <c r="H6" s="1701"/>
      <c r="I6" s="1700" t="s">
        <v>473</v>
      </c>
      <c r="J6" s="1702"/>
    </row>
    <row r="7" spans="1:10" ht="15" customHeight="1">
      <c r="A7" s="1600"/>
      <c r="B7" s="227"/>
      <c r="C7" s="191" t="s">
        <v>472</v>
      </c>
      <c r="D7" s="190"/>
      <c r="E7" s="182"/>
      <c r="F7" s="183"/>
      <c r="G7" s="1700" t="s">
        <v>471</v>
      </c>
      <c r="H7" s="1701"/>
      <c r="I7" s="1700" t="s">
        <v>470</v>
      </c>
      <c r="J7" s="1702"/>
    </row>
    <row r="8" spans="1:10" ht="15" customHeight="1">
      <c r="A8" s="1600"/>
      <c r="B8" s="227"/>
      <c r="C8" s="191" t="s">
        <v>242</v>
      </c>
      <c r="D8" s="190"/>
      <c r="E8" s="182"/>
      <c r="F8" s="183"/>
      <c r="G8" s="243" t="s">
        <v>242</v>
      </c>
      <c r="H8" s="256"/>
      <c r="I8" s="227"/>
      <c r="J8" s="226"/>
    </row>
    <row r="9" spans="1:10" ht="15" customHeight="1">
      <c r="A9" s="1600"/>
      <c r="B9" s="227"/>
      <c r="C9" s="191" t="s">
        <v>469</v>
      </c>
      <c r="D9" s="190"/>
      <c r="E9" s="182"/>
      <c r="F9" s="183"/>
      <c r="G9" s="243" t="s">
        <v>468</v>
      </c>
      <c r="H9" s="256"/>
      <c r="I9" s="227"/>
      <c r="J9" s="226"/>
    </row>
    <row r="10" spans="1:10" ht="15" customHeight="1">
      <c r="A10" s="1600"/>
      <c r="B10" s="249" t="s">
        <v>239</v>
      </c>
      <c r="C10" s="196" t="s">
        <v>298</v>
      </c>
      <c r="D10" s="195"/>
      <c r="E10" s="194"/>
      <c r="F10" s="197"/>
      <c r="G10" s="1697" t="s">
        <v>238</v>
      </c>
      <c r="H10" s="1698"/>
      <c r="I10" s="249" t="s">
        <v>238</v>
      </c>
      <c r="J10" s="248"/>
    </row>
    <row r="11" spans="1:10" ht="15" customHeight="1">
      <c r="A11" s="1600"/>
      <c r="B11" s="243" t="s">
        <v>237</v>
      </c>
      <c r="C11" s="191" t="s">
        <v>296</v>
      </c>
      <c r="D11" s="190"/>
      <c r="E11" s="182"/>
      <c r="F11" s="183"/>
      <c r="G11" s="1700" t="s">
        <v>236</v>
      </c>
      <c r="H11" s="1701"/>
      <c r="I11" s="1700" t="s">
        <v>236</v>
      </c>
      <c r="J11" s="1702"/>
    </row>
    <row r="12" spans="1:10" ht="15" customHeight="1">
      <c r="A12" s="1600"/>
      <c r="B12" s="227"/>
      <c r="C12" s="191" t="s">
        <v>467</v>
      </c>
      <c r="D12" s="190"/>
      <c r="E12" s="182"/>
      <c r="F12" s="183"/>
      <c r="G12" s="1700" t="s">
        <v>466</v>
      </c>
      <c r="H12" s="1701"/>
      <c r="I12" s="243" t="s">
        <v>465</v>
      </c>
      <c r="J12" s="242"/>
    </row>
    <row r="13" spans="1:10" ht="15" customHeight="1">
      <c r="A13" s="1600"/>
      <c r="B13" s="227"/>
      <c r="C13" s="1661" t="s">
        <v>464</v>
      </c>
      <c r="D13" s="1703"/>
      <c r="E13" s="1672" t="s">
        <v>420</v>
      </c>
      <c r="F13" s="1675"/>
      <c r="G13" s="1700" t="s">
        <v>463</v>
      </c>
      <c r="H13" s="1701"/>
      <c r="I13" s="243" t="s">
        <v>462</v>
      </c>
      <c r="J13" s="242"/>
    </row>
    <row r="14" spans="1:10" ht="15" customHeight="1">
      <c r="A14" s="1600"/>
      <c r="B14" s="227"/>
      <c r="C14" s="191" t="s">
        <v>287</v>
      </c>
      <c r="D14" s="190"/>
      <c r="E14" s="182"/>
      <c r="F14" s="183"/>
      <c r="G14" s="1700" t="s">
        <v>286</v>
      </c>
      <c r="H14" s="1701"/>
      <c r="I14" s="243" t="s">
        <v>286</v>
      </c>
      <c r="J14" s="242"/>
    </row>
    <row r="15" spans="1:10" ht="15" customHeight="1">
      <c r="A15" s="1600"/>
      <c r="B15" s="227"/>
      <c r="C15" s="191" t="s">
        <v>461</v>
      </c>
      <c r="D15" s="190"/>
      <c r="E15" s="182"/>
      <c r="F15" s="183"/>
      <c r="G15" s="1700" t="s">
        <v>460</v>
      </c>
      <c r="H15" s="1701"/>
      <c r="I15" s="243" t="s">
        <v>459</v>
      </c>
      <c r="J15" s="242"/>
    </row>
    <row r="16" spans="1:10" ht="15" customHeight="1">
      <c r="A16" s="1600"/>
      <c r="B16" s="227"/>
      <c r="C16" s="191"/>
      <c r="D16" s="190"/>
      <c r="E16" s="182"/>
      <c r="F16" s="183"/>
      <c r="G16" s="1700"/>
      <c r="H16" s="1701"/>
      <c r="I16" s="243"/>
      <c r="J16" s="242"/>
    </row>
    <row r="17" spans="1:10" ht="15" customHeight="1">
      <c r="A17" s="1600"/>
      <c r="B17" s="249" t="s">
        <v>159</v>
      </c>
      <c r="C17" s="196" t="s">
        <v>230</v>
      </c>
      <c r="D17" s="195"/>
      <c r="E17" s="194"/>
      <c r="F17" s="197"/>
      <c r="G17" s="249"/>
      <c r="H17" s="258"/>
      <c r="I17" s="239"/>
      <c r="J17" s="251"/>
    </row>
    <row r="18" spans="1:10" ht="15" customHeight="1">
      <c r="A18" s="1600"/>
      <c r="B18" s="227"/>
      <c r="C18" s="191" t="s">
        <v>370</v>
      </c>
      <c r="D18" s="190"/>
      <c r="E18" s="182"/>
      <c r="F18" s="183"/>
      <c r="G18" s="1700"/>
      <c r="H18" s="1701"/>
      <c r="I18" s="1700"/>
      <c r="J18" s="1702"/>
    </row>
    <row r="19" spans="1:10" ht="15" customHeight="1">
      <c r="A19" s="1600"/>
      <c r="B19" s="227"/>
      <c r="C19" s="1661" t="s">
        <v>369</v>
      </c>
      <c r="D19" s="1703"/>
      <c r="E19" s="1672" t="s">
        <v>420</v>
      </c>
      <c r="F19" s="1675"/>
      <c r="G19" s="1672" t="s">
        <v>420</v>
      </c>
      <c r="H19" s="1675"/>
      <c r="I19" s="1700" t="s">
        <v>271</v>
      </c>
      <c r="J19" s="1702"/>
    </row>
    <row r="20" spans="1:10" ht="15" customHeight="1">
      <c r="A20" s="1600"/>
      <c r="B20" s="227"/>
      <c r="C20" s="191" t="s">
        <v>368</v>
      </c>
      <c r="D20" s="190"/>
      <c r="E20" s="182"/>
      <c r="F20" s="183"/>
      <c r="G20" s="243"/>
      <c r="H20" s="256"/>
      <c r="I20" s="227"/>
      <c r="J20" s="226"/>
    </row>
    <row r="21" spans="1:10" ht="15" customHeight="1">
      <c r="A21" s="1600"/>
      <c r="B21" s="227"/>
      <c r="C21" s="191" t="s">
        <v>367</v>
      </c>
      <c r="D21" s="190"/>
      <c r="E21" s="182"/>
      <c r="F21" s="183"/>
      <c r="G21" s="243"/>
      <c r="H21" s="256"/>
      <c r="I21" s="227"/>
      <c r="J21" s="226"/>
    </row>
    <row r="22" spans="1:10" ht="15" customHeight="1">
      <c r="A22" s="1600"/>
      <c r="B22" s="227"/>
      <c r="C22" s="191" t="s">
        <v>366</v>
      </c>
      <c r="D22" s="190"/>
      <c r="E22" s="182"/>
      <c r="F22" s="183"/>
      <c r="G22" s="243"/>
      <c r="H22" s="256"/>
      <c r="I22" s="227"/>
      <c r="J22" s="226"/>
    </row>
    <row r="23" spans="1:10" ht="15" customHeight="1">
      <c r="A23" s="1600"/>
      <c r="B23" s="249" t="s">
        <v>153</v>
      </c>
      <c r="C23" s="1654" t="s">
        <v>152</v>
      </c>
      <c r="D23" s="1656"/>
      <c r="E23" s="1712" t="s">
        <v>420</v>
      </c>
      <c r="F23" s="1713"/>
      <c r="G23" s="1712" t="s">
        <v>420</v>
      </c>
      <c r="H23" s="1713"/>
      <c r="I23" s="1697" t="s">
        <v>271</v>
      </c>
      <c r="J23" s="1699"/>
    </row>
    <row r="24" spans="1:10" ht="15" customHeight="1">
      <c r="A24" s="1600"/>
      <c r="B24" s="249" t="s">
        <v>225</v>
      </c>
      <c r="C24" s="1665" t="s">
        <v>224</v>
      </c>
      <c r="D24" s="1666"/>
      <c r="E24" s="1712" t="s">
        <v>420</v>
      </c>
      <c r="F24" s="1713"/>
      <c r="G24" s="1712" t="s">
        <v>420</v>
      </c>
      <c r="H24" s="1713"/>
      <c r="I24" s="1697" t="s">
        <v>271</v>
      </c>
      <c r="J24" s="1699"/>
    </row>
    <row r="25" spans="1:10" ht="15" customHeight="1">
      <c r="A25" s="1600"/>
      <c r="B25" s="239"/>
      <c r="C25" s="1659" t="s">
        <v>365</v>
      </c>
      <c r="D25" s="1706"/>
      <c r="E25" s="1676" t="s">
        <v>420</v>
      </c>
      <c r="F25" s="1707"/>
      <c r="G25" s="1676" t="s">
        <v>420</v>
      </c>
      <c r="H25" s="1707"/>
      <c r="I25" s="239"/>
      <c r="J25" s="251"/>
    </row>
    <row r="26" spans="1:10" ht="15" customHeight="1">
      <c r="A26" s="1600"/>
      <c r="B26" s="243" t="s">
        <v>149</v>
      </c>
      <c r="C26" s="206" t="s">
        <v>364</v>
      </c>
      <c r="D26" s="190"/>
      <c r="E26" s="182"/>
      <c r="F26" s="257"/>
      <c r="G26" s="182"/>
      <c r="H26" s="257"/>
      <c r="I26" s="1700" t="s">
        <v>271</v>
      </c>
      <c r="J26" s="1702"/>
    </row>
    <row r="27" spans="1:10" ht="15" customHeight="1">
      <c r="A27" s="1600"/>
      <c r="B27" s="227"/>
      <c r="C27" s="1708"/>
      <c r="D27" s="1709"/>
      <c r="E27" s="1710"/>
      <c r="F27" s="1711"/>
      <c r="G27" s="243"/>
      <c r="H27" s="256"/>
      <c r="I27" s="227"/>
      <c r="J27" s="226"/>
    </row>
    <row r="28" spans="1:10" ht="15" customHeight="1">
      <c r="A28" s="1601"/>
      <c r="B28" s="249" t="s">
        <v>146</v>
      </c>
      <c r="C28" s="1712" t="s">
        <v>458</v>
      </c>
      <c r="D28" s="1714"/>
      <c r="E28" s="1712" t="s">
        <v>420</v>
      </c>
      <c r="F28" s="1713"/>
      <c r="G28" s="1715" t="s">
        <v>457</v>
      </c>
      <c r="H28" s="1716"/>
      <c r="I28" s="1715" t="s">
        <v>456</v>
      </c>
      <c r="J28" s="1717"/>
    </row>
    <row r="29" spans="1:10" ht="15" customHeight="1">
      <c r="A29" s="1638" t="s">
        <v>455</v>
      </c>
      <c r="B29" s="249" t="s">
        <v>117</v>
      </c>
      <c r="C29" s="1712" t="s">
        <v>360</v>
      </c>
      <c r="D29" s="1714"/>
      <c r="E29" s="1712" t="s">
        <v>420</v>
      </c>
      <c r="F29" s="1713"/>
      <c r="G29" s="1712" t="s">
        <v>420</v>
      </c>
      <c r="H29" s="1713"/>
      <c r="I29" s="1715" t="s">
        <v>454</v>
      </c>
      <c r="J29" s="1717"/>
    </row>
    <row r="30" spans="1:10" ht="15" customHeight="1">
      <c r="A30" s="1600"/>
      <c r="B30" s="249" t="s">
        <v>115</v>
      </c>
      <c r="C30" s="196" t="s">
        <v>217</v>
      </c>
      <c r="D30" s="195"/>
      <c r="E30" s="194"/>
      <c r="F30" s="197"/>
      <c r="G30" s="1697" t="s">
        <v>453</v>
      </c>
      <c r="H30" s="1698"/>
      <c r="I30" s="249" t="s">
        <v>453</v>
      </c>
      <c r="J30" s="248"/>
    </row>
    <row r="31" spans="1:10" ht="15" customHeight="1">
      <c r="A31" s="1600"/>
      <c r="B31" s="227"/>
      <c r="C31" s="191" t="s">
        <v>357</v>
      </c>
      <c r="D31" s="190"/>
      <c r="E31" s="182"/>
      <c r="F31" s="183"/>
      <c r="G31" s="1700" t="s">
        <v>452</v>
      </c>
      <c r="H31" s="1701"/>
      <c r="I31" s="243" t="s">
        <v>452</v>
      </c>
      <c r="J31" s="242"/>
    </row>
    <row r="32" spans="1:10" ht="15" customHeight="1">
      <c r="A32" s="1600"/>
      <c r="B32" s="227"/>
      <c r="C32" s="191" t="s">
        <v>355</v>
      </c>
      <c r="D32" s="190"/>
      <c r="E32" s="182"/>
      <c r="F32" s="183"/>
      <c r="G32" s="1700" t="s">
        <v>451</v>
      </c>
      <c r="H32" s="1701"/>
      <c r="I32" s="243" t="s">
        <v>450</v>
      </c>
      <c r="J32" s="242"/>
    </row>
    <row r="33" spans="1:10" ht="15" customHeight="1">
      <c r="A33" s="1600"/>
      <c r="B33" s="227"/>
      <c r="C33" s="191" t="s">
        <v>353</v>
      </c>
      <c r="D33" s="190"/>
      <c r="E33" s="182"/>
      <c r="F33" s="183"/>
      <c r="G33" s="1700" t="s">
        <v>449</v>
      </c>
      <c r="H33" s="1701"/>
      <c r="I33" s="1700" t="s">
        <v>448</v>
      </c>
      <c r="J33" s="1702"/>
    </row>
    <row r="34" spans="1:10" ht="15" customHeight="1">
      <c r="A34" s="1600"/>
      <c r="B34" s="227"/>
      <c r="C34" s="191" t="s">
        <v>351</v>
      </c>
      <c r="D34" s="190"/>
      <c r="E34" s="182"/>
      <c r="F34" s="183"/>
      <c r="G34" s="1700" t="s">
        <v>447</v>
      </c>
      <c r="H34" s="1701"/>
      <c r="I34" s="243" t="s">
        <v>446</v>
      </c>
      <c r="J34" s="242"/>
    </row>
    <row r="35" spans="1:10" ht="15" customHeight="1">
      <c r="A35" s="1600"/>
      <c r="B35" s="227"/>
      <c r="C35" s="191" t="s">
        <v>212</v>
      </c>
      <c r="D35" s="190"/>
      <c r="E35" s="182"/>
      <c r="F35" s="183"/>
      <c r="G35" s="1700" t="s">
        <v>445</v>
      </c>
      <c r="H35" s="1701"/>
      <c r="I35" s="243" t="s">
        <v>444</v>
      </c>
      <c r="J35" s="242"/>
    </row>
    <row r="36" spans="1:10" ht="15" customHeight="1">
      <c r="A36" s="1600"/>
      <c r="B36" s="227"/>
      <c r="C36" s="191" t="s">
        <v>211</v>
      </c>
      <c r="D36" s="250"/>
      <c r="E36" s="1672" t="s">
        <v>420</v>
      </c>
      <c r="F36" s="1675"/>
      <c r="G36" s="1700" t="s">
        <v>443</v>
      </c>
      <c r="H36" s="1701"/>
      <c r="I36" s="243" t="s">
        <v>442</v>
      </c>
      <c r="J36" s="242"/>
    </row>
    <row r="37" spans="1:10" ht="15" customHeight="1">
      <c r="A37" s="1600"/>
      <c r="B37" s="227"/>
      <c r="C37" s="191" t="s">
        <v>210</v>
      </c>
      <c r="D37" s="190"/>
      <c r="E37" s="182"/>
      <c r="F37" s="183"/>
      <c r="G37" s="1700" t="s">
        <v>441</v>
      </c>
      <c r="H37" s="1701"/>
      <c r="I37" s="243" t="s">
        <v>440</v>
      </c>
      <c r="J37" s="242"/>
    </row>
    <row r="38" spans="1:10" ht="15" customHeight="1">
      <c r="A38" s="1600"/>
      <c r="B38" s="227"/>
      <c r="C38" s="191" t="s">
        <v>209</v>
      </c>
      <c r="D38" s="190"/>
      <c r="E38" s="182"/>
      <c r="F38" s="183"/>
      <c r="G38" s="1700" t="s">
        <v>439</v>
      </c>
      <c r="H38" s="1701"/>
      <c r="I38" s="243" t="s">
        <v>438</v>
      </c>
      <c r="J38" s="242"/>
    </row>
    <row r="39" spans="1:10" ht="15" customHeight="1">
      <c r="A39" s="1600"/>
      <c r="B39" s="227"/>
      <c r="C39" s="191" t="s">
        <v>346</v>
      </c>
      <c r="D39" s="190"/>
      <c r="E39" s="182"/>
      <c r="F39" s="183"/>
      <c r="G39" s="1700" t="s">
        <v>437</v>
      </c>
      <c r="H39" s="1701"/>
      <c r="I39" s="243" t="s">
        <v>436</v>
      </c>
      <c r="J39" s="242"/>
    </row>
    <row r="40" spans="1:10" ht="15" customHeight="1">
      <c r="A40" s="1600"/>
      <c r="B40" s="227"/>
      <c r="C40" s="191" t="s">
        <v>207</v>
      </c>
      <c r="D40" s="190"/>
      <c r="E40" s="182"/>
      <c r="F40" s="183"/>
      <c r="G40" s="1700" t="s">
        <v>435</v>
      </c>
      <c r="H40" s="1701"/>
      <c r="I40" s="243" t="s">
        <v>434</v>
      </c>
      <c r="J40" s="242"/>
    </row>
    <row r="41" spans="1:10" ht="15" customHeight="1">
      <c r="A41" s="1600"/>
      <c r="B41" s="227"/>
      <c r="C41" s="191" t="s">
        <v>344</v>
      </c>
      <c r="D41" s="190"/>
      <c r="E41" s="182"/>
      <c r="F41" s="183"/>
      <c r="G41" s="1700" t="s">
        <v>433</v>
      </c>
      <c r="H41" s="1701"/>
      <c r="I41" s="243" t="s">
        <v>432</v>
      </c>
      <c r="J41" s="242"/>
    </row>
    <row r="42" spans="1:10" ht="15" customHeight="1">
      <c r="A42" s="1601"/>
      <c r="B42" s="227"/>
      <c r="C42" s="191" t="s">
        <v>205</v>
      </c>
      <c r="D42" s="190"/>
      <c r="E42" s="182"/>
      <c r="F42" s="183"/>
      <c r="G42" s="1700" t="s">
        <v>431</v>
      </c>
      <c r="H42" s="1701"/>
      <c r="I42" s="243" t="s">
        <v>430</v>
      </c>
      <c r="J42" s="242"/>
    </row>
    <row r="43" spans="1:10" ht="15" customHeight="1">
      <c r="A43" s="1638" t="s">
        <v>270</v>
      </c>
      <c r="B43" s="249" t="s">
        <v>117</v>
      </c>
      <c r="C43" s="1712" t="s">
        <v>429</v>
      </c>
      <c r="D43" s="1714"/>
      <c r="E43" s="1712" t="s">
        <v>420</v>
      </c>
      <c r="F43" s="1714"/>
      <c r="G43" s="1712" t="s">
        <v>420</v>
      </c>
      <c r="H43" s="1714"/>
      <c r="I43" s="1715" t="s">
        <v>428</v>
      </c>
      <c r="J43" s="1717"/>
    </row>
    <row r="44" spans="1:10" ht="15" customHeight="1">
      <c r="A44" s="1600"/>
      <c r="B44" s="239"/>
      <c r="C44" s="255" t="s">
        <v>427</v>
      </c>
      <c r="D44" s="254"/>
      <c r="E44" s="253"/>
      <c r="F44" s="252"/>
      <c r="G44" s="253"/>
      <c r="H44" s="252"/>
      <c r="I44" s="239"/>
      <c r="J44" s="251"/>
    </row>
    <row r="45" spans="1:10" ht="15" customHeight="1">
      <c r="A45" s="1600"/>
      <c r="B45" s="243" t="s">
        <v>202</v>
      </c>
      <c r="C45" s="191"/>
      <c r="D45" s="250"/>
      <c r="E45" s="1672" t="s">
        <v>420</v>
      </c>
      <c r="F45" s="1675"/>
      <c r="G45" s="1672" t="s">
        <v>420</v>
      </c>
      <c r="H45" s="1675"/>
      <c r="I45" s="1700" t="s">
        <v>264</v>
      </c>
      <c r="J45" s="1702"/>
    </row>
    <row r="46" spans="1:10" ht="15" customHeight="1">
      <c r="A46" s="1601"/>
      <c r="B46" s="227"/>
      <c r="C46" s="206" t="s">
        <v>426</v>
      </c>
      <c r="D46" s="190"/>
      <c r="E46" s="182"/>
      <c r="F46" s="183"/>
      <c r="G46" s="182"/>
      <c r="H46" s="183"/>
      <c r="I46" s="227"/>
      <c r="J46" s="226"/>
    </row>
    <row r="47" spans="1:10" ht="15" customHeight="1">
      <c r="A47" s="1696" t="s">
        <v>269</v>
      </c>
      <c r="B47" s="249" t="s">
        <v>197</v>
      </c>
      <c r="C47" s="196" t="s">
        <v>96</v>
      </c>
      <c r="D47" s="195"/>
      <c r="E47" s="194"/>
      <c r="F47" s="197"/>
      <c r="G47" s="1697" t="s">
        <v>96</v>
      </c>
      <c r="H47" s="1698"/>
      <c r="I47" s="249" t="s">
        <v>96</v>
      </c>
      <c r="J47" s="248"/>
    </row>
    <row r="48" spans="1:10" ht="15" customHeight="1">
      <c r="A48" s="1600"/>
      <c r="B48" s="227"/>
      <c r="C48" s="247"/>
      <c r="D48" s="246">
        <v>0.02</v>
      </c>
      <c r="E48" s="182"/>
      <c r="F48" s="183"/>
      <c r="G48" s="1718">
        <v>0.03</v>
      </c>
      <c r="H48" s="1719"/>
      <c r="I48" s="1718">
        <v>0.02</v>
      </c>
      <c r="J48" s="1720"/>
    </row>
    <row r="49" spans="1:10" ht="15" customHeight="1">
      <c r="A49" s="1600"/>
      <c r="B49" s="227"/>
      <c r="C49" s="191" t="s">
        <v>95</v>
      </c>
      <c r="D49" s="190"/>
      <c r="E49" s="182"/>
      <c r="F49" s="183"/>
      <c r="G49" s="1700" t="s">
        <v>95</v>
      </c>
      <c r="H49" s="1701"/>
      <c r="I49" s="1700" t="s">
        <v>95</v>
      </c>
      <c r="J49" s="1702"/>
    </row>
    <row r="50" spans="1:10" ht="15" customHeight="1">
      <c r="A50" s="1600"/>
      <c r="B50" s="227"/>
      <c r="C50" s="245"/>
      <c r="D50" s="244">
        <v>8.0000000000000002E-3</v>
      </c>
      <c r="E50" s="1672" t="s">
        <v>420</v>
      </c>
      <c r="F50" s="1675"/>
      <c r="G50" s="1718">
        <v>1.2E-2</v>
      </c>
      <c r="H50" s="1701"/>
      <c r="I50" s="1718">
        <v>8.0000000000000002E-3</v>
      </c>
      <c r="J50" s="1702"/>
    </row>
    <row r="51" spans="1:10" ht="15" customHeight="1">
      <c r="A51" s="1600"/>
      <c r="B51" s="227"/>
      <c r="C51" s="191" t="s">
        <v>94</v>
      </c>
      <c r="D51" s="190"/>
      <c r="E51" s="182"/>
      <c r="F51" s="183"/>
      <c r="G51" s="1700" t="s">
        <v>94</v>
      </c>
      <c r="H51" s="1701"/>
      <c r="I51" s="243" t="s">
        <v>94</v>
      </c>
      <c r="J51" s="242"/>
    </row>
    <row r="52" spans="1:10" ht="15" customHeight="1">
      <c r="A52" s="1600"/>
      <c r="B52" s="227"/>
      <c r="C52" s="191" t="s">
        <v>339</v>
      </c>
      <c r="D52" s="190"/>
      <c r="E52" s="182"/>
      <c r="F52" s="183"/>
      <c r="G52" s="1700" t="s">
        <v>339</v>
      </c>
      <c r="H52" s="1701"/>
      <c r="I52" s="243" t="s">
        <v>339</v>
      </c>
      <c r="J52" s="242"/>
    </row>
    <row r="53" spans="1:10" ht="15" customHeight="1">
      <c r="A53" s="1601"/>
      <c r="B53" s="227"/>
      <c r="C53" s="200"/>
      <c r="D53" s="173"/>
      <c r="E53" s="200"/>
      <c r="F53" s="173"/>
      <c r="G53" s="227"/>
      <c r="H53" s="228"/>
      <c r="I53" s="227"/>
      <c r="J53" s="226"/>
    </row>
    <row r="54" spans="1:10" ht="15" customHeight="1">
      <c r="A54" s="241"/>
      <c r="B54" s="240"/>
      <c r="C54" s="196" t="s">
        <v>337</v>
      </c>
      <c r="D54" s="195"/>
      <c r="E54" s="194"/>
      <c r="F54" s="197"/>
      <c r="G54" s="239"/>
      <c r="H54" s="238"/>
      <c r="I54" s="1697" t="s">
        <v>337</v>
      </c>
      <c r="J54" s="1699"/>
    </row>
    <row r="55" spans="1:10" ht="15" customHeight="1">
      <c r="A55" s="237" t="s">
        <v>267</v>
      </c>
      <c r="B55" s="236"/>
      <c r="C55" s="191" t="s">
        <v>335</v>
      </c>
      <c r="D55" s="190"/>
      <c r="E55" s="182"/>
      <c r="F55" s="183"/>
      <c r="G55" s="227"/>
      <c r="H55" s="228"/>
      <c r="I55" s="1721" t="s">
        <v>425</v>
      </c>
      <c r="J55" s="1722"/>
    </row>
    <row r="56" spans="1:10" ht="15" customHeight="1">
      <c r="A56" s="234"/>
      <c r="B56" s="233"/>
      <c r="C56" s="191" t="s">
        <v>424</v>
      </c>
      <c r="D56" s="190"/>
      <c r="E56" s="182"/>
      <c r="F56" s="183"/>
      <c r="G56" s="227"/>
      <c r="H56" s="228"/>
      <c r="I56" s="1700" t="s">
        <v>423</v>
      </c>
      <c r="J56" s="1702"/>
    </row>
    <row r="57" spans="1:10" ht="15" customHeight="1">
      <c r="A57" s="234"/>
      <c r="B57" s="233"/>
      <c r="C57" s="191" t="s">
        <v>413</v>
      </c>
      <c r="D57" s="190"/>
      <c r="E57" s="182"/>
      <c r="F57" s="183"/>
      <c r="G57" s="227"/>
      <c r="H57" s="228"/>
      <c r="I57" s="1700" t="s">
        <v>422</v>
      </c>
      <c r="J57" s="1702"/>
    </row>
    <row r="58" spans="1:10" ht="15" customHeight="1">
      <c r="A58" s="234"/>
      <c r="B58" s="233"/>
      <c r="C58" s="1661" t="s">
        <v>421</v>
      </c>
      <c r="D58" s="1703"/>
      <c r="E58" s="1672" t="s">
        <v>420</v>
      </c>
      <c r="F58" s="1675"/>
      <c r="G58" s="1672" t="s">
        <v>420</v>
      </c>
      <c r="H58" s="1675"/>
      <c r="I58" s="1700" t="s">
        <v>419</v>
      </c>
      <c r="J58" s="1702"/>
    </row>
    <row r="59" spans="1:10" ht="15" customHeight="1">
      <c r="A59" s="234"/>
      <c r="B59" s="233"/>
      <c r="C59" s="182"/>
      <c r="D59" s="183"/>
      <c r="E59" s="182"/>
      <c r="F59" s="183"/>
      <c r="G59" s="227"/>
      <c r="H59" s="228"/>
      <c r="I59" s="1700" t="s">
        <v>418</v>
      </c>
      <c r="J59" s="1702"/>
    </row>
    <row r="60" spans="1:10" ht="15" customHeight="1">
      <c r="A60" s="234"/>
      <c r="B60" s="233"/>
      <c r="C60" s="191" t="s">
        <v>417</v>
      </c>
      <c r="D60" s="190"/>
      <c r="E60" s="182"/>
      <c r="F60" s="183"/>
      <c r="G60" s="227"/>
      <c r="H60" s="228"/>
      <c r="I60" s="1700" t="s">
        <v>416</v>
      </c>
      <c r="J60" s="1702"/>
    </row>
    <row r="61" spans="1:10" ht="15" customHeight="1">
      <c r="A61" s="234"/>
      <c r="B61" s="233"/>
      <c r="C61" s="1723" t="s">
        <v>415</v>
      </c>
      <c r="D61" s="1724"/>
      <c r="E61" s="182"/>
      <c r="F61" s="183"/>
      <c r="G61" s="227"/>
      <c r="H61" s="228"/>
      <c r="I61" s="1700" t="s">
        <v>414</v>
      </c>
      <c r="J61" s="1702"/>
    </row>
    <row r="62" spans="1:10" ht="15" customHeight="1">
      <c r="A62" s="234"/>
      <c r="B62" s="233"/>
      <c r="C62" s="191" t="s">
        <v>413</v>
      </c>
      <c r="D62" s="190"/>
      <c r="E62" s="182"/>
      <c r="F62" s="183"/>
      <c r="G62" s="227"/>
      <c r="H62" s="228"/>
      <c r="I62" s="1700" t="s">
        <v>412</v>
      </c>
      <c r="J62" s="1702"/>
    </row>
    <row r="63" spans="1:10" ht="15" customHeight="1">
      <c r="A63" s="234"/>
      <c r="B63" s="233"/>
      <c r="C63" s="191" t="s">
        <v>411</v>
      </c>
      <c r="D63" s="190"/>
      <c r="E63" s="182"/>
      <c r="F63" s="183"/>
      <c r="G63" s="227"/>
      <c r="H63" s="228"/>
      <c r="I63" s="1700" t="s">
        <v>410</v>
      </c>
      <c r="J63" s="1702"/>
    </row>
    <row r="64" spans="1:10" ht="15" customHeight="1">
      <c r="A64" s="234"/>
      <c r="B64" s="233"/>
      <c r="C64" s="191" t="s">
        <v>409</v>
      </c>
      <c r="D64" s="190"/>
      <c r="E64" s="182"/>
      <c r="F64" s="183"/>
      <c r="G64" s="227"/>
      <c r="H64" s="228"/>
      <c r="I64" s="1700" t="s">
        <v>408</v>
      </c>
      <c r="J64" s="1702"/>
    </row>
    <row r="65" spans="1:10" ht="15" customHeight="1">
      <c r="A65" s="234"/>
      <c r="B65" s="233"/>
      <c r="C65" s="1723" t="s">
        <v>407</v>
      </c>
      <c r="D65" s="1724"/>
      <c r="E65" s="182"/>
      <c r="F65" s="183"/>
      <c r="G65" s="227"/>
      <c r="H65" s="228"/>
      <c r="I65" s="1700" t="s">
        <v>406</v>
      </c>
      <c r="J65" s="1702"/>
    </row>
    <row r="66" spans="1:10" ht="15" customHeight="1">
      <c r="A66" s="234"/>
      <c r="B66" s="233"/>
      <c r="C66" s="200"/>
      <c r="D66" s="173"/>
      <c r="E66" s="200"/>
      <c r="F66" s="173"/>
      <c r="G66" s="227"/>
      <c r="H66" s="228"/>
      <c r="I66" s="227"/>
      <c r="J66" s="226"/>
    </row>
    <row r="67" spans="1:10" ht="15" customHeight="1">
      <c r="A67" s="234"/>
      <c r="B67" s="233"/>
      <c r="C67" s="200"/>
      <c r="D67" s="235"/>
      <c r="E67" s="173"/>
      <c r="F67" s="173"/>
      <c r="G67" s="227"/>
      <c r="H67" s="228"/>
      <c r="I67" s="1700" t="s">
        <v>405</v>
      </c>
      <c r="J67" s="1702"/>
    </row>
    <row r="68" spans="1:10" ht="15" customHeight="1">
      <c r="A68" s="234"/>
      <c r="B68" s="233"/>
      <c r="C68" s="232"/>
      <c r="D68" s="231"/>
      <c r="E68" s="230"/>
      <c r="F68" s="229"/>
      <c r="G68" s="227"/>
      <c r="H68" s="228"/>
      <c r="I68" s="1700" t="s">
        <v>404</v>
      </c>
      <c r="J68" s="1702"/>
    </row>
    <row r="69" spans="1:10" ht="15" customHeight="1">
      <c r="A69" s="234"/>
      <c r="B69" s="233"/>
      <c r="C69" s="232"/>
      <c r="D69" s="231"/>
      <c r="E69" s="230"/>
      <c r="F69" s="229"/>
      <c r="G69" s="227"/>
      <c r="H69" s="228"/>
      <c r="I69" s="227"/>
      <c r="J69" s="226"/>
    </row>
    <row r="70" spans="1:10" ht="15" customHeight="1">
      <c r="A70" s="225"/>
      <c r="B70" s="224"/>
      <c r="C70" s="223"/>
      <c r="D70" s="222"/>
      <c r="E70" s="221"/>
      <c r="F70" s="220"/>
      <c r="G70" s="218"/>
      <c r="H70" s="219"/>
      <c r="I70" s="218"/>
      <c r="J70" s="217"/>
    </row>
    <row r="71" spans="1:10">
      <c r="A71" s="216"/>
      <c r="B71" s="216"/>
      <c r="G71" s="216"/>
      <c r="H71" s="216"/>
      <c r="I71" s="215"/>
      <c r="J71" s="215"/>
    </row>
    <row r="72" spans="1:10" ht="13.15" customHeight="1"/>
  </sheetData>
  <mergeCells count="108">
    <mergeCell ref="I64:J64"/>
    <mergeCell ref="C65:D65"/>
    <mergeCell ref="I65:J65"/>
    <mergeCell ref="I67:J67"/>
    <mergeCell ref="I68:J68"/>
    <mergeCell ref="I59:J59"/>
    <mergeCell ref="I60:J60"/>
    <mergeCell ref="C61:D61"/>
    <mergeCell ref="I61:J61"/>
    <mergeCell ref="I62:J62"/>
    <mergeCell ref="I63:J63"/>
    <mergeCell ref="I55:J55"/>
    <mergeCell ref="I56:J56"/>
    <mergeCell ref="I57:J57"/>
    <mergeCell ref="C58:D58"/>
    <mergeCell ref="E58:F58"/>
    <mergeCell ref="G58:H58"/>
    <mergeCell ref="I58:J58"/>
    <mergeCell ref="E50:F50"/>
    <mergeCell ref="G50:H50"/>
    <mergeCell ref="I50:J50"/>
    <mergeCell ref="G51:H51"/>
    <mergeCell ref="G52:H52"/>
    <mergeCell ref="I54:J54"/>
    <mergeCell ref="I43:J43"/>
    <mergeCell ref="E45:F45"/>
    <mergeCell ref="G45:H45"/>
    <mergeCell ref="I45:J45"/>
    <mergeCell ref="A47:A53"/>
    <mergeCell ref="G47:H47"/>
    <mergeCell ref="G48:H48"/>
    <mergeCell ref="I48:J48"/>
    <mergeCell ref="G49:H49"/>
    <mergeCell ref="I49:J49"/>
    <mergeCell ref="G41:H41"/>
    <mergeCell ref="G42:H42"/>
    <mergeCell ref="A43:A46"/>
    <mergeCell ref="C43:D43"/>
    <mergeCell ref="E43:F43"/>
    <mergeCell ref="G43:H43"/>
    <mergeCell ref="E36:F36"/>
    <mergeCell ref="G36:H36"/>
    <mergeCell ref="G37:H37"/>
    <mergeCell ref="G38:H38"/>
    <mergeCell ref="G39:H39"/>
    <mergeCell ref="G40:H40"/>
    <mergeCell ref="A29:A42"/>
    <mergeCell ref="G31:H31"/>
    <mergeCell ref="G32:H32"/>
    <mergeCell ref="G33:H33"/>
    <mergeCell ref="I33:J33"/>
    <mergeCell ref="G34:H34"/>
    <mergeCell ref="G35:H35"/>
    <mergeCell ref="C28:D28"/>
    <mergeCell ref="E28:F28"/>
    <mergeCell ref="G28:H28"/>
    <mergeCell ref="I28:J28"/>
    <mergeCell ref="C29:D29"/>
    <mergeCell ref="E29:F29"/>
    <mergeCell ref="G29:H29"/>
    <mergeCell ref="I29:J29"/>
    <mergeCell ref="G30:H30"/>
    <mergeCell ref="I26:J26"/>
    <mergeCell ref="C27:D27"/>
    <mergeCell ref="E27:F27"/>
    <mergeCell ref="C23:D23"/>
    <mergeCell ref="E23:F23"/>
    <mergeCell ref="G23:H23"/>
    <mergeCell ref="I23:J23"/>
    <mergeCell ref="C24:D24"/>
    <mergeCell ref="E24:F24"/>
    <mergeCell ref="G24:H24"/>
    <mergeCell ref="I24:J24"/>
    <mergeCell ref="G15:H15"/>
    <mergeCell ref="G16:H16"/>
    <mergeCell ref="G18:H18"/>
    <mergeCell ref="I18:J18"/>
    <mergeCell ref="C19:D19"/>
    <mergeCell ref="E19:F19"/>
    <mergeCell ref="G19:H19"/>
    <mergeCell ref="I19:J19"/>
    <mergeCell ref="C25:D25"/>
    <mergeCell ref="E25:F25"/>
    <mergeCell ref="G25:H25"/>
    <mergeCell ref="C2:D2"/>
    <mergeCell ref="E2:F2"/>
    <mergeCell ref="G2:H2"/>
    <mergeCell ref="I2:J2"/>
    <mergeCell ref="A3:B3"/>
    <mergeCell ref="A4:A28"/>
    <mergeCell ref="G4:H4"/>
    <mergeCell ref="I4:J4"/>
    <mergeCell ref="G5:H5"/>
    <mergeCell ref="I5:J5"/>
    <mergeCell ref="G10:H10"/>
    <mergeCell ref="G11:H11"/>
    <mergeCell ref="I11:J11"/>
    <mergeCell ref="G12:H12"/>
    <mergeCell ref="C13:D13"/>
    <mergeCell ref="E13:F13"/>
    <mergeCell ref="G13:H13"/>
    <mergeCell ref="C6:D6"/>
    <mergeCell ref="E6:F6"/>
    <mergeCell ref="G6:H6"/>
    <mergeCell ref="I6:J6"/>
    <mergeCell ref="G7:H7"/>
    <mergeCell ref="I7:J7"/>
    <mergeCell ref="G14:H14"/>
  </mergeCells>
  <phoneticPr fontId="6"/>
  <pageMargins left="0.39370078740157483" right="0.15748031496062992" top="0.70866141732283472" bottom="0.59055118110236227" header="0" footer="0.31496062992125984"/>
  <pageSetup paperSize="9" scale="67" firstPageNumber="75" fitToWidth="0" fitToHeight="0" orientation="portrait" useFirstPageNumber="1" r:id="rId1"/>
  <headerFooter scaleWithDoc="0" alignWithMargins="0">
    <oddFooter>&amp;C&amp;"ＭＳ 明朝,標準"－41－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A26A-5ADB-4BE8-8B79-F19A56B9E7AB}">
  <sheetPr>
    <outlinePr summaryBelow="0" summaryRight="0"/>
    <pageSetUpPr autoPageBreaks="0"/>
  </sheetPr>
  <dimension ref="A1:Z77"/>
  <sheetViews>
    <sheetView zoomScaleNormal="100" zoomScaleSheetLayoutView="100" workbookViewId="0"/>
  </sheetViews>
  <sheetFormatPr defaultColWidth="8.625" defaultRowHeight="13.5"/>
  <cols>
    <col min="1" max="1" width="4.375" style="214" customWidth="1"/>
    <col min="2" max="3" width="13.875" style="214" customWidth="1"/>
    <col min="4" max="4" width="14.5" style="214" customWidth="1"/>
    <col min="5" max="5" width="12.125" style="214" customWidth="1"/>
    <col min="6" max="6" width="17.75" style="214" customWidth="1"/>
    <col min="7" max="7" width="14.75" style="268" customWidth="1"/>
    <col min="8" max="8" width="16.75" style="268" customWidth="1"/>
    <col min="9" max="9" width="12.125" style="268" customWidth="1"/>
    <col min="10" max="10" width="16.25" style="268" customWidth="1"/>
    <col min="11" max="16" width="9" customWidth="1"/>
    <col min="17" max="16384" width="8.625" style="267"/>
  </cols>
  <sheetData>
    <row r="1" spans="1:10" ht="24.75">
      <c r="A1" s="69" t="s">
        <v>1716</v>
      </c>
    </row>
    <row r="2" spans="1:10" s="306" customFormat="1" ht="15" customHeight="1" thickBot="1">
      <c r="A2" s="266"/>
      <c r="B2" s="265"/>
      <c r="C2" s="1691" t="s">
        <v>552</v>
      </c>
      <c r="D2" s="1727"/>
      <c r="E2" s="1728" t="s">
        <v>551</v>
      </c>
      <c r="F2" s="1729"/>
      <c r="G2" s="1730" t="s">
        <v>550</v>
      </c>
      <c r="H2" s="1731"/>
      <c r="I2" s="1730" t="s">
        <v>549</v>
      </c>
      <c r="J2" s="1732"/>
    </row>
    <row r="3" spans="1:10" ht="15" customHeight="1" thickTop="1">
      <c r="A3" s="1694" t="s">
        <v>174</v>
      </c>
      <c r="B3" s="1695"/>
      <c r="C3" s="262" t="s">
        <v>548</v>
      </c>
      <c r="D3" s="262" t="s">
        <v>547</v>
      </c>
      <c r="E3" s="262" t="s">
        <v>546</v>
      </c>
      <c r="F3" s="262" t="s">
        <v>545</v>
      </c>
      <c r="G3" s="305" t="s">
        <v>544</v>
      </c>
      <c r="H3" s="305" t="s">
        <v>543</v>
      </c>
      <c r="I3" s="305" t="s">
        <v>542</v>
      </c>
      <c r="J3" s="304" t="s">
        <v>541</v>
      </c>
    </row>
    <row r="4" spans="1:10" ht="15" customHeight="1">
      <c r="A4" s="1696" t="s">
        <v>165</v>
      </c>
      <c r="B4" s="249" t="s">
        <v>247</v>
      </c>
      <c r="C4" s="249" t="s">
        <v>477</v>
      </c>
      <c r="D4" s="293"/>
      <c r="E4" s="239"/>
      <c r="F4" s="240"/>
      <c r="G4" s="1735" t="s">
        <v>540</v>
      </c>
      <c r="H4" s="1736"/>
      <c r="I4" s="292" t="s">
        <v>539</v>
      </c>
      <c r="J4" s="303"/>
    </row>
    <row r="5" spans="1:10" ht="15" customHeight="1">
      <c r="A5" s="1600"/>
      <c r="B5" s="227"/>
      <c r="C5" s="1700" t="s">
        <v>538</v>
      </c>
      <c r="D5" s="1742"/>
      <c r="E5" s="243" t="s">
        <v>503</v>
      </c>
      <c r="F5" s="256"/>
      <c r="G5" s="1739" t="s">
        <v>537</v>
      </c>
      <c r="H5" s="1741"/>
      <c r="I5" s="287" t="s">
        <v>536</v>
      </c>
      <c r="J5" s="302"/>
    </row>
    <row r="6" spans="1:10" ht="15" customHeight="1">
      <c r="A6" s="1600"/>
      <c r="B6" s="227"/>
      <c r="C6" s="243" t="s">
        <v>475</v>
      </c>
      <c r="D6" s="236"/>
      <c r="E6" s="227"/>
      <c r="F6" s="228"/>
      <c r="G6" s="1739" t="s">
        <v>535</v>
      </c>
      <c r="H6" s="1741"/>
      <c r="I6" s="1739" t="s">
        <v>534</v>
      </c>
      <c r="J6" s="1740"/>
    </row>
    <row r="7" spans="1:10" ht="15" customHeight="1">
      <c r="A7" s="1600"/>
      <c r="B7" s="227"/>
      <c r="C7" s="243" t="s">
        <v>473</v>
      </c>
      <c r="D7" s="236"/>
      <c r="E7" s="227"/>
      <c r="F7" s="228"/>
      <c r="G7" s="1739" t="s">
        <v>533</v>
      </c>
      <c r="H7" s="1741"/>
      <c r="I7" s="287" t="s">
        <v>532</v>
      </c>
      <c r="J7" s="302"/>
    </row>
    <row r="8" spans="1:10" ht="15" customHeight="1">
      <c r="A8" s="1600"/>
      <c r="B8" s="227"/>
      <c r="C8" s="243" t="s">
        <v>470</v>
      </c>
      <c r="D8" s="236"/>
      <c r="E8" s="227"/>
      <c r="F8" s="228"/>
      <c r="G8" s="1739" t="s">
        <v>470</v>
      </c>
      <c r="H8" s="1741"/>
      <c r="I8" s="287" t="s">
        <v>531</v>
      </c>
      <c r="J8" s="302"/>
    </row>
    <row r="9" spans="1:10" ht="15" customHeight="1">
      <c r="A9" s="1600"/>
      <c r="B9" s="227"/>
      <c r="C9" s="227"/>
      <c r="D9" s="233"/>
      <c r="E9" s="227"/>
      <c r="F9" s="228"/>
      <c r="G9" s="1739" t="s">
        <v>530</v>
      </c>
      <c r="H9" s="1741"/>
      <c r="I9" s="287" t="s">
        <v>529</v>
      </c>
      <c r="J9" s="302"/>
    </row>
    <row r="10" spans="1:10" ht="15" customHeight="1">
      <c r="A10" s="1600"/>
      <c r="B10" s="249" t="s">
        <v>239</v>
      </c>
      <c r="C10" s="249" t="s">
        <v>238</v>
      </c>
      <c r="D10" s="293"/>
      <c r="E10" s="249" t="s">
        <v>297</v>
      </c>
      <c r="F10" s="293"/>
      <c r="G10" s="290"/>
      <c r="H10" s="301"/>
      <c r="I10" s="292" t="s">
        <v>298</v>
      </c>
      <c r="J10" s="303"/>
    </row>
    <row r="11" spans="1:10" ht="15" customHeight="1">
      <c r="A11" s="1600"/>
      <c r="B11" s="243" t="s">
        <v>237</v>
      </c>
      <c r="C11" s="1700" t="s">
        <v>236</v>
      </c>
      <c r="D11" s="1742"/>
      <c r="E11" s="243" t="s">
        <v>296</v>
      </c>
      <c r="F11" s="256"/>
      <c r="G11" s="284"/>
      <c r="H11" s="285"/>
      <c r="I11" s="287" t="s">
        <v>296</v>
      </c>
      <c r="J11" s="302"/>
    </row>
    <row r="12" spans="1:10" ht="15" customHeight="1">
      <c r="A12" s="1600"/>
      <c r="B12" s="227"/>
      <c r="C12" s="243" t="s">
        <v>465</v>
      </c>
      <c r="D12" s="236"/>
      <c r="E12" s="243" t="s">
        <v>528</v>
      </c>
      <c r="F12" s="256"/>
      <c r="G12" s="284"/>
      <c r="H12" s="285"/>
      <c r="I12" s="287" t="s">
        <v>527</v>
      </c>
      <c r="J12" s="302"/>
    </row>
    <row r="13" spans="1:10" ht="15" customHeight="1">
      <c r="A13" s="1600"/>
      <c r="B13" s="227"/>
      <c r="C13" s="243" t="s">
        <v>462</v>
      </c>
      <c r="D13" s="236"/>
      <c r="E13" s="243" t="s">
        <v>526</v>
      </c>
      <c r="F13" s="256"/>
      <c r="G13" s="1739" t="s">
        <v>264</v>
      </c>
      <c r="H13" s="1741"/>
      <c r="I13" s="1739" t="s">
        <v>525</v>
      </c>
      <c r="J13" s="1740"/>
    </row>
    <row r="14" spans="1:10" ht="15" customHeight="1">
      <c r="A14" s="1600"/>
      <c r="B14" s="227"/>
      <c r="C14" s="243" t="s">
        <v>233</v>
      </c>
      <c r="D14" s="236"/>
      <c r="E14" s="243" t="s">
        <v>524</v>
      </c>
      <c r="F14" s="256"/>
      <c r="G14" s="284"/>
      <c r="H14" s="285"/>
      <c r="I14" s="287" t="s">
        <v>523</v>
      </c>
      <c r="J14" s="302"/>
    </row>
    <row r="15" spans="1:10" ht="15" customHeight="1">
      <c r="A15" s="1600"/>
      <c r="B15" s="227"/>
      <c r="C15" s="243" t="s">
        <v>522</v>
      </c>
      <c r="D15" s="236"/>
      <c r="E15" s="243" t="s">
        <v>459</v>
      </c>
      <c r="F15" s="256"/>
      <c r="G15" s="284"/>
      <c r="H15" s="285"/>
      <c r="I15" s="287" t="s">
        <v>521</v>
      </c>
      <c r="J15" s="302"/>
    </row>
    <row r="16" spans="1:10" ht="15" customHeight="1">
      <c r="A16" s="1600"/>
      <c r="B16" s="227"/>
      <c r="C16" s="243" t="s">
        <v>520</v>
      </c>
      <c r="D16" s="236"/>
      <c r="E16" s="243"/>
      <c r="F16" s="256"/>
      <c r="G16" s="284"/>
      <c r="H16" s="285"/>
      <c r="I16" s="1743" t="s">
        <v>519</v>
      </c>
      <c r="J16" s="1744"/>
    </row>
    <row r="17" spans="1:10" ht="15" customHeight="1">
      <c r="A17" s="1600"/>
      <c r="B17" s="249" t="s">
        <v>159</v>
      </c>
      <c r="C17" s="249" t="s">
        <v>230</v>
      </c>
      <c r="D17" s="258"/>
      <c r="E17" s="239"/>
      <c r="F17" s="240"/>
      <c r="G17" s="290"/>
      <c r="H17" s="301"/>
      <c r="I17" s="290"/>
      <c r="J17" s="289"/>
    </row>
    <row r="18" spans="1:10" ht="15" customHeight="1">
      <c r="A18" s="1600"/>
      <c r="B18" s="227"/>
      <c r="C18" s="1700" t="s">
        <v>370</v>
      </c>
      <c r="D18" s="1701"/>
      <c r="E18" s="243"/>
      <c r="F18" s="256"/>
      <c r="G18" s="284"/>
      <c r="H18" s="285"/>
      <c r="I18" s="284"/>
      <c r="J18" s="283"/>
    </row>
    <row r="19" spans="1:10" ht="15" customHeight="1">
      <c r="A19" s="1600"/>
      <c r="B19" s="227"/>
      <c r="C19" s="243" t="s">
        <v>518</v>
      </c>
      <c r="D19" s="256"/>
      <c r="E19" s="1745" t="s">
        <v>517</v>
      </c>
      <c r="F19" s="1746"/>
      <c r="G19" s="1739" t="s">
        <v>264</v>
      </c>
      <c r="H19" s="1741"/>
      <c r="I19" s="1725" t="s">
        <v>328</v>
      </c>
      <c r="J19" s="1726"/>
    </row>
    <row r="20" spans="1:10" ht="15" customHeight="1">
      <c r="A20" s="1600"/>
      <c r="B20" s="227"/>
      <c r="C20" s="243" t="s">
        <v>368</v>
      </c>
      <c r="D20" s="256"/>
      <c r="E20" s="227"/>
      <c r="F20" s="228"/>
      <c r="G20" s="284"/>
      <c r="H20" s="285"/>
      <c r="I20" s="284"/>
      <c r="J20" s="283"/>
    </row>
    <row r="21" spans="1:10" ht="15" customHeight="1">
      <c r="A21" s="1600"/>
      <c r="B21" s="227"/>
      <c r="C21" s="243" t="s">
        <v>367</v>
      </c>
      <c r="D21" s="256"/>
      <c r="E21" s="227"/>
      <c r="F21" s="228"/>
      <c r="G21" s="284"/>
      <c r="H21" s="285"/>
      <c r="I21" s="284"/>
      <c r="J21" s="283"/>
    </row>
    <row r="22" spans="1:10" ht="15" customHeight="1">
      <c r="A22" s="1600"/>
      <c r="B22" s="227"/>
      <c r="C22" s="243" t="s">
        <v>516</v>
      </c>
      <c r="D22" s="256"/>
      <c r="E22" s="227"/>
      <c r="F22" s="228"/>
      <c r="G22" s="284"/>
      <c r="H22" s="285"/>
      <c r="I22" s="284"/>
      <c r="J22" s="283"/>
    </row>
    <row r="23" spans="1:10" ht="15" customHeight="1">
      <c r="A23" s="1600"/>
      <c r="B23" s="249" t="s">
        <v>153</v>
      </c>
      <c r="C23" s="1654" t="s">
        <v>152</v>
      </c>
      <c r="D23" s="1656"/>
      <c r="E23" s="249" t="s">
        <v>503</v>
      </c>
      <c r="F23" s="293"/>
      <c r="G23" s="1735" t="s">
        <v>264</v>
      </c>
      <c r="H23" s="1736"/>
      <c r="I23" s="1737" t="s">
        <v>328</v>
      </c>
      <c r="J23" s="1738"/>
    </row>
    <row r="24" spans="1:10" ht="15" customHeight="1">
      <c r="A24" s="1600"/>
      <c r="B24" s="249" t="s">
        <v>225</v>
      </c>
      <c r="C24" s="1665" t="s">
        <v>224</v>
      </c>
      <c r="D24" s="1666"/>
      <c r="E24" s="249" t="s">
        <v>503</v>
      </c>
      <c r="F24" s="293"/>
      <c r="G24" s="1735" t="s">
        <v>264</v>
      </c>
      <c r="H24" s="1736"/>
      <c r="I24" s="1737" t="s">
        <v>328</v>
      </c>
      <c r="J24" s="1738"/>
    </row>
    <row r="25" spans="1:10" ht="30" customHeight="1">
      <c r="A25" s="1600"/>
      <c r="B25" s="239"/>
      <c r="C25" s="1659" t="s">
        <v>365</v>
      </c>
      <c r="D25" s="1706"/>
      <c r="E25" s="249" t="s">
        <v>503</v>
      </c>
      <c r="F25" s="240"/>
      <c r="G25" s="1747" t="s">
        <v>264</v>
      </c>
      <c r="H25" s="1748"/>
      <c r="I25" s="1733" t="s">
        <v>328</v>
      </c>
      <c r="J25" s="1734"/>
    </row>
    <row r="26" spans="1:10" ht="15" customHeight="1">
      <c r="A26" s="1600"/>
      <c r="B26" s="243" t="s">
        <v>149</v>
      </c>
      <c r="C26" s="206" t="s">
        <v>364</v>
      </c>
      <c r="D26" s="190"/>
      <c r="E26" s="243" t="s">
        <v>515</v>
      </c>
      <c r="F26" s="256"/>
      <c r="G26" s="284"/>
      <c r="H26" s="285"/>
      <c r="I26" s="284"/>
      <c r="J26" s="283"/>
    </row>
    <row r="27" spans="1:10" ht="15" customHeight="1">
      <c r="A27" s="1601"/>
      <c r="B27" s="249" t="s">
        <v>146</v>
      </c>
      <c r="C27" s="249" t="s">
        <v>514</v>
      </c>
      <c r="D27" s="293"/>
      <c r="E27" s="249" t="s">
        <v>503</v>
      </c>
      <c r="F27" s="293"/>
      <c r="G27" s="1735" t="s">
        <v>264</v>
      </c>
      <c r="H27" s="1736"/>
      <c r="I27" s="1737" t="s">
        <v>513</v>
      </c>
      <c r="J27" s="1738"/>
    </row>
    <row r="28" spans="1:10" ht="15" customHeight="1">
      <c r="A28" s="1696" t="s">
        <v>455</v>
      </c>
      <c r="B28" s="249" t="s">
        <v>117</v>
      </c>
      <c r="C28" s="249" t="s">
        <v>512</v>
      </c>
      <c r="D28" s="293"/>
      <c r="E28" s="249" t="s">
        <v>503</v>
      </c>
      <c r="F28" s="293"/>
      <c r="G28" s="1735" t="s">
        <v>264</v>
      </c>
      <c r="H28" s="1736"/>
      <c r="I28" s="1737" t="s">
        <v>328</v>
      </c>
      <c r="J28" s="1738"/>
    </row>
    <row r="29" spans="1:10" ht="15" customHeight="1">
      <c r="A29" s="1600"/>
      <c r="B29" s="249" t="s">
        <v>115</v>
      </c>
      <c r="C29" s="249" t="s">
        <v>453</v>
      </c>
      <c r="D29" s="293"/>
      <c r="E29" s="239"/>
      <c r="F29" s="240"/>
      <c r="G29" s="290"/>
      <c r="H29" s="301"/>
      <c r="I29" s="290"/>
      <c r="J29" s="289"/>
    </row>
    <row r="30" spans="1:10" ht="15" customHeight="1">
      <c r="A30" s="1600"/>
      <c r="B30" s="227"/>
      <c r="C30" s="243" t="s">
        <v>452</v>
      </c>
      <c r="D30" s="236"/>
      <c r="E30" s="227"/>
      <c r="F30" s="228"/>
      <c r="G30" s="284"/>
      <c r="H30" s="285"/>
      <c r="I30" s="284"/>
      <c r="J30" s="283"/>
    </row>
    <row r="31" spans="1:10" ht="15" customHeight="1">
      <c r="A31" s="1600"/>
      <c r="B31" s="227"/>
      <c r="C31" s="243" t="s">
        <v>450</v>
      </c>
      <c r="D31" s="236"/>
      <c r="E31" s="227"/>
      <c r="F31" s="228"/>
      <c r="G31" s="284"/>
      <c r="H31" s="285"/>
      <c r="I31" s="284"/>
      <c r="J31" s="283"/>
    </row>
    <row r="32" spans="1:10" ht="15" customHeight="1">
      <c r="A32" s="1600"/>
      <c r="B32" s="227"/>
      <c r="C32" s="243" t="s">
        <v>448</v>
      </c>
      <c r="D32" s="236"/>
      <c r="E32" s="243" t="s">
        <v>340</v>
      </c>
      <c r="F32" s="256"/>
      <c r="G32" s="284"/>
      <c r="H32" s="285"/>
      <c r="I32" s="284"/>
      <c r="J32" s="283"/>
    </row>
    <row r="33" spans="1:10" ht="15" customHeight="1">
      <c r="A33" s="1600"/>
      <c r="B33" s="227"/>
      <c r="C33" s="243" t="s">
        <v>446</v>
      </c>
      <c r="D33" s="236"/>
      <c r="E33" s="227"/>
      <c r="F33" s="228"/>
      <c r="G33" s="284"/>
      <c r="H33" s="285"/>
      <c r="I33" s="284"/>
      <c r="J33" s="283"/>
    </row>
    <row r="34" spans="1:10" ht="15" customHeight="1">
      <c r="A34" s="1600"/>
      <c r="B34" s="227"/>
      <c r="C34" s="243" t="s">
        <v>444</v>
      </c>
      <c r="D34" s="236"/>
      <c r="E34" s="227"/>
      <c r="F34" s="228"/>
      <c r="G34" s="284"/>
      <c r="H34" s="285"/>
      <c r="I34" s="284"/>
      <c r="J34" s="283"/>
    </row>
    <row r="35" spans="1:10" ht="15" customHeight="1">
      <c r="A35" s="1600"/>
      <c r="B35" s="227"/>
      <c r="C35" s="243" t="s">
        <v>442</v>
      </c>
      <c r="D35" s="236"/>
      <c r="E35" s="300" t="s">
        <v>511</v>
      </c>
      <c r="F35" s="228"/>
      <c r="G35" s="1739" t="s">
        <v>264</v>
      </c>
      <c r="H35" s="1741"/>
      <c r="I35" s="1725" t="s">
        <v>328</v>
      </c>
      <c r="J35" s="1726"/>
    </row>
    <row r="36" spans="1:10" ht="15" customHeight="1">
      <c r="A36" s="1600"/>
      <c r="B36" s="227"/>
      <c r="C36" s="243" t="s">
        <v>440</v>
      </c>
      <c r="D36" s="236"/>
      <c r="E36" s="227"/>
      <c r="F36" s="228"/>
      <c r="G36" s="284"/>
      <c r="H36" s="285"/>
      <c r="I36" s="284"/>
      <c r="J36" s="283"/>
    </row>
    <row r="37" spans="1:10" ht="15" customHeight="1">
      <c r="A37" s="1600"/>
      <c r="B37" s="227"/>
      <c r="C37" s="243" t="s">
        <v>438</v>
      </c>
      <c r="D37" s="236"/>
      <c r="E37" s="227"/>
      <c r="F37" s="228"/>
      <c r="G37" s="284"/>
      <c r="H37" s="285"/>
      <c r="I37" s="284"/>
      <c r="J37" s="283"/>
    </row>
    <row r="38" spans="1:10" ht="15" customHeight="1">
      <c r="A38" s="1600"/>
      <c r="B38" s="227"/>
      <c r="C38" s="243" t="s">
        <v>436</v>
      </c>
      <c r="D38" s="236"/>
      <c r="E38" s="227"/>
      <c r="F38" s="228"/>
      <c r="G38" s="284"/>
      <c r="H38" s="285"/>
      <c r="I38" s="284"/>
      <c r="J38" s="283"/>
    </row>
    <row r="39" spans="1:10" ht="15" customHeight="1">
      <c r="A39" s="1600"/>
      <c r="B39" s="227"/>
      <c r="C39" s="243" t="s">
        <v>434</v>
      </c>
      <c r="D39" s="236"/>
      <c r="E39" s="227"/>
      <c r="F39" s="228"/>
      <c r="G39" s="284"/>
      <c r="H39" s="285"/>
      <c r="I39" s="284"/>
      <c r="J39" s="283"/>
    </row>
    <row r="40" spans="1:10" ht="15" customHeight="1">
      <c r="A40" s="1600"/>
      <c r="B40" s="227"/>
      <c r="C40" s="243" t="s">
        <v>432</v>
      </c>
      <c r="D40" s="236"/>
      <c r="E40" s="227"/>
      <c r="F40" s="228"/>
      <c r="G40" s="284"/>
      <c r="H40" s="285"/>
      <c r="I40" s="284"/>
      <c r="J40" s="283"/>
    </row>
    <row r="41" spans="1:10" ht="15" customHeight="1">
      <c r="A41" s="1601"/>
      <c r="B41" s="227"/>
      <c r="C41" s="243" t="s">
        <v>430</v>
      </c>
      <c r="D41" s="236"/>
      <c r="E41" s="227"/>
      <c r="F41" s="228"/>
      <c r="G41" s="284"/>
      <c r="H41" s="285"/>
      <c r="I41" s="284"/>
      <c r="J41" s="283"/>
    </row>
    <row r="42" spans="1:10" ht="15" customHeight="1">
      <c r="A42" s="1696" t="s">
        <v>510</v>
      </c>
      <c r="B42" s="249" t="s">
        <v>117</v>
      </c>
      <c r="C42" s="299" t="s">
        <v>428</v>
      </c>
      <c r="D42" s="298"/>
      <c r="E42" s="249" t="s">
        <v>503</v>
      </c>
      <c r="F42" s="293"/>
      <c r="G42" s="1735" t="s">
        <v>264</v>
      </c>
      <c r="H42" s="1736"/>
      <c r="I42" s="1737" t="s">
        <v>328</v>
      </c>
      <c r="J42" s="1738"/>
    </row>
    <row r="43" spans="1:10">
      <c r="A43" s="1600"/>
      <c r="B43" s="239"/>
      <c r="C43" s="255" t="s">
        <v>427</v>
      </c>
      <c r="D43" s="240"/>
      <c r="E43" s="249" t="s">
        <v>509</v>
      </c>
      <c r="F43" s="240"/>
      <c r="G43" s="1747" t="s">
        <v>264</v>
      </c>
      <c r="H43" s="1748"/>
      <c r="I43" s="1733" t="s">
        <v>501</v>
      </c>
      <c r="J43" s="1734"/>
    </row>
    <row r="44" spans="1:10" ht="15" customHeight="1">
      <c r="A44" s="1601"/>
      <c r="B44" s="243" t="s">
        <v>202</v>
      </c>
      <c r="C44" s="191" t="s">
        <v>426</v>
      </c>
      <c r="D44" s="256"/>
      <c r="E44" s="243" t="s">
        <v>508</v>
      </c>
      <c r="F44" s="256"/>
      <c r="G44" s="284"/>
      <c r="H44" s="285"/>
      <c r="I44" s="284"/>
      <c r="J44" s="283"/>
    </row>
    <row r="45" spans="1:10">
      <c r="A45" s="1696" t="s">
        <v>269</v>
      </c>
      <c r="B45" s="249" t="s">
        <v>197</v>
      </c>
      <c r="C45" s="249" t="s">
        <v>96</v>
      </c>
      <c r="D45" s="293"/>
      <c r="E45" s="239"/>
      <c r="F45" s="240"/>
      <c r="G45" s="1735"/>
      <c r="H45" s="1736"/>
      <c r="I45" s="1737"/>
      <c r="J45" s="1738"/>
    </row>
    <row r="46" spans="1:10">
      <c r="A46" s="1600"/>
      <c r="B46" s="227"/>
      <c r="C46" s="297">
        <v>0.02</v>
      </c>
      <c r="D46" s="236"/>
      <c r="E46" s="227"/>
      <c r="F46" s="228"/>
      <c r="G46" s="284"/>
      <c r="H46" s="285"/>
      <c r="I46" s="284"/>
      <c r="J46" s="283"/>
    </row>
    <row r="47" spans="1:10">
      <c r="A47" s="1600"/>
      <c r="B47" s="227"/>
      <c r="C47" s="243" t="s">
        <v>95</v>
      </c>
      <c r="D47" s="236"/>
      <c r="E47" s="243" t="s">
        <v>503</v>
      </c>
      <c r="F47" s="256"/>
      <c r="G47" s="243" t="s">
        <v>503</v>
      </c>
      <c r="H47" s="285"/>
      <c r="I47" s="1749" t="s">
        <v>501</v>
      </c>
      <c r="J47" s="1750"/>
    </row>
    <row r="48" spans="1:10" ht="15" customHeight="1">
      <c r="A48" s="1600"/>
      <c r="B48" s="227"/>
      <c r="C48" s="296">
        <v>8.0000000000000002E-3</v>
      </c>
      <c r="D48" s="236"/>
      <c r="E48" s="227"/>
      <c r="F48" s="228"/>
      <c r="G48" s="270"/>
      <c r="H48" s="270"/>
      <c r="I48" s="276"/>
      <c r="J48" s="275"/>
    </row>
    <row r="49" spans="1:26" ht="15" customHeight="1">
      <c r="A49" s="1600"/>
      <c r="B49" s="227"/>
      <c r="C49" s="243" t="s">
        <v>94</v>
      </c>
      <c r="D49" s="236"/>
      <c r="E49" s="227"/>
      <c r="F49" s="228"/>
      <c r="G49" s="270"/>
      <c r="H49" s="270"/>
      <c r="I49" s="276"/>
      <c r="J49" s="275"/>
    </row>
    <row r="50" spans="1:26" ht="15" customHeight="1">
      <c r="A50" s="1600"/>
      <c r="B50" s="227"/>
      <c r="C50" s="243" t="s">
        <v>339</v>
      </c>
      <c r="D50" s="236"/>
      <c r="E50" s="227"/>
      <c r="F50" s="228"/>
      <c r="G50" s="270"/>
      <c r="H50" s="270"/>
      <c r="I50" s="276"/>
      <c r="J50" s="275"/>
    </row>
    <row r="51" spans="1:26" ht="15" customHeight="1">
      <c r="A51" s="1601"/>
      <c r="B51" s="227"/>
      <c r="C51" s="227"/>
      <c r="D51" s="233"/>
      <c r="E51" s="227"/>
      <c r="F51" s="228"/>
      <c r="G51" s="270"/>
      <c r="H51" s="270"/>
      <c r="I51" s="295"/>
      <c r="J51" s="294"/>
    </row>
    <row r="52" spans="1:26" ht="15" customHeight="1">
      <c r="A52" s="241"/>
      <c r="B52" s="240"/>
      <c r="C52" s="249" t="s">
        <v>337</v>
      </c>
      <c r="D52" s="293"/>
      <c r="E52" s="239"/>
      <c r="F52" s="240"/>
      <c r="G52" s="292" t="s">
        <v>337</v>
      </c>
      <c r="H52" s="291"/>
      <c r="I52" s="290"/>
      <c r="J52" s="289"/>
    </row>
    <row r="53" spans="1:26" ht="15" customHeight="1">
      <c r="A53" s="237" t="s">
        <v>267</v>
      </c>
      <c r="B53" s="236"/>
      <c r="C53" s="288" t="s">
        <v>507</v>
      </c>
      <c r="D53" s="236"/>
      <c r="E53" s="227"/>
      <c r="F53" s="228"/>
      <c r="G53" s="287" t="s">
        <v>506</v>
      </c>
      <c r="H53" s="286"/>
      <c r="I53" s="284"/>
      <c r="J53" s="283"/>
    </row>
    <row r="54" spans="1:26" ht="15" customHeight="1">
      <c r="A54" s="237"/>
      <c r="B54" s="236"/>
      <c r="C54" s="243" t="s">
        <v>423</v>
      </c>
      <c r="D54" s="236"/>
      <c r="E54" s="227"/>
      <c r="F54" s="228"/>
      <c r="G54" s="287" t="s">
        <v>505</v>
      </c>
      <c r="H54" s="286"/>
      <c r="I54" s="284"/>
      <c r="J54" s="283"/>
    </row>
    <row r="55" spans="1:26" ht="15" customHeight="1">
      <c r="A55" s="234"/>
      <c r="B55" s="233"/>
      <c r="C55" s="243" t="s">
        <v>422</v>
      </c>
      <c r="D55" s="236"/>
      <c r="E55" s="227"/>
      <c r="F55" s="228"/>
      <c r="G55" s="287" t="s">
        <v>499</v>
      </c>
      <c r="H55" s="286"/>
      <c r="I55" s="284"/>
      <c r="J55" s="283"/>
    </row>
    <row r="56" spans="1:26" ht="15" customHeight="1">
      <c r="A56" s="234"/>
      <c r="B56" s="233"/>
      <c r="C56" s="243" t="s">
        <v>419</v>
      </c>
      <c r="D56" s="236"/>
      <c r="E56" s="227"/>
      <c r="F56" s="228"/>
      <c r="G56" s="287" t="s">
        <v>504</v>
      </c>
      <c r="H56" s="286"/>
      <c r="I56" s="284"/>
      <c r="J56" s="283"/>
    </row>
    <row r="57" spans="1:26" ht="15" customHeight="1">
      <c r="A57" s="234"/>
      <c r="B57" s="233"/>
      <c r="C57" s="243" t="s">
        <v>418</v>
      </c>
      <c r="D57" s="236"/>
      <c r="E57" s="243" t="s">
        <v>503</v>
      </c>
      <c r="F57" s="256"/>
      <c r="G57" s="287" t="s">
        <v>502</v>
      </c>
      <c r="H57" s="286"/>
      <c r="I57" s="1749" t="s">
        <v>501</v>
      </c>
      <c r="J57" s="1750"/>
    </row>
    <row r="58" spans="1:26" ht="15" customHeight="1">
      <c r="A58" s="234"/>
      <c r="B58" s="233"/>
      <c r="C58" s="243" t="s">
        <v>416</v>
      </c>
      <c r="D58" s="236"/>
      <c r="E58" s="227"/>
      <c r="F58" s="228"/>
      <c r="G58" s="287" t="s">
        <v>500</v>
      </c>
      <c r="H58" s="286"/>
      <c r="I58" s="284"/>
      <c r="J58" s="283"/>
    </row>
    <row r="59" spans="1:26" ht="15" customHeight="1">
      <c r="A59" s="234"/>
      <c r="B59" s="233"/>
      <c r="C59" s="243" t="s">
        <v>414</v>
      </c>
      <c r="D59" s="236"/>
      <c r="E59" s="227"/>
      <c r="F59" s="228"/>
      <c r="G59" s="287" t="s">
        <v>499</v>
      </c>
      <c r="H59" s="286"/>
      <c r="I59" s="284"/>
      <c r="J59" s="283"/>
    </row>
    <row r="60" spans="1:26" ht="15" customHeight="1">
      <c r="A60" s="234"/>
      <c r="B60" s="233"/>
      <c r="C60" s="243" t="s">
        <v>412</v>
      </c>
      <c r="D60" s="236"/>
      <c r="E60" s="227"/>
      <c r="F60" s="228"/>
      <c r="G60" s="287" t="s">
        <v>498</v>
      </c>
      <c r="H60" s="286"/>
      <c r="I60" s="284"/>
      <c r="J60" s="283"/>
      <c r="Q60" s="269"/>
      <c r="R60" s="269"/>
      <c r="S60" s="269"/>
      <c r="T60" s="269"/>
      <c r="U60" s="269"/>
      <c r="V60" s="269"/>
      <c r="W60" s="269"/>
      <c r="X60" s="269"/>
      <c r="Y60" s="269"/>
      <c r="Z60" s="269"/>
    </row>
    <row r="61" spans="1:26">
      <c r="A61" s="234"/>
      <c r="B61" s="233"/>
      <c r="C61" s="243" t="s">
        <v>410</v>
      </c>
      <c r="D61" s="236"/>
      <c r="E61" s="227"/>
      <c r="F61" s="228"/>
      <c r="G61" s="287" t="s">
        <v>497</v>
      </c>
      <c r="H61" s="286"/>
      <c r="I61" s="284"/>
      <c r="J61" s="283"/>
      <c r="Q61" s="269"/>
      <c r="R61" s="269"/>
      <c r="S61" s="269"/>
      <c r="T61" s="269"/>
      <c r="U61" s="269"/>
      <c r="V61" s="269"/>
      <c r="W61" s="269"/>
      <c r="X61" s="269"/>
      <c r="Y61" s="269"/>
      <c r="Z61" s="269"/>
    </row>
    <row r="62" spans="1:26">
      <c r="A62" s="234"/>
      <c r="B62" s="233"/>
      <c r="C62" s="243" t="s">
        <v>496</v>
      </c>
      <c r="D62" s="236"/>
      <c r="E62" s="227"/>
      <c r="F62" s="228"/>
      <c r="G62" s="287" t="s">
        <v>495</v>
      </c>
      <c r="H62" s="286"/>
      <c r="I62" s="284"/>
      <c r="J62" s="283"/>
    </row>
    <row r="63" spans="1:26" ht="13.15" customHeight="1">
      <c r="A63" s="234"/>
      <c r="B63" s="233"/>
      <c r="C63" s="243" t="s">
        <v>406</v>
      </c>
      <c r="D63" s="236"/>
      <c r="E63" s="227"/>
      <c r="F63" s="228"/>
      <c r="G63" s="287" t="s">
        <v>494</v>
      </c>
      <c r="H63" s="286"/>
      <c r="I63" s="284"/>
      <c r="J63" s="283"/>
    </row>
    <row r="64" spans="1:26">
      <c r="A64" s="234"/>
      <c r="B64" s="233"/>
      <c r="C64" s="243" t="s">
        <v>493</v>
      </c>
      <c r="D64" s="236"/>
      <c r="E64" s="227"/>
      <c r="F64" s="228"/>
      <c r="G64" s="287" t="s">
        <v>492</v>
      </c>
      <c r="H64" s="286"/>
      <c r="I64" s="284"/>
      <c r="J64" s="283"/>
    </row>
    <row r="65" spans="1:16">
      <c r="A65" s="234"/>
      <c r="B65" s="233"/>
      <c r="C65" s="243" t="s">
        <v>406</v>
      </c>
      <c r="D65" s="236"/>
      <c r="E65" s="227"/>
      <c r="F65" s="228"/>
      <c r="G65" s="284"/>
      <c r="H65" s="285"/>
      <c r="I65" s="284"/>
      <c r="J65" s="283"/>
    </row>
    <row r="66" spans="1:16">
      <c r="A66" s="234"/>
      <c r="B66" s="233"/>
      <c r="C66" s="243" t="s">
        <v>405</v>
      </c>
      <c r="D66" s="236"/>
      <c r="E66" s="227"/>
      <c r="F66" s="228"/>
      <c r="G66" s="282"/>
      <c r="H66" s="282"/>
      <c r="I66" s="281"/>
      <c r="J66" s="280"/>
    </row>
    <row r="67" spans="1:16">
      <c r="A67" s="234"/>
      <c r="B67" s="233"/>
      <c r="C67" s="243" t="s">
        <v>404</v>
      </c>
      <c r="D67" s="236"/>
      <c r="E67" s="227"/>
      <c r="F67" s="228"/>
      <c r="G67" s="270"/>
      <c r="H67" s="270"/>
      <c r="I67" s="276"/>
      <c r="J67" s="275"/>
    </row>
    <row r="68" spans="1:16">
      <c r="A68" s="279"/>
      <c r="B68" s="271"/>
      <c r="C68" s="278"/>
      <c r="D68" s="277"/>
      <c r="E68" s="278"/>
      <c r="F68" s="277"/>
      <c r="G68" s="270"/>
      <c r="H68" s="270"/>
      <c r="I68" s="276"/>
      <c r="J68" s="275"/>
    </row>
    <row r="69" spans="1:16">
      <c r="A69" s="225"/>
      <c r="B69" s="224"/>
      <c r="C69" s="218"/>
      <c r="D69" s="224"/>
      <c r="E69" s="218"/>
      <c r="F69" s="219"/>
      <c r="G69" s="274"/>
      <c r="H69" s="274"/>
      <c r="I69" s="273"/>
      <c r="J69" s="272"/>
    </row>
    <row r="70" spans="1:16" ht="12.75">
      <c r="A70" s="216"/>
      <c r="B70" s="216"/>
      <c r="C70" s="216"/>
      <c r="D70" s="216"/>
      <c r="E70" s="216"/>
      <c r="F70" s="216"/>
      <c r="G70" s="270"/>
      <c r="H70" s="270"/>
      <c r="I70" s="270"/>
      <c r="J70" s="270"/>
      <c r="K70" s="267"/>
      <c r="L70" s="267"/>
      <c r="M70" s="267"/>
      <c r="N70" s="267"/>
      <c r="O70" s="267"/>
      <c r="P70" s="267"/>
    </row>
    <row r="71" spans="1:16" s="269" customFormat="1" ht="12.75">
      <c r="A71" s="271"/>
      <c r="B71" s="271"/>
      <c r="C71" s="271"/>
      <c r="D71" s="271"/>
      <c r="E71" s="271"/>
      <c r="F71" s="271"/>
      <c r="G71" s="270"/>
      <c r="H71" s="270"/>
      <c r="I71" s="270"/>
      <c r="J71" s="270"/>
    </row>
    <row r="72" spans="1:16" s="269" customFormat="1" ht="12.75">
      <c r="A72" s="271"/>
      <c r="B72" s="271"/>
      <c r="C72" s="271"/>
      <c r="D72" s="271"/>
      <c r="E72" s="271"/>
      <c r="F72" s="271"/>
      <c r="G72" s="270"/>
      <c r="H72" s="270"/>
      <c r="I72" s="270"/>
      <c r="J72" s="270"/>
    </row>
    <row r="73" spans="1:16" s="269" customFormat="1" ht="12.75">
      <c r="A73" s="271"/>
      <c r="B73" s="271"/>
      <c r="C73" s="271"/>
      <c r="D73" s="271"/>
      <c r="E73" s="271"/>
      <c r="F73" s="271"/>
      <c r="G73" s="270"/>
      <c r="H73" s="270"/>
      <c r="I73" s="270"/>
      <c r="J73" s="270"/>
    </row>
    <row r="74" spans="1:16" s="269" customFormat="1" ht="12.75">
      <c r="A74" s="271"/>
      <c r="B74" s="271"/>
      <c r="C74" s="271"/>
      <c r="D74" s="271"/>
      <c r="E74" s="271"/>
      <c r="F74" s="271"/>
      <c r="G74" s="270"/>
      <c r="H74" s="270"/>
      <c r="I74" s="270"/>
      <c r="J74" s="270"/>
    </row>
    <row r="75" spans="1:16" s="269" customFormat="1" ht="12.75">
      <c r="A75" s="271"/>
      <c r="B75" s="271"/>
      <c r="C75" s="271"/>
      <c r="D75" s="271"/>
      <c r="E75" s="271"/>
      <c r="F75" s="271"/>
      <c r="G75" s="270"/>
      <c r="H75" s="270"/>
      <c r="I75" s="270"/>
      <c r="J75" s="270"/>
    </row>
    <row r="76" spans="1:16" s="269" customFormat="1" ht="12.75">
      <c r="A76" s="271"/>
      <c r="B76" s="271"/>
      <c r="C76" s="271"/>
      <c r="D76" s="271"/>
      <c r="E76" s="271"/>
      <c r="F76" s="271"/>
      <c r="G76" s="270"/>
      <c r="H76" s="270"/>
      <c r="I76" s="270"/>
      <c r="J76" s="270"/>
    </row>
    <row r="77" spans="1:16" s="269" customFormat="1" ht="12.75">
      <c r="A77" s="271"/>
      <c r="B77" s="271"/>
      <c r="C77" s="271"/>
      <c r="D77" s="271"/>
      <c r="E77" s="271"/>
      <c r="F77" s="271"/>
      <c r="G77" s="270"/>
      <c r="H77" s="270"/>
      <c r="I77" s="270"/>
      <c r="J77" s="270"/>
    </row>
  </sheetData>
  <mergeCells count="48">
    <mergeCell ref="I57:J57"/>
    <mergeCell ref="A42:A44"/>
    <mergeCell ref="G42:H42"/>
    <mergeCell ref="I42:J42"/>
    <mergeCell ref="G43:H43"/>
    <mergeCell ref="I43:J43"/>
    <mergeCell ref="A45:A51"/>
    <mergeCell ref="G45:H45"/>
    <mergeCell ref="I45:J45"/>
    <mergeCell ref="I47:J47"/>
    <mergeCell ref="G27:H27"/>
    <mergeCell ref="I27:J27"/>
    <mergeCell ref="A28:A41"/>
    <mergeCell ref="G28:H28"/>
    <mergeCell ref="I28:J28"/>
    <mergeCell ref="G35:H35"/>
    <mergeCell ref="I35:J35"/>
    <mergeCell ref="A4:A27"/>
    <mergeCell ref="G4:H4"/>
    <mergeCell ref="C5:D5"/>
    <mergeCell ref="G5:H5"/>
    <mergeCell ref="C24:D24"/>
    <mergeCell ref="G24:H24"/>
    <mergeCell ref="I24:J24"/>
    <mergeCell ref="C25:D25"/>
    <mergeCell ref="G25:H25"/>
    <mergeCell ref="I25:J25"/>
    <mergeCell ref="C23:D23"/>
    <mergeCell ref="G23:H23"/>
    <mergeCell ref="I23:J23"/>
    <mergeCell ref="I6:J6"/>
    <mergeCell ref="G7:H7"/>
    <mergeCell ref="G8:H8"/>
    <mergeCell ref="G9:H9"/>
    <mergeCell ref="C11:D11"/>
    <mergeCell ref="G13:H13"/>
    <mergeCell ref="I13:J13"/>
    <mergeCell ref="G6:H6"/>
    <mergeCell ref="I16:J16"/>
    <mergeCell ref="C18:D18"/>
    <mergeCell ref="E19:F19"/>
    <mergeCell ref="G19:H19"/>
    <mergeCell ref="A3:B3"/>
    <mergeCell ref="I19:J19"/>
    <mergeCell ref="C2:D2"/>
    <mergeCell ref="E2:F2"/>
    <mergeCell ref="G2:H2"/>
    <mergeCell ref="I2:J2"/>
  </mergeCells>
  <phoneticPr fontId="6"/>
  <pageMargins left="0.39370078740157483" right="0.11811023622047245" top="0.94488188976377963" bottom="0.59055118110236227" header="0" footer="0.31496062992125984"/>
  <pageSetup paperSize="9" scale="70" firstPageNumber="76" fitToWidth="0" fitToHeight="0" orientation="portrait" useFirstPageNumber="1" r:id="rId1"/>
  <headerFooter scaleWithDoc="0" alignWithMargins="0">
    <oddFooter>&amp;C&amp;"ＭＳ 明朝,標準"－42－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1AA8-6758-4C24-A7F8-FC50B7BB7BC9}">
  <sheetPr>
    <outlinePr summaryBelow="0" summaryRight="0"/>
    <pageSetUpPr autoPageBreaks="0"/>
  </sheetPr>
  <dimension ref="A1:H79"/>
  <sheetViews>
    <sheetView zoomScaleNormal="100" zoomScaleSheetLayoutView="100" workbookViewId="0"/>
  </sheetViews>
  <sheetFormatPr defaultColWidth="8.625" defaultRowHeight="12.75"/>
  <cols>
    <col min="1" max="1" width="4.375" style="214" customWidth="1"/>
    <col min="2" max="2" width="13.875" style="214" customWidth="1"/>
    <col min="3" max="3" width="15.625" style="268" customWidth="1"/>
    <col min="4" max="4" width="16.25" style="268" customWidth="1"/>
    <col min="5" max="5" width="14.125" style="268" customWidth="1"/>
    <col min="6" max="6" width="12.375" style="268" customWidth="1"/>
    <col min="7" max="7" width="11.875" style="268" customWidth="1"/>
    <col min="8" max="8" width="11.875" style="267" customWidth="1"/>
    <col min="9" max="232" width="8.625" style="307" customWidth="1"/>
    <col min="233" max="16384" width="8.625" style="307"/>
  </cols>
  <sheetData>
    <row r="1" spans="1:8" ht="24.75">
      <c r="A1" s="69" t="s">
        <v>1717</v>
      </c>
      <c r="B1" s="69"/>
    </row>
    <row r="2" spans="1:8" s="337" customFormat="1" ht="15" customHeight="1" thickBot="1">
      <c r="A2" s="266"/>
      <c r="B2" s="265"/>
      <c r="C2" s="1730" t="s">
        <v>590</v>
      </c>
      <c r="D2" s="1731"/>
      <c r="E2" s="1730" t="s">
        <v>589</v>
      </c>
      <c r="F2" s="1731"/>
      <c r="G2" s="1751" t="s">
        <v>588</v>
      </c>
      <c r="H2" s="1752"/>
    </row>
    <row r="3" spans="1:8" ht="15" customHeight="1" thickTop="1">
      <c r="A3" s="1694" t="s">
        <v>174</v>
      </c>
      <c r="B3" s="1695"/>
      <c r="C3" s="305" t="s">
        <v>587</v>
      </c>
      <c r="D3" s="305" t="s">
        <v>586</v>
      </c>
      <c r="E3" s="305" t="s">
        <v>585</v>
      </c>
      <c r="F3" s="305" t="s">
        <v>584</v>
      </c>
      <c r="G3" s="305" t="s">
        <v>583</v>
      </c>
      <c r="H3" s="304" t="s">
        <v>582</v>
      </c>
    </row>
    <row r="4" spans="1:8" ht="15" customHeight="1">
      <c r="A4" s="1696" t="s">
        <v>165</v>
      </c>
      <c r="B4" s="249" t="s">
        <v>247</v>
      </c>
      <c r="C4" s="292" t="s">
        <v>539</v>
      </c>
      <c r="D4" s="291"/>
      <c r="E4" s="292" t="s">
        <v>539</v>
      </c>
      <c r="F4" s="291"/>
      <c r="G4" s="290"/>
      <c r="H4" s="289"/>
    </row>
    <row r="5" spans="1:8" ht="15" customHeight="1">
      <c r="A5" s="1600"/>
      <c r="B5" s="227"/>
      <c r="C5" s="287" t="s">
        <v>536</v>
      </c>
      <c r="D5" s="286"/>
      <c r="E5" s="287" t="s">
        <v>536</v>
      </c>
      <c r="F5" s="286"/>
      <c r="G5" s="284"/>
      <c r="H5" s="283"/>
    </row>
    <row r="6" spans="1:8" ht="15" customHeight="1">
      <c r="A6" s="1600"/>
      <c r="B6" s="227"/>
      <c r="C6" s="1739" t="s">
        <v>534</v>
      </c>
      <c r="D6" s="1741"/>
      <c r="E6" s="1739" t="s">
        <v>534</v>
      </c>
      <c r="F6" s="1741"/>
      <c r="G6" s="287" t="s">
        <v>558</v>
      </c>
      <c r="H6" s="302"/>
    </row>
    <row r="7" spans="1:8" ht="15" customHeight="1">
      <c r="A7" s="1600"/>
      <c r="B7" s="227"/>
      <c r="C7" s="287" t="s">
        <v>532</v>
      </c>
      <c r="D7" s="286"/>
      <c r="E7" s="287" t="s">
        <v>532</v>
      </c>
      <c r="F7" s="286"/>
      <c r="G7" s="284"/>
      <c r="H7" s="283"/>
    </row>
    <row r="8" spans="1:8" ht="15" customHeight="1">
      <c r="A8" s="1600"/>
      <c r="B8" s="227"/>
      <c r="C8" s="287" t="s">
        <v>531</v>
      </c>
      <c r="D8" s="286"/>
      <c r="E8" s="287" t="s">
        <v>531</v>
      </c>
      <c r="F8" s="286"/>
      <c r="G8" s="284"/>
      <c r="H8" s="283"/>
    </row>
    <row r="9" spans="1:8" ht="15" customHeight="1">
      <c r="A9" s="1600"/>
      <c r="B9" s="227"/>
      <c r="C9" s="287" t="s">
        <v>529</v>
      </c>
      <c r="D9" s="286"/>
      <c r="E9" s="287" t="s">
        <v>529</v>
      </c>
      <c r="F9" s="286"/>
      <c r="G9" s="284"/>
      <c r="H9" s="283"/>
    </row>
    <row r="10" spans="1:8" ht="15" customHeight="1">
      <c r="A10" s="1600"/>
      <c r="B10" s="249" t="s">
        <v>239</v>
      </c>
      <c r="C10" s="292" t="s">
        <v>298</v>
      </c>
      <c r="D10" s="291"/>
      <c r="E10" s="290"/>
      <c r="F10" s="301"/>
      <c r="G10" s="290"/>
      <c r="H10" s="289"/>
    </row>
    <row r="11" spans="1:8" ht="15" customHeight="1">
      <c r="A11" s="1600"/>
      <c r="B11" s="243" t="s">
        <v>237</v>
      </c>
      <c r="C11" s="287" t="s">
        <v>296</v>
      </c>
      <c r="D11" s="286"/>
      <c r="E11" s="284"/>
      <c r="F11" s="285"/>
      <c r="G11" s="284"/>
      <c r="H11" s="283"/>
    </row>
    <row r="12" spans="1:8" ht="15" customHeight="1">
      <c r="A12" s="1600"/>
      <c r="B12" s="227"/>
      <c r="C12" s="287" t="s">
        <v>527</v>
      </c>
      <c r="D12" s="286"/>
      <c r="E12" s="284"/>
      <c r="F12" s="285"/>
      <c r="G12" s="284"/>
      <c r="H12" s="283"/>
    </row>
    <row r="13" spans="1:8" ht="15" customHeight="1">
      <c r="A13" s="1600"/>
      <c r="B13" s="227"/>
      <c r="C13" s="287" t="s">
        <v>525</v>
      </c>
      <c r="D13" s="286"/>
      <c r="E13" s="321" t="s">
        <v>328</v>
      </c>
      <c r="F13" s="313"/>
      <c r="G13" s="287" t="s">
        <v>558</v>
      </c>
      <c r="H13" s="302"/>
    </row>
    <row r="14" spans="1:8" ht="15" customHeight="1">
      <c r="A14" s="1600"/>
      <c r="B14" s="227"/>
      <c r="C14" s="287" t="s">
        <v>523</v>
      </c>
      <c r="D14" s="286"/>
      <c r="E14" s="284"/>
      <c r="F14" s="285"/>
      <c r="G14" s="284"/>
      <c r="H14" s="283"/>
    </row>
    <row r="15" spans="1:8" ht="15" customHeight="1">
      <c r="A15" s="1600"/>
      <c r="B15" s="227"/>
      <c r="C15" s="287" t="s">
        <v>581</v>
      </c>
      <c r="D15" s="286"/>
      <c r="E15" s="284"/>
      <c r="F15" s="285"/>
      <c r="G15" s="284"/>
      <c r="H15" s="283"/>
    </row>
    <row r="16" spans="1:8" ht="15" customHeight="1">
      <c r="A16" s="1600"/>
      <c r="B16" s="227"/>
      <c r="C16" s="287"/>
      <c r="D16" s="286"/>
      <c r="E16" s="284"/>
      <c r="F16" s="285"/>
      <c r="G16" s="284"/>
      <c r="H16" s="283"/>
    </row>
    <row r="17" spans="1:8" ht="15" customHeight="1">
      <c r="A17" s="1600"/>
      <c r="B17" s="249" t="s">
        <v>159</v>
      </c>
      <c r="C17" s="292" t="s">
        <v>580</v>
      </c>
      <c r="D17" s="291"/>
      <c r="E17" s="290"/>
      <c r="F17" s="301"/>
      <c r="G17" s="290"/>
      <c r="H17" s="289"/>
    </row>
    <row r="18" spans="1:8" ht="15" customHeight="1">
      <c r="A18" s="1600"/>
      <c r="B18" s="227"/>
      <c r="C18" s="287" t="s">
        <v>579</v>
      </c>
      <c r="D18" s="286"/>
      <c r="E18" s="284"/>
      <c r="F18" s="285"/>
      <c r="G18" s="284"/>
      <c r="H18" s="283"/>
    </row>
    <row r="19" spans="1:8" ht="15" customHeight="1">
      <c r="A19" s="1600"/>
      <c r="B19" s="227"/>
      <c r="C19" s="287" t="s">
        <v>578</v>
      </c>
      <c r="D19" s="286"/>
      <c r="E19" s="321" t="s">
        <v>328</v>
      </c>
      <c r="F19" s="313"/>
      <c r="G19" s="287" t="s">
        <v>558</v>
      </c>
      <c r="H19" s="302"/>
    </row>
    <row r="20" spans="1:8" ht="15" customHeight="1">
      <c r="A20" s="1600"/>
      <c r="B20" s="227"/>
      <c r="C20" s="287" t="s">
        <v>577</v>
      </c>
      <c r="D20" s="286"/>
      <c r="E20" s="284"/>
      <c r="F20" s="285"/>
      <c r="G20" s="284"/>
      <c r="H20" s="283"/>
    </row>
    <row r="21" spans="1:8" ht="15" customHeight="1">
      <c r="A21" s="1600"/>
      <c r="B21" s="227"/>
      <c r="C21" s="336" t="s">
        <v>576</v>
      </c>
      <c r="D21" s="286"/>
      <c r="E21" s="284"/>
      <c r="F21" s="285"/>
      <c r="G21" s="284"/>
      <c r="H21" s="283"/>
    </row>
    <row r="22" spans="1:8" ht="15" customHeight="1">
      <c r="A22" s="1600"/>
      <c r="B22" s="227"/>
      <c r="C22" s="287" t="s">
        <v>575</v>
      </c>
      <c r="D22" s="286"/>
      <c r="E22" s="284"/>
      <c r="F22" s="285"/>
      <c r="G22" s="284"/>
      <c r="H22" s="283"/>
    </row>
    <row r="23" spans="1:8" ht="15" customHeight="1">
      <c r="A23" s="1600"/>
      <c r="B23" s="249" t="s">
        <v>153</v>
      </c>
      <c r="C23" s="335" t="s">
        <v>152</v>
      </c>
      <c r="D23" s="117"/>
      <c r="E23" s="327" t="s">
        <v>328</v>
      </c>
      <c r="F23" s="326"/>
      <c r="G23" s="292" t="s">
        <v>558</v>
      </c>
      <c r="H23" s="303"/>
    </row>
    <row r="24" spans="1:8" ht="15" customHeight="1">
      <c r="A24" s="1600"/>
      <c r="B24" s="249" t="s">
        <v>225</v>
      </c>
      <c r="C24" s="160" t="s">
        <v>224</v>
      </c>
      <c r="D24" s="334"/>
      <c r="E24" s="327" t="s">
        <v>328</v>
      </c>
      <c r="F24" s="326"/>
      <c r="G24" s="292" t="s">
        <v>558</v>
      </c>
      <c r="H24" s="303"/>
    </row>
    <row r="25" spans="1:8" ht="15" customHeight="1">
      <c r="A25" s="1600"/>
      <c r="B25" s="239"/>
      <c r="C25" s="196" t="s">
        <v>365</v>
      </c>
      <c r="D25" s="333"/>
      <c r="E25" s="325" t="s">
        <v>328</v>
      </c>
      <c r="F25" s="324"/>
      <c r="G25" s="323" t="s">
        <v>558</v>
      </c>
      <c r="H25" s="322"/>
    </row>
    <row r="26" spans="1:8" ht="15" customHeight="1">
      <c r="A26" s="1600"/>
      <c r="B26" s="243" t="s">
        <v>149</v>
      </c>
      <c r="C26" s="206" t="s">
        <v>364</v>
      </c>
      <c r="D26" s="190"/>
      <c r="E26" s="284"/>
      <c r="F26" s="285"/>
      <c r="G26" s="284"/>
      <c r="H26" s="283"/>
    </row>
    <row r="27" spans="1:8" ht="15" customHeight="1">
      <c r="A27" s="1601"/>
      <c r="B27" s="249" t="s">
        <v>146</v>
      </c>
      <c r="C27" s="332" t="s">
        <v>513</v>
      </c>
      <c r="D27" s="331"/>
      <c r="E27" s="327" t="s">
        <v>328</v>
      </c>
      <c r="F27" s="326"/>
      <c r="G27" s="292" t="s">
        <v>558</v>
      </c>
      <c r="H27" s="303"/>
    </row>
    <row r="28" spans="1:8" ht="15" customHeight="1">
      <c r="A28" s="1696" t="s">
        <v>574</v>
      </c>
      <c r="B28" s="249" t="s">
        <v>117</v>
      </c>
      <c r="C28" s="327" t="s">
        <v>573</v>
      </c>
      <c r="D28" s="326"/>
      <c r="E28" s="327" t="s">
        <v>328</v>
      </c>
      <c r="F28" s="326"/>
      <c r="G28" s="292" t="s">
        <v>558</v>
      </c>
      <c r="H28" s="303"/>
    </row>
    <row r="29" spans="1:8" ht="15" customHeight="1">
      <c r="A29" s="1600"/>
      <c r="B29" s="249" t="s">
        <v>115</v>
      </c>
      <c r="C29" s="330" t="s">
        <v>572</v>
      </c>
      <c r="D29" s="329"/>
      <c r="E29" s="290"/>
      <c r="F29" s="301"/>
      <c r="G29" s="290"/>
      <c r="H29" s="289"/>
    </row>
    <row r="30" spans="1:8" ht="15" customHeight="1">
      <c r="A30" s="1600"/>
      <c r="B30" s="227"/>
      <c r="C30" s="315" t="s">
        <v>571</v>
      </c>
      <c r="D30" s="328"/>
      <c r="E30" s="284"/>
      <c r="F30" s="285"/>
      <c r="G30" s="284"/>
      <c r="H30" s="283"/>
    </row>
    <row r="31" spans="1:8" ht="15" customHeight="1">
      <c r="A31" s="1600"/>
      <c r="B31" s="227"/>
      <c r="C31" s="315" t="s">
        <v>570</v>
      </c>
      <c r="D31" s="328"/>
      <c r="E31" s="284"/>
      <c r="F31" s="285"/>
      <c r="G31" s="284"/>
      <c r="H31" s="283"/>
    </row>
    <row r="32" spans="1:8" ht="15" customHeight="1">
      <c r="A32" s="1600"/>
      <c r="B32" s="227"/>
      <c r="C32" s="315" t="s">
        <v>569</v>
      </c>
      <c r="D32" s="328"/>
      <c r="E32" s="284"/>
      <c r="F32" s="285"/>
      <c r="G32" s="284"/>
      <c r="H32" s="283"/>
    </row>
    <row r="33" spans="1:8" ht="15" customHeight="1">
      <c r="A33" s="1600"/>
      <c r="B33" s="227"/>
      <c r="C33" s="315" t="s">
        <v>568</v>
      </c>
      <c r="D33" s="328"/>
      <c r="E33" s="284"/>
      <c r="F33" s="285"/>
      <c r="G33" s="284"/>
      <c r="H33" s="283"/>
    </row>
    <row r="34" spans="1:8" ht="15" customHeight="1">
      <c r="A34" s="1600"/>
      <c r="B34" s="227"/>
      <c r="C34" s="315" t="s">
        <v>567</v>
      </c>
      <c r="D34" s="286"/>
      <c r="E34" s="284"/>
      <c r="F34" s="285"/>
      <c r="G34" s="284"/>
      <c r="H34" s="283"/>
    </row>
    <row r="35" spans="1:8" ht="15" customHeight="1">
      <c r="A35" s="1600"/>
      <c r="B35" s="227"/>
      <c r="C35" s="287" t="s">
        <v>566</v>
      </c>
      <c r="D35" s="286"/>
      <c r="E35" s="321" t="s">
        <v>328</v>
      </c>
      <c r="F35" s="313"/>
      <c r="G35" s="287" t="s">
        <v>558</v>
      </c>
      <c r="H35" s="302"/>
    </row>
    <row r="36" spans="1:8" ht="15" customHeight="1">
      <c r="A36" s="1600"/>
      <c r="B36" s="227"/>
      <c r="C36" s="287" t="s">
        <v>565</v>
      </c>
      <c r="D36" s="286"/>
      <c r="E36" s="284"/>
      <c r="F36" s="285"/>
      <c r="G36" s="284"/>
      <c r="H36" s="283"/>
    </row>
    <row r="37" spans="1:8" ht="15" customHeight="1">
      <c r="A37" s="1600"/>
      <c r="B37" s="227"/>
      <c r="C37" s="287" t="s">
        <v>564</v>
      </c>
      <c r="D37" s="286"/>
      <c r="E37" s="284"/>
      <c r="F37" s="285"/>
      <c r="G37" s="284"/>
      <c r="H37" s="283"/>
    </row>
    <row r="38" spans="1:8" ht="15" customHeight="1">
      <c r="A38" s="1600"/>
      <c r="B38" s="227"/>
      <c r="C38" s="287" t="s">
        <v>563</v>
      </c>
      <c r="D38" s="286"/>
      <c r="E38" s="284"/>
      <c r="F38" s="285"/>
      <c r="G38" s="284"/>
      <c r="H38" s="283"/>
    </row>
    <row r="39" spans="1:8" ht="15" customHeight="1">
      <c r="A39" s="1600"/>
      <c r="B39" s="227"/>
      <c r="C39" s="287" t="s">
        <v>562</v>
      </c>
      <c r="D39" s="286"/>
      <c r="E39" s="284"/>
      <c r="F39" s="285"/>
      <c r="G39" s="284"/>
      <c r="H39" s="283"/>
    </row>
    <row r="40" spans="1:8" ht="15" customHeight="1">
      <c r="A40" s="1600"/>
      <c r="B40" s="227"/>
      <c r="C40" s="287" t="s">
        <v>561</v>
      </c>
      <c r="D40" s="286"/>
      <c r="E40" s="284"/>
      <c r="F40" s="285"/>
      <c r="G40" s="284"/>
      <c r="H40" s="283"/>
    </row>
    <row r="41" spans="1:8" ht="15" customHeight="1">
      <c r="A41" s="1601"/>
      <c r="B41" s="227"/>
      <c r="C41" s="287" t="s">
        <v>560</v>
      </c>
      <c r="D41" s="286"/>
      <c r="E41" s="284"/>
      <c r="F41" s="285"/>
      <c r="G41" s="284"/>
      <c r="H41" s="283"/>
    </row>
    <row r="42" spans="1:8" ht="15" customHeight="1">
      <c r="A42" s="1696" t="s">
        <v>510</v>
      </c>
      <c r="B42" s="249" t="s">
        <v>117</v>
      </c>
      <c r="C42" s="292" t="s">
        <v>559</v>
      </c>
      <c r="D42" s="291"/>
      <c r="E42" s="327" t="s">
        <v>328</v>
      </c>
      <c r="F42" s="326"/>
      <c r="G42" s="292" t="s">
        <v>558</v>
      </c>
      <c r="H42" s="303"/>
    </row>
    <row r="43" spans="1:8" ht="15" customHeight="1">
      <c r="A43" s="1600"/>
      <c r="B43" s="239"/>
      <c r="C43" s="255" t="s">
        <v>427</v>
      </c>
      <c r="D43" s="240"/>
      <c r="E43" s="325" t="s">
        <v>328</v>
      </c>
      <c r="F43" s="324"/>
      <c r="G43" s="323" t="s">
        <v>558</v>
      </c>
      <c r="H43" s="322"/>
    </row>
    <row r="44" spans="1:8" ht="15" customHeight="1">
      <c r="A44" s="1601"/>
      <c r="B44" s="243" t="s">
        <v>202</v>
      </c>
      <c r="C44" s="191" t="s">
        <v>426</v>
      </c>
      <c r="D44" s="256"/>
      <c r="E44" s="284"/>
      <c r="F44" s="285"/>
      <c r="G44" s="284"/>
      <c r="H44" s="283"/>
    </row>
    <row r="45" spans="1:8" ht="15" customHeight="1">
      <c r="A45" s="1696" t="s">
        <v>269</v>
      </c>
      <c r="B45" s="249" t="s">
        <v>197</v>
      </c>
      <c r="C45" s="249" t="s">
        <v>96</v>
      </c>
      <c r="D45" s="293"/>
      <c r="E45" s="290"/>
      <c r="F45" s="301"/>
      <c r="G45" s="290"/>
      <c r="H45" s="289"/>
    </row>
    <row r="46" spans="1:8" ht="15" customHeight="1">
      <c r="A46" s="1600"/>
      <c r="B46" s="227"/>
      <c r="C46" s="297">
        <v>0.02</v>
      </c>
      <c r="D46" s="236"/>
      <c r="E46" s="321"/>
      <c r="F46" s="313"/>
      <c r="G46" s="287"/>
      <c r="H46" s="302"/>
    </row>
    <row r="47" spans="1:8" ht="15" customHeight="1">
      <c r="A47" s="1600"/>
      <c r="B47" s="227"/>
      <c r="C47" s="243" t="s">
        <v>95</v>
      </c>
      <c r="D47" s="236"/>
      <c r="E47" s="243" t="s">
        <v>503</v>
      </c>
      <c r="F47" s="285"/>
      <c r="G47" s="320" t="s">
        <v>558</v>
      </c>
      <c r="H47" s="283"/>
    </row>
    <row r="48" spans="1:8" ht="15" customHeight="1">
      <c r="A48" s="1600"/>
      <c r="B48" s="227"/>
      <c r="C48" s="296">
        <v>8.0000000000000002E-3</v>
      </c>
      <c r="D48" s="236"/>
      <c r="E48" s="276"/>
      <c r="F48" s="319"/>
      <c r="H48" s="318"/>
    </row>
    <row r="49" spans="1:8" ht="15" customHeight="1">
      <c r="A49" s="1600"/>
      <c r="B49" s="227"/>
      <c r="C49" s="243" t="s">
        <v>94</v>
      </c>
      <c r="D49" s="236"/>
      <c r="E49" s="276"/>
      <c r="F49" s="319"/>
      <c r="H49" s="318"/>
    </row>
    <row r="50" spans="1:8" ht="15" customHeight="1">
      <c r="A50" s="1600"/>
      <c r="B50" s="227"/>
      <c r="C50" s="243" t="s">
        <v>339</v>
      </c>
      <c r="D50" s="236"/>
      <c r="E50" s="276"/>
      <c r="F50" s="319"/>
      <c r="H50" s="318"/>
    </row>
    <row r="51" spans="1:8" ht="15" customHeight="1">
      <c r="A51" s="1601"/>
      <c r="B51" s="227"/>
      <c r="C51" s="227"/>
      <c r="D51" s="233"/>
      <c r="E51" s="295"/>
      <c r="F51" s="317"/>
      <c r="H51" s="316"/>
    </row>
    <row r="52" spans="1:8" ht="15" customHeight="1">
      <c r="A52" s="241"/>
      <c r="B52" s="240"/>
      <c r="C52" s="292" t="s">
        <v>337</v>
      </c>
      <c r="D52" s="301"/>
      <c r="E52" s="292" t="s">
        <v>337</v>
      </c>
      <c r="F52" s="291"/>
      <c r="G52" s="291"/>
      <c r="H52" s="303"/>
    </row>
    <row r="53" spans="1:8" ht="15" customHeight="1">
      <c r="A53" s="237" t="s">
        <v>267</v>
      </c>
      <c r="B53" s="236"/>
      <c r="C53" s="287" t="s">
        <v>506</v>
      </c>
      <c r="D53" s="285"/>
      <c r="E53" s="287" t="s">
        <v>506</v>
      </c>
      <c r="F53" s="286"/>
      <c r="G53" s="286"/>
      <c r="H53" s="302"/>
    </row>
    <row r="54" spans="1:8" ht="15" customHeight="1">
      <c r="A54" s="237"/>
      <c r="B54" s="236"/>
      <c r="C54" s="287" t="s">
        <v>505</v>
      </c>
      <c r="D54" s="285"/>
      <c r="E54" s="287" t="s">
        <v>505</v>
      </c>
      <c r="F54" s="286"/>
      <c r="G54" s="286"/>
      <c r="H54" s="302"/>
    </row>
    <row r="55" spans="1:8" ht="15" customHeight="1">
      <c r="A55" s="234"/>
      <c r="B55" s="233"/>
      <c r="C55" s="287" t="s">
        <v>499</v>
      </c>
      <c r="D55" s="285"/>
      <c r="E55" s="315" t="s">
        <v>557</v>
      </c>
      <c r="F55" s="313"/>
      <c r="G55" s="313"/>
      <c r="H55" s="314"/>
    </row>
    <row r="56" spans="1:8" ht="15" customHeight="1">
      <c r="A56" s="234"/>
      <c r="B56" s="233"/>
      <c r="C56" s="287" t="s">
        <v>504</v>
      </c>
      <c r="D56" s="285"/>
      <c r="E56" s="284"/>
      <c r="F56" s="285"/>
      <c r="G56" s="285"/>
      <c r="H56" s="283"/>
    </row>
    <row r="57" spans="1:8" ht="15" customHeight="1">
      <c r="A57" s="234"/>
      <c r="B57" s="233"/>
      <c r="C57" s="287" t="s">
        <v>502</v>
      </c>
      <c r="D57" s="313"/>
      <c r="E57" s="287" t="s">
        <v>502</v>
      </c>
      <c r="F57" s="286"/>
      <c r="G57" s="286"/>
      <c r="H57" s="302"/>
    </row>
    <row r="58" spans="1:8" ht="15" customHeight="1">
      <c r="A58" s="234"/>
      <c r="B58" s="233"/>
      <c r="C58" s="287" t="s">
        <v>500</v>
      </c>
      <c r="D58" s="285"/>
      <c r="E58" s="287" t="s">
        <v>556</v>
      </c>
      <c r="F58" s="286"/>
      <c r="G58" s="286"/>
      <c r="H58" s="302"/>
    </row>
    <row r="59" spans="1:8" ht="15" customHeight="1">
      <c r="A59" s="234"/>
      <c r="B59" s="233"/>
      <c r="C59" s="287" t="s">
        <v>499</v>
      </c>
      <c r="D59" s="285"/>
      <c r="E59" s="287" t="s">
        <v>555</v>
      </c>
      <c r="F59" s="286"/>
      <c r="G59" s="286"/>
      <c r="H59" s="302"/>
    </row>
    <row r="60" spans="1:8" ht="15" customHeight="1">
      <c r="A60" s="234"/>
      <c r="B60" s="233"/>
      <c r="C60" s="287" t="s">
        <v>498</v>
      </c>
      <c r="D60" s="285"/>
      <c r="E60" s="284"/>
      <c r="F60" s="285"/>
      <c r="G60" s="285"/>
      <c r="H60" s="283"/>
    </row>
    <row r="61" spans="1:8" ht="15" customHeight="1">
      <c r="A61" s="234"/>
      <c r="B61" s="233"/>
      <c r="C61" s="287" t="s">
        <v>497</v>
      </c>
      <c r="D61" s="285"/>
      <c r="E61" s="287" t="s">
        <v>554</v>
      </c>
      <c r="F61" s="286"/>
      <c r="G61" s="286"/>
      <c r="H61" s="302"/>
    </row>
    <row r="62" spans="1:8" ht="15" customHeight="1">
      <c r="A62" s="234"/>
      <c r="B62" s="233"/>
      <c r="C62" s="287" t="s">
        <v>495</v>
      </c>
      <c r="D62" s="285"/>
      <c r="E62" s="287" t="s">
        <v>553</v>
      </c>
      <c r="F62" s="286"/>
      <c r="G62" s="286"/>
      <c r="H62" s="302"/>
    </row>
    <row r="63" spans="1:8" ht="15" customHeight="1">
      <c r="A63" s="234"/>
      <c r="B63" s="233"/>
      <c r="C63" s="287" t="s">
        <v>494</v>
      </c>
      <c r="D63" s="285"/>
      <c r="E63" s="284"/>
      <c r="F63" s="285"/>
      <c r="G63" s="285"/>
      <c r="H63" s="283"/>
    </row>
    <row r="64" spans="1:8" ht="15" customHeight="1">
      <c r="A64" s="234"/>
      <c r="B64" s="233"/>
      <c r="C64" s="287" t="s">
        <v>492</v>
      </c>
      <c r="D64" s="285"/>
      <c r="E64" s="287" t="s">
        <v>492</v>
      </c>
      <c r="F64" s="286"/>
      <c r="G64" s="286"/>
      <c r="H64" s="302"/>
    </row>
    <row r="65" spans="1:8" ht="15" customHeight="1">
      <c r="A65" s="234"/>
      <c r="B65" s="233"/>
      <c r="C65" s="287"/>
      <c r="D65" s="285"/>
      <c r="E65" s="284"/>
      <c r="F65" s="285"/>
      <c r="G65" s="285"/>
      <c r="H65" s="283"/>
    </row>
    <row r="66" spans="1:8" ht="15" customHeight="1">
      <c r="A66" s="234"/>
      <c r="B66" s="233"/>
      <c r="C66" s="287"/>
      <c r="D66" s="285"/>
      <c r="E66" s="287"/>
      <c r="F66" s="286"/>
      <c r="G66" s="286"/>
      <c r="H66" s="302"/>
    </row>
    <row r="67" spans="1:8" ht="15" customHeight="1">
      <c r="A67" s="234"/>
      <c r="B67" s="233"/>
      <c r="C67" s="287"/>
      <c r="D67" s="285"/>
      <c r="E67" s="287"/>
      <c r="F67" s="286"/>
      <c r="G67" s="286"/>
      <c r="H67" s="302"/>
    </row>
    <row r="68" spans="1:8" ht="15" customHeight="1">
      <c r="A68" s="279"/>
      <c r="B68" s="271"/>
      <c r="C68" s="287"/>
      <c r="D68" s="285"/>
      <c r="E68" s="287"/>
      <c r="F68" s="286"/>
      <c r="G68" s="286"/>
      <c r="H68" s="302"/>
    </row>
    <row r="69" spans="1:8" ht="15" customHeight="1">
      <c r="A69" s="225"/>
      <c r="B69" s="224"/>
      <c r="C69" s="312"/>
      <c r="D69" s="310"/>
      <c r="E69" s="311"/>
      <c r="F69" s="310"/>
      <c r="G69" s="310"/>
      <c r="H69" s="309"/>
    </row>
    <row r="70" spans="1:8" s="308" customFormat="1" ht="15" customHeight="1">
      <c r="A70" s="216"/>
      <c r="B70" s="216"/>
      <c r="C70" s="286"/>
      <c r="D70" s="285"/>
      <c r="E70" s="286"/>
      <c r="F70" s="286"/>
      <c r="G70" s="286"/>
      <c r="H70" s="286"/>
    </row>
    <row r="71" spans="1:8" s="308" customFormat="1" ht="15" customHeight="1">
      <c r="A71" s="271"/>
      <c r="B71" s="271"/>
      <c r="C71" s="286"/>
      <c r="D71" s="285"/>
      <c r="E71" s="286"/>
      <c r="F71" s="286"/>
      <c r="G71" s="286"/>
      <c r="H71" s="286"/>
    </row>
    <row r="72" spans="1:8" s="308" customFormat="1" ht="15" customHeight="1">
      <c r="A72" s="271"/>
      <c r="B72" s="271"/>
      <c r="C72" s="286"/>
      <c r="D72" s="285"/>
      <c r="E72" s="285"/>
      <c r="F72" s="285"/>
      <c r="G72" s="285"/>
      <c r="H72" s="285"/>
    </row>
    <row r="73" spans="1:8" s="308" customFormat="1" ht="15" customHeight="1">
      <c r="A73" s="271"/>
      <c r="B73" s="271"/>
      <c r="C73" s="286"/>
      <c r="D73" s="285"/>
      <c r="E73" s="286"/>
      <c r="F73" s="286"/>
      <c r="G73" s="286"/>
      <c r="H73" s="286"/>
    </row>
    <row r="74" spans="1:8" s="308" customFormat="1" ht="15" customHeight="1">
      <c r="A74" s="271"/>
      <c r="B74" s="271"/>
      <c r="C74" s="270"/>
      <c r="D74" s="270"/>
      <c r="E74" s="270"/>
      <c r="F74" s="270"/>
      <c r="G74" s="270"/>
      <c r="H74" s="269"/>
    </row>
    <row r="75" spans="1:8" s="308" customFormat="1" ht="15" customHeight="1">
      <c r="A75" s="271"/>
      <c r="B75" s="271"/>
      <c r="C75" s="270"/>
      <c r="D75" s="270"/>
      <c r="E75" s="270"/>
      <c r="F75" s="270"/>
      <c r="G75" s="270"/>
      <c r="H75" s="269"/>
    </row>
    <row r="76" spans="1:8" s="308" customFormat="1">
      <c r="A76" s="271"/>
      <c r="B76" s="271"/>
      <c r="C76" s="270"/>
      <c r="D76" s="270"/>
      <c r="E76" s="270"/>
      <c r="F76" s="270"/>
      <c r="G76" s="270"/>
      <c r="H76" s="269"/>
    </row>
    <row r="77" spans="1:8" s="308" customFormat="1" ht="13.15" customHeight="1">
      <c r="A77" s="271"/>
      <c r="B77" s="271"/>
      <c r="C77" s="270"/>
      <c r="D77" s="270"/>
      <c r="E77" s="270"/>
      <c r="F77" s="270"/>
      <c r="G77" s="270"/>
      <c r="H77" s="269"/>
    </row>
    <row r="78" spans="1:8" s="308" customFormat="1">
      <c r="A78" s="271"/>
      <c r="B78" s="271"/>
      <c r="C78" s="270"/>
      <c r="D78" s="270"/>
      <c r="E78" s="270"/>
      <c r="F78" s="270"/>
      <c r="G78" s="270"/>
      <c r="H78" s="269"/>
    </row>
    <row r="79" spans="1:8" s="308" customFormat="1">
      <c r="A79" s="271"/>
      <c r="B79" s="271"/>
      <c r="C79" s="270"/>
      <c r="D79" s="270"/>
      <c r="E79" s="270"/>
      <c r="F79" s="270"/>
      <c r="G79" s="270"/>
      <c r="H79" s="269"/>
    </row>
  </sheetData>
  <mergeCells count="10">
    <mergeCell ref="A28:A41"/>
    <mergeCell ref="A42:A44"/>
    <mergeCell ref="A45:A51"/>
    <mergeCell ref="C2:D2"/>
    <mergeCell ref="E2:F2"/>
    <mergeCell ref="G2:H2"/>
    <mergeCell ref="A3:B3"/>
    <mergeCell ref="A4:A27"/>
    <mergeCell ref="C6:D6"/>
    <mergeCell ref="E6:F6"/>
  </mergeCells>
  <phoneticPr fontId="6"/>
  <pageMargins left="0.39370078740157483" right="0.11811023622047245" top="0.78740157480314965" bottom="0.59055118110236227" header="0" footer="0.31496062992125984"/>
  <pageSetup paperSize="9" scale="68" firstPageNumber="77" fitToWidth="0" fitToHeight="0" orientation="portrait" useFirstPageNumber="1" r:id="rId1"/>
  <headerFooter scaleWithDoc="0" alignWithMargins="0">
    <oddFooter>&amp;C&amp;"ＭＳ 明朝,標準"－43－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24F4F-CAE2-450B-B642-9B4F72E1D2B3}">
  <sheetPr>
    <pageSetUpPr fitToPage="1"/>
  </sheetPr>
  <dimension ref="A1:H76"/>
  <sheetViews>
    <sheetView zoomScaleNormal="100" workbookViewId="0"/>
  </sheetViews>
  <sheetFormatPr defaultColWidth="8.625" defaultRowHeight="12.75"/>
  <cols>
    <col min="1" max="1" width="4.375" style="338" customWidth="1"/>
    <col min="2" max="2" width="13.875" style="338" customWidth="1"/>
    <col min="3" max="3" width="15.625" style="338" customWidth="1"/>
    <col min="4" max="4" width="18.25" style="338" customWidth="1"/>
    <col min="5" max="5" width="13.875" style="338" customWidth="1"/>
    <col min="6" max="6" width="17.875" style="338" customWidth="1"/>
    <col min="7" max="7" width="13.875" style="338" customWidth="1"/>
    <col min="8" max="8" width="18.75" style="338" customWidth="1"/>
    <col min="9" max="248" width="8.625" style="307" customWidth="1"/>
    <col min="249" max="16384" width="8.625" style="307"/>
  </cols>
  <sheetData>
    <row r="1" spans="1:8" ht="24.75">
      <c r="A1" s="69" t="s">
        <v>1718</v>
      </c>
    </row>
    <row r="2" spans="1:8" s="337" customFormat="1" ht="15" customHeight="1" thickBot="1">
      <c r="A2" s="405"/>
      <c r="B2" s="404"/>
      <c r="C2" s="1753" t="s">
        <v>705</v>
      </c>
      <c r="D2" s="1754"/>
      <c r="E2" s="1755" t="s">
        <v>704</v>
      </c>
      <c r="F2" s="1756"/>
      <c r="G2" s="1754" t="s">
        <v>703</v>
      </c>
      <c r="H2" s="1757"/>
    </row>
    <row r="3" spans="1:8" ht="15" customHeight="1" thickTop="1">
      <c r="A3" s="1758" t="s">
        <v>174</v>
      </c>
      <c r="B3" s="1759"/>
      <c r="C3" s="403" t="s">
        <v>702</v>
      </c>
      <c r="D3" s="403" t="s">
        <v>701</v>
      </c>
      <c r="E3" s="403" t="s">
        <v>700</v>
      </c>
      <c r="F3" s="402" t="s">
        <v>699</v>
      </c>
      <c r="G3" s="401" t="s">
        <v>698</v>
      </c>
      <c r="H3" s="400" t="s">
        <v>697</v>
      </c>
    </row>
    <row r="4" spans="1:8" ht="15" customHeight="1">
      <c r="A4" s="1760" t="s">
        <v>696</v>
      </c>
      <c r="B4" s="368" t="s">
        <v>247</v>
      </c>
      <c r="C4" s="368" t="s">
        <v>695</v>
      </c>
      <c r="D4" s="366"/>
      <c r="E4" s="374"/>
      <c r="F4" s="373"/>
      <c r="G4" s="366" t="s">
        <v>694</v>
      </c>
      <c r="H4" s="365"/>
    </row>
    <row r="5" spans="1:8" ht="15" customHeight="1">
      <c r="A5" s="1600"/>
      <c r="B5" s="352"/>
      <c r="C5" s="355" t="s">
        <v>693</v>
      </c>
      <c r="D5" s="348"/>
      <c r="E5" s="352"/>
      <c r="F5" s="371"/>
      <c r="G5" s="348" t="s">
        <v>692</v>
      </c>
      <c r="H5" s="347"/>
    </row>
    <row r="6" spans="1:8" ht="15" customHeight="1">
      <c r="A6" s="1600"/>
      <c r="B6" s="352"/>
      <c r="C6" s="355" t="s">
        <v>691</v>
      </c>
      <c r="D6" s="348"/>
      <c r="E6" s="352"/>
      <c r="F6" s="371"/>
      <c r="G6" s="348" t="s">
        <v>690</v>
      </c>
      <c r="H6" s="347"/>
    </row>
    <row r="7" spans="1:8" ht="15" customHeight="1">
      <c r="A7" s="1600"/>
      <c r="B7" s="352"/>
      <c r="C7" s="1761" t="s">
        <v>689</v>
      </c>
      <c r="D7" s="1762"/>
      <c r="E7" s="1763" t="s">
        <v>621</v>
      </c>
      <c r="F7" s="1764"/>
      <c r="G7" s="348" t="s">
        <v>688</v>
      </c>
      <c r="H7" s="347"/>
    </row>
    <row r="8" spans="1:8" ht="15" customHeight="1">
      <c r="A8" s="1600"/>
      <c r="B8" s="352"/>
      <c r="C8" s="355" t="s">
        <v>687</v>
      </c>
      <c r="D8" s="348"/>
      <c r="E8" s="352"/>
      <c r="F8" s="371"/>
      <c r="G8" s="348" t="s">
        <v>686</v>
      </c>
      <c r="H8" s="347"/>
    </row>
    <row r="9" spans="1:8" ht="15" customHeight="1">
      <c r="A9" s="1600"/>
      <c r="B9" s="352"/>
      <c r="C9" s="355" t="s">
        <v>685</v>
      </c>
      <c r="D9" s="348"/>
      <c r="E9" s="352"/>
      <c r="F9" s="371"/>
      <c r="G9" s="348" t="s">
        <v>684</v>
      </c>
      <c r="H9" s="347"/>
    </row>
    <row r="10" spans="1:8" ht="15" customHeight="1">
      <c r="A10" s="1600"/>
      <c r="B10" s="368" t="s">
        <v>683</v>
      </c>
      <c r="C10" s="368" t="s">
        <v>682</v>
      </c>
      <c r="D10" s="366"/>
      <c r="E10" s="374"/>
      <c r="F10" s="373"/>
      <c r="G10" s="366" t="s">
        <v>682</v>
      </c>
      <c r="H10" s="365"/>
    </row>
    <row r="11" spans="1:8" ht="15" customHeight="1">
      <c r="A11" s="1600"/>
      <c r="B11" s="352"/>
      <c r="C11" s="355" t="s">
        <v>681</v>
      </c>
      <c r="D11" s="348"/>
      <c r="E11" s="352"/>
      <c r="F11" s="371"/>
      <c r="G11" s="348" t="s">
        <v>680</v>
      </c>
      <c r="H11" s="347"/>
    </row>
    <row r="12" spans="1:8" ht="15" customHeight="1">
      <c r="A12" s="1600"/>
      <c r="B12" s="352"/>
      <c r="C12" s="1761" t="s">
        <v>679</v>
      </c>
      <c r="D12" s="1762"/>
      <c r="E12" s="1763" t="s">
        <v>621</v>
      </c>
      <c r="F12" s="1764"/>
      <c r="G12" s="348" t="s">
        <v>679</v>
      </c>
      <c r="H12" s="347"/>
    </row>
    <row r="13" spans="1:8" ht="15" customHeight="1">
      <c r="A13" s="1600"/>
      <c r="B13" s="355" t="s">
        <v>678</v>
      </c>
      <c r="C13" s="355" t="s">
        <v>677</v>
      </c>
      <c r="D13" s="348"/>
      <c r="E13" s="352"/>
      <c r="F13" s="371"/>
      <c r="G13" s="348" t="s">
        <v>676</v>
      </c>
      <c r="H13" s="347"/>
    </row>
    <row r="14" spans="1:8" ht="15" customHeight="1">
      <c r="A14" s="1600"/>
      <c r="B14" s="387" t="s">
        <v>675</v>
      </c>
      <c r="C14" s="355" t="s">
        <v>674</v>
      </c>
      <c r="D14" s="348"/>
      <c r="E14" s="352"/>
      <c r="F14" s="371"/>
      <c r="G14" s="348" t="s">
        <v>673</v>
      </c>
      <c r="H14" s="347"/>
    </row>
    <row r="15" spans="1:8" ht="15" customHeight="1">
      <c r="A15" s="1600"/>
      <c r="B15" s="355"/>
      <c r="C15" s="1761"/>
      <c r="D15" s="1762"/>
      <c r="E15" s="355"/>
      <c r="F15" s="349"/>
      <c r="G15" s="348"/>
      <c r="H15" s="347"/>
    </row>
    <row r="16" spans="1:8" ht="15" customHeight="1">
      <c r="A16" s="1600"/>
      <c r="B16" s="355"/>
      <c r="C16" s="1761"/>
      <c r="D16" s="1762"/>
      <c r="E16" s="355"/>
      <c r="F16" s="349"/>
      <c r="G16" s="348"/>
      <c r="H16" s="347"/>
    </row>
    <row r="17" spans="1:8" ht="15" customHeight="1">
      <c r="A17" s="1600"/>
      <c r="B17" s="368" t="s">
        <v>239</v>
      </c>
      <c r="C17" s="1766" t="s">
        <v>672</v>
      </c>
      <c r="D17" s="1767"/>
      <c r="E17" s="368" t="s">
        <v>671</v>
      </c>
      <c r="F17" s="367"/>
      <c r="G17" s="366" t="s">
        <v>670</v>
      </c>
      <c r="H17" s="365"/>
    </row>
    <row r="18" spans="1:8" ht="15" customHeight="1">
      <c r="A18" s="1600"/>
      <c r="B18" s="355" t="s">
        <v>669</v>
      </c>
      <c r="C18" s="1761" t="s">
        <v>668</v>
      </c>
      <c r="D18" s="1762"/>
      <c r="E18" s="355" t="s">
        <v>667</v>
      </c>
      <c r="F18" s="349"/>
      <c r="G18" s="348" t="s">
        <v>666</v>
      </c>
      <c r="H18" s="347"/>
    </row>
    <row r="19" spans="1:8" ht="15" customHeight="1">
      <c r="A19" s="1600"/>
      <c r="B19" s="355" t="s">
        <v>665</v>
      </c>
      <c r="C19" s="355" t="s">
        <v>664</v>
      </c>
      <c r="D19" s="348"/>
      <c r="E19" s="355" t="s">
        <v>664</v>
      </c>
      <c r="F19" s="349"/>
      <c r="G19" s="348" t="s">
        <v>663</v>
      </c>
      <c r="H19" s="347"/>
    </row>
    <row r="20" spans="1:8" ht="15" customHeight="1">
      <c r="A20" s="1600"/>
      <c r="B20" s="352"/>
      <c r="C20" s="355" t="s">
        <v>662</v>
      </c>
      <c r="D20" s="348"/>
      <c r="E20" s="355" t="s">
        <v>662</v>
      </c>
      <c r="F20" s="349"/>
      <c r="G20" s="348" t="s">
        <v>661</v>
      </c>
      <c r="H20" s="347"/>
    </row>
    <row r="21" spans="1:8" ht="15" customHeight="1">
      <c r="A21" s="1600"/>
      <c r="B21" s="352"/>
      <c r="C21" s="355" t="s">
        <v>660</v>
      </c>
      <c r="D21" s="348"/>
      <c r="E21" s="355" t="s">
        <v>659</v>
      </c>
      <c r="F21" s="349"/>
      <c r="G21" s="348" t="s">
        <v>658</v>
      </c>
      <c r="H21" s="347"/>
    </row>
    <row r="22" spans="1:8" ht="15" customHeight="1">
      <c r="A22" s="1600"/>
      <c r="B22" s="385"/>
      <c r="C22" s="355" t="s">
        <v>657</v>
      </c>
      <c r="D22" s="348"/>
      <c r="E22" s="355" t="s">
        <v>656</v>
      </c>
      <c r="F22" s="349"/>
      <c r="G22" s="355" t="s">
        <v>655</v>
      </c>
      <c r="H22" s="347"/>
    </row>
    <row r="23" spans="1:8" ht="15" customHeight="1">
      <c r="A23" s="1600"/>
      <c r="B23" s="393"/>
      <c r="C23" s="355"/>
      <c r="D23" s="348"/>
      <c r="E23" s="355" t="s">
        <v>654</v>
      </c>
      <c r="F23" s="349"/>
      <c r="G23" s="352"/>
      <c r="H23" s="375"/>
    </row>
    <row r="24" spans="1:8" ht="15" customHeight="1">
      <c r="A24" s="1600"/>
      <c r="B24" s="395"/>
      <c r="C24" s="392"/>
      <c r="D24" s="397"/>
      <c r="E24" s="392"/>
      <c r="F24" s="399"/>
      <c r="G24" s="398"/>
      <c r="H24" s="382"/>
    </row>
    <row r="25" spans="1:8" ht="15" customHeight="1">
      <c r="A25" s="1600"/>
      <c r="B25" s="355" t="s">
        <v>653</v>
      </c>
      <c r="C25" s="355" t="s">
        <v>230</v>
      </c>
      <c r="D25" s="348"/>
      <c r="E25" s="352"/>
      <c r="F25" s="371"/>
      <c r="G25" s="348"/>
      <c r="H25" s="347"/>
    </row>
    <row r="26" spans="1:8" ht="15" customHeight="1">
      <c r="A26" s="1600"/>
      <c r="B26" s="352"/>
      <c r="C26" s="355" t="s">
        <v>652</v>
      </c>
      <c r="D26" s="348"/>
      <c r="E26" s="352"/>
      <c r="F26" s="371"/>
      <c r="G26" s="348"/>
      <c r="H26" s="347"/>
    </row>
    <row r="27" spans="1:8" ht="15" customHeight="1">
      <c r="A27" s="1600"/>
      <c r="B27" s="352"/>
      <c r="C27" s="355" t="s">
        <v>651</v>
      </c>
      <c r="D27" s="348"/>
      <c r="E27" s="372" t="s">
        <v>621</v>
      </c>
      <c r="F27" s="358"/>
      <c r="G27" s="372" t="s">
        <v>621</v>
      </c>
      <c r="H27" s="361"/>
    </row>
    <row r="28" spans="1:8" ht="15" customHeight="1">
      <c r="A28" s="1600"/>
      <c r="B28" s="385"/>
      <c r="C28" s="355" t="s">
        <v>650</v>
      </c>
      <c r="D28" s="348"/>
      <c r="E28" s="352"/>
      <c r="F28" s="371"/>
      <c r="G28" s="357"/>
      <c r="H28" s="347"/>
    </row>
    <row r="29" spans="1:8" ht="15" customHeight="1">
      <c r="A29" s="1600"/>
      <c r="B29" s="355" t="s">
        <v>649</v>
      </c>
      <c r="C29" s="350" t="s">
        <v>576</v>
      </c>
      <c r="D29" s="348"/>
      <c r="E29" s="352"/>
      <c r="F29" s="371"/>
      <c r="G29" s="355"/>
      <c r="H29" s="347"/>
    </row>
    <row r="30" spans="1:8" ht="15" customHeight="1">
      <c r="A30" s="1600"/>
      <c r="B30" s="392" t="s">
        <v>648</v>
      </c>
      <c r="C30" s="392" t="s">
        <v>575</v>
      </c>
      <c r="D30" s="397"/>
      <c r="E30" s="383"/>
      <c r="F30" s="396"/>
      <c r="G30" s="383"/>
      <c r="H30" s="382"/>
    </row>
    <row r="31" spans="1:8" ht="15" customHeight="1">
      <c r="A31" s="1600"/>
      <c r="B31" s="374"/>
      <c r="C31" s="374"/>
      <c r="D31" s="369"/>
      <c r="E31" s="374"/>
      <c r="F31" s="373"/>
      <c r="G31" s="348"/>
      <c r="H31" s="347"/>
    </row>
    <row r="32" spans="1:8" ht="15" customHeight="1">
      <c r="A32" s="1600"/>
      <c r="B32" s="355" t="s">
        <v>647</v>
      </c>
      <c r="C32" s="355" t="s">
        <v>152</v>
      </c>
      <c r="D32" s="348"/>
      <c r="E32" s="372" t="s">
        <v>621</v>
      </c>
      <c r="F32" s="358"/>
      <c r="G32" s="379" t="s">
        <v>621</v>
      </c>
      <c r="H32" s="378"/>
    </row>
    <row r="33" spans="1:8" ht="15" customHeight="1">
      <c r="A33" s="1600"/>
      <c r="B33" s="374"/>
      <c r="C33" s="374"/>
      <c r="D33" s="369"/>
      <c r="E33" s="374"/>
      <c r="F33" s="373"/>
      <c r="G33" s="355"/>
      <c r="H33" s="347"/>
    </row>
    <row r="34" spans="1:8" ht="15" customHeight="1">
      <c r="A34" s="1600"/>
      <c r="B34" s="395" t="s">
        <v>646</v>
      </c>
      <c r="C34" s="355" t="s">
        <v>224</v>
      </c>
      <c r="D34" s="348"/>
      <c r="E34" s="372" t="s">
        <v>621</v>
      </c>
      <c r="F34" s="358"/>
      <c r="G34" s="379" t="s">
        <v>621</v>
      </c>
      <c r="H34" s="378"/>
    </row>
    <row r="35" spans="1:8" ht="15" customHeight="1">
      <c r="A35" s="1600"/>
      <c r="B35" s="352"/>
      <c r="C35" s="374"/>
      <c r="D35" s="369"/>
      <c r="E35" s="374"/>
      <c r="F35" s="373"/>
      <c r="G35" s="368"/>
      <c r="H35" s="365"/>
    </row>
    <row r="36" spans="1:8" ht="15" customHeight="1">
      <c r="A36" s="1600"/>
      <c r="B36" s="394" t="s">
        <v>645</v>
      </c>
      <c r="C36" s="355" t="s">
        <v>279</v>
      </c>
      <c r="D36" s="348"/>
      <c r="E36" s="372" t="s">
        <v>621</v>
      </c>
      <c r="F36" s="358"/>
      <c r="G36" s="372" t="s">
        <v>621</v>
      </c>
      <c r="H36" s="361"/>
    </row>
    <row r="37" spans="1:8" ht="15" customHeight="1">
      <c r="A37" s="1601"/>
      <c r="B37" s="393"/>
      <c r="C37" s="355" t="s">
        <v>644</v>
      </c>
      <c r="D37" s="348"/>
      <c r="E37" s="352"/>
      <c r="F37" s="371"/>
      <c r="G37" s="392"/>
      <c r="H37" s="347"/>
    </row>
    <row r="38" spans="1:8" ht="15" customHeight="1">
      <c r="A38" s="1760" t="s">
        <v>455</v>
      </c>
      <c r="B38" s="391" t="s">
        <v>146</v>
      </c>
      <c r="C38" s="368" t="s">
        <v>643</v>
      </c>
      <c r="D38" s="366"/>
      <c r="E38" s="381" t="s">
        <v>621</v>
      </c>
      <c r="F38" s="380"/>
      <c r="G38" s="348" t="s">
        <v>642</v>
      </c>
      <c r="H38" s="390"/>
    </row>
    <row r="39" spans="1:8" ht="15" customHeight="1">
      <c r="A39" s="1600"/>
      <c r="B39" s="389"/>
      <c r="C39" s="374"/>
      <c r="D39" s="369"/>
      <c r="E39" s="374"/>
      <c r="F39" s="373"/>
      <c r="G39" s="368"/>
      <c r="H39" s="365"/>
    </row>
    <row r="40" spans="1:8" ht="15" customHeight="1">
      <c r="A40" s="1600"/>
      <c r="B40" s="387" t="s">
        <v>117</v>
      </c>
      <c r="C40" s="355" t="s">
        <v>641</v>
      </c>
      <c r="D40" s="348"/>
      <c r="E40" s="372" t="s">
        <v>621</v>
      </c>
      <c r="F40" s="360"/>
      <c r="G40" s="379" t="s">
        <v>621</v>
      </c>
      <c r="H40" s="378"/>
    </row>
    <row r="41" spans="1:8" ht="15" customHeight="1">
      <c r="A41" s="1600"/>
      <c r="B41" s="389"/>
      <c r="C41" s="374"/>
      <c r="D41" s="369"/>
      <c r="E41" s="374"/>
      <c r="F41" s="373"/>
      <c r="G41" s="388"/>
      <c r="H41" s="365"/>
    </row>
    <row r="42" spans="1:8" ht="15" customHeight="1">
      <c r="A42" s="1600"/>
      <c r="B42" s="387" t="s">
        <v>115</v>
      </c>
      <c r="C42" s="355" t="s">
        <v>640</v>
      </c>
      <c r="D42" s="348"/>
      <c r="E42" s="355" t="s">
        <v>639</v>
      </c>
      <c r="F42" s="349"/>
      <c r="G42" s="348"/>
      <c r="H42" s="386"/>
    </row>
    <row r="43" spans="1:8" ht="15" customHeight="1">
      <c r="A43" s="1600"/>
      <c r="B43" s="385"/>
      <c r="C43" s="355" t="s">
        <v>638</v>
      </c>
      <c r="D43" s="348"/>
      <c r="E43" s="355" t="s">
        <v>637</v>
      </c>
      <c r="F43" s="349"/>
      <c r="G43" s="348"/>
      <c r="H43" s="361"/>
    </row>
    <row r="44" spans="1:8" ht="15" customHeight="1">
      <c r="A44" s="1600"/>
      <c r="B44" s="385"/>
      <c r="C44" s="355" t="s">
        <v>636</v>
      </c>
      <c r="D44" s="348"/>
      <c r="E44" s="355" t="s">
        <v>635</v>
      </c>
      <c r="F44" s="349"/>
      <c r="G44" s="372" t="s">
        <v>621</v>
      </c>
      <c r="H44" s="361"/>
    </row>
    <row r="45" spans="1:8" ht="15" customHeight="1">
      <c r="A45" s="1600"/>
      <c r="B45" s="385"/>
      <c r="C45" s="355" t="s">
        <v>634</v>
      </c>
      <c r="D45" s="348"/>
      <c r="E45" s="352"/>
      <c r="F45" s="371"/>
      <c r="G45" s="384"/>
      <c r="H45" s="347"/>
    </row>
    <row r="46" spans="1:8" ht="15" customHeight="1">
      <c r="A46" s="1600"/>
      <c r="B46" s="385"/>
      <c r="C46" s="355" t="s">
        <v>633</v>
      </c>
      <c r="D46" s="348"/>
      <c r="E46" s="352"/>
      <c r="F46" s="371"/>
      <c r="G46" s="384"/>
      <c r="H46" s="347"/>
    </row>
    <row r="47" spans="1:8" ht="15" customHeight="1">
      <c r="A47" s="1600"/>
      <c r="B47" s="377"/>
      <c r="C47" s="355" t="s">
        <v>632</v>
      </c>
      <c r="D47" s="348"/>
      <c r="E47" s="352"/>
      <c r="F47" s="371"/>
      <c r="G47" s="384"/>
      <c r="H47" s="347"/>
    </row>
    <row r="48" spans="1:8" ht="15" customHeight="1">
      <c r="A48" s="1601"/>
      <c r="B48" s="377"/>
      <c r="C48" s="355" t="s">
        <v>631</v>
      </c>
      <c r="D48" s="348"/>
      <c r="E48" s="352"/>
      <c r="F48" s="371"/>
      <c r="G48" s="383"/>
      <c r="H48" s="382"/>
    </row>
    <row r="49" spans="1:8" ht="15" customHeight="1">
      <c r="A49" s="1760" t="s">
        <v>630</v>
      </c>
      <c r="B49" s="368" t="s">
        <v>117</v>
      </c>
      <c r="C49" s="368" t="s">
        <v>559</v>
      </c>
      <c r="D49" s="366"/>
      <c r="E49" s="381" t="s">
        <v>621</v>
      </c>
      <c r="F49" s="380"/>
      <c r="G49" s="379" t="s">
        <v>621</v>
      </c>
      <c r="H49" s="378"/>
    </row>
    <row r="50" spans="1:8" ht="15" customHeight="1">
      <c r="A50" s="1600"/>
      <c r="B50" s="368" t="s">
        <v>202</v>
      </c>
      <c r="C50" s="368" t="s">
        <v>629</v>
      </c>
      <c r="D50" s="366"/>
      <c r="E50" s="368" t="s">
        <v>628</v>
      </c>
      <c r="F50" s="367"/>
      <c r="G50" s="366"/>
      <c r="H50" s="365"/>
    </row>
    <row r="51" spans="1:8" ht="15" customHeight="1">
      <c r="A51" s="1600"/>
      <c r="B51" s="377"/>
      <c r="C51" s="355" t="s">
        <v>627</v>
      </c>
      <c r="D51" s="348"/>
      <c r="E51" s="355" t="s">
        <v>626</v>
      </c>
      <c r="F51" s="349"/>
      <c r="G51" s="372" t="s">
        <v>621</v>
      </c>
      <c r="H51" s="361"/>
    </row>
    <row r="52" spans="1:8" ht="15" customHeight="1">
      <c r="A52" s="1601"/>
      <c r="B52" s="376"/>
      <c r="C52" s="355" t="s">
        <v>625</v>
      </c>
      <c r="D52" s="348"/>
      <c r="E52" s="352"/>
      <c r="F52" s="371"/>
      <c r="G52" s="351"/>
      <c r="H52" s="375"/>
    </row>
    <row r="53" spans="1:8" ht="15" customHeight="1">
      <c r="A53" s="1760" t="s">
        <v>624</v>
      </c>
      <c r="B53" s="368" t="s">
        <v>197</v>
      </c>
      <c r="C53" s="368" t="s">
        <v>623</v>
      </c>
      <c r="D53" s="366"/>
      <c r="E53" s="374"/>
      <c r="F53" s="373"/>
      <c r="G53" s="366"/>
      <c r="H53" s="365"/>
    </row>
    <row r="54" spans="1:8" ht="15" customHeight="1">
      <c r="A54" s="1600"/>
      <c r="B54" s="352"/>
      <c r="C54" s="355" t="s">
        <v>622</v>
      </c>
      <c r="D54" s="348"/>
      <c r="E54" s="372" t="s">
        <v>621</v>
      </c>
      <c r="F54" s="358"/>
      <c r="G54" s="372" t="s">
        <v>621</v>
      </c>
      <c r="H54" s="361"/>
    </row>
    <row r="55" spans="1:8" ht="15" customHeight="1">
      <c r="A55" s="1600"/>
      <c r="B55" s="352"/>
      <c r="C55" s="355" t="s">
        <v>620</v>
      </c>
      <c r="D55" s="348"/>
      <c r="E55" s="352"/>
      <c r="F55" s="371"/>
      <c r="G55" s="348"/>
      <c r="H55" s="347"/>
    </row>
    <row r="56" spans="1:8" ht="15" customHeight="1">
      <c r="A56" s="1601"/>
      <c r="B56" s="352"/>
      <c r="C56" s="355" t="s">
        <v>619</v>
      </c>
      <c r="D56" s="348"/>
      <c r="E56" s="352"/>
      <c r="F56" s="371"/>
      <c r="G56" s="348"/>
      <c r="H56" s="347"/>
    </row>
    <row r="57" spans="1:8" ht="15" customHeight="1">
      <c r="A57" s="370"/>
      <c r="B57" s="369"/>
      <c r="C57" s="368" t="s">
        <v>337</v>
      </c>
      <c r="D57" s="366"/>
      <c r="E57" s="368" t="s">
        <v>337</v>
      </c>
      <c r="F57" s="367"/>
      <c r="G57" s="366" t="s">
        <v>337</v>
      </c>
      <c r="H57" s="365"/>
    </row>
    <row r="58" spans="1:8" ht="15" customHeight="1">
      <c r="A58" s="1765" t="s">
        <v>267</v>
      </c>
      <c r="B58" s="1762"/>
      <c r="C58" s="355" t="s">
        <v>618</v>
      </c>
      <c r="D58" s="348"/>
      <c r="E58" s="355" t="s">
        <v>506</v>
      </c>
      <c r="F58" s="349"/>
      <c r="G58" s="348" t="s">
        <v>506</v>
      </c>
      <c r="H58" s="347"/>
    </row>
    <row r="59" spans="1:8" ht="15" customHeight="1">
      <c r="A59" s="356"/>
      <c r="B59" s="351"/>
      <c r="C59" s="359" t="s">
        <v>617</v>
      </c>
      <c r="D59" s="360"/>
      <c r="E59" s="359" t="s">
        <v>617</v>
      </c>
      <c r="F59" s="358"/>
      <c r="G59" s="362" t="s">
        <v>614</v>
      </c>
      <c r="H59" s="361"/>
    </row>
    <row r="60" spans="1:8" ht="15" customHeight="1">
      <c r="A60" s="364"/>
      <c r="B60" s="308"/>
      <c r="C60" s="355" t="s">
        <v>599</v>
      </c>
      <c r="D60" s="348"/>
      <c r="E60" s="359" t="s">
        <v>616</v>
      </c>
      <c r="F60" s="363"/>
      <c r="G60" s="348" t="s">
        <v>502</v>
      </c>
      <c r="H60" s="347"/>
    </row>
    <row r="61" spans="1:8" ht="15" customHeight="1">
      <c r="A61" s="364"/>
      <c r="B61" s="308"/>
      <c r="C61" s="355" t="s">
        <v>608</v>
      </c>
      <c r="D61" s="348"/>
      <c r="E61" s="359" t="s">
        <v>615</v>
      </c>
      <c r="F61" s="363"/>
      <c r="G61" s="362" t="s">
        <v>614</v>
      </c>
      <c r="H61" s="361"/>
    </row>
    <row r="62" spans="1:8" ht="15" customHeight="1">
      <c r="A62" s="356"/>
      <c r="B62" s="351"/>
      <c r="C62" s="355" t="s">
        <v>502</v>
      </c>
      <c r="D62" s="348"/>
      <c r="E62" s="355" t="s">
        <v>502</v>
      </c>
      <c r="F62" s="349"/>
      <c r="G62" s="348" t="s">
        <v>613</v>
      </c>
      <c r="H62" s="347"/>
    </row>
    <row r="63" spans="1:8" ht="15" customHeight="1">
      <c r="A63" s="356"/>
      <c r="B63" s="351"/>
      <c r="C63" s="359" t="s">
        <v>612</v>
      </c>
      <c r="D63" s="360"/>
      <c r="E63" s="359" t="s">
        <v>611</v>
      </c>
      <c r="F63" s="358"/>
      <c r="G63" s="348" t="s">
        <v>610</v>
      </c>
      <c r="H63" s="347"/>
    </row>
    <row r="64" spans="1:8" ht="15" customHeight="1">
      <c r="A64" s="356"/>
      <c r="B64" s="351"/>
      <c r="C64" s="355" t="s">
        <v>599</v>
      </c>
      <c r="D64" s="348"/>
      <c r="E64" s="355" t="s">
        <v>599</v>
      </c>
      <c r="F64" s="349"/>
      <c r="G64" s="348" t="s">
        <v>609</v>
      </c>
      <c r="H64" s="347"/>
    </row>
    <row r="65" spans="1:8" ht="15" customHeight="1">
      <c r="A65" s="356"/>
      <c r="B65" s="351"/>
      <c r="C65" s="355" t="s">
        <v>608</v>
      </c>
      <c r="D65" s="348"/>
      <c r="E65" s="355" t="s">
        <v>607</v>
      </c>
      <c r="F65" s="349"/>
      <c r="G65" s="348" t="s">
        <v>604</v>
      </c>
      <c r="H65" s="347"/>
    </row>
    <row r="66" spans="1:8" ht="15" customHeight="1">
      <c r="A66" s="356"/>
      <c r="B66" s="351"/>
      <c r="C66" s="355" t="s">
        <v>601</v>
      </c>
      <c r="D66" s="348"/>
      <c r="E66" s="355" t="s">
        <v>606</v>
      </c>
      <c r="F66" s="349"/>
      <c r="G66" s="348" t="s">
        <v>599</v>
      </c>
      <c r="H66" s="347"/>
    </row>
    <row r="67" spans="1:8" ht="15" customHeight="1">
      <c r="A67" s="356"/>
      <c r="B67" s="351"/>
      <c r="C67" s="355" t="s">
        <v>605</v>
      </c>
      <c r="D67" s="348"/>
      <c r="E67" s="355" t="s">
        <v>604</v>
      </c>
      <c r="F67" s="349"/>
      <c r="G67" s="348" t="s">
        <v>603</v>
      </c>
      <c r="H67" s="347"/>
    </row>
    <row r="68" spans="1:8" ht="15" customHeight="1">
      <c r="A68" s="356"/>
      <c r="B68" s="351"/>
      <c r="C68" s="355" t="s">
        <v>494</v>
      </c>
      <c r="D68" s="348"/>
      <c r="E68" s="355" t="s">
        <v>599</v>
      </c>
      <c r="F68" s="349"/>
      <c r="G68" s="348" t="s">
        <v>601</v>
      </c>
      <c r="H68" s="347"/>
    </row>
    <row r="69" spans="1:8" ht="15" customHeight="1">
      <c r="A69" s="356"/>
      <c r="B69" s="351"/>
      <c r="C69" s="355" t="s">
        <v>597</v>
      </c>
      <c r="D69" s="348"/>
      <c r="E69" s="355" t="s">
        <v>603</v>
      </c>
      <c r="F69" s="349"/>
      <c r="G69" s="348" t="s">
        <v>599</v>
      </c>
      <c r="H69" s="347"/>
    </row>
    <row r="70" spans="1:8" ht="15" customHeight="1">
      <c r="A70" s="356"/>
      <c r="B70" s="351"/>
      <c r="C70" s="355" t="s">
        <v>602</v>
      </c>
      <c r="D70" s="348"/>
      <c r="E70" s="355" t="s">
        <v>601</v>
      </c>
      <c r="F70" s="349"/>
      <c r="G70" s="348" t="s">
        <v>598</v>
      </c>
      <c r="H70" s="347"/>
    </row>
    <row r="71" spans="1:8" ht="15" customHeight="1">
      <c r="A71" s="356"/>
      <c r="B71" s="351"/>
      <c r="C71" s="355" t="s">
        <v>600</v>
      </c>
      <c r="D71" s="348"/>
      <c r="E71" s="355" t="s">
        <v>599</v>
      </c>
      <c r="F71" s="349"/>
      <c r="G71" s="348" t="s">
        <v>597</v>
      </c>
      <c r="H71" s="347"/>
    </row>
    <row r="72" spans="1:8" ht="15" customHeight="1">
      <c r="A72" s="356"/>
      <c r="B72" s="351"/>
      <c r="C72" s="350" t="s">
        <v>594</v>
      </c>
      <c r="D72" s="357"/>
      <c r="E72" s="355" t="s">
        <v>598</v>
      </c>
      <c r="F72" s="349"/>
      <c r="G72" s="348" t="s">
        <v>596</v>
      </c>
      <c r="H72" s="347"/>
    </row>
    <row r="73" spans="1:8" ht="15" customHeight="1">
      <c r="A73" s="356"/>
      <c r="B73" s="351"/>
      <c r="C73" s="352"/>
      <c r="D73" s="351"/>
      <c r="E73" s="355" t="s">
        <v>597</v>
      </c>
      <c r="F73" s="349"/>
      <c r="G73" s="357" t="s">
        <v>594</v>
      </c>
      <c r="H73" s="347"/>
    </row>
    <row r="74" spans="1:8" ht="15" customHeight="1">
      <c r="A74" s="356"/>
      <c r="B74" s="351"/>
      <c r="C74" s="352"/>
      <c r="D74" s="351"/>
      <c r="E74" s="355" t="s">
        <v>596</v>
      </c>
      <c r="F74" s="349"/>
      <c r="G74" s="348" t="s">
        <v>595</v>
      </c>
      <c r="H74" s="347"/>
    </row>
    <row r="75" spans="1:8">
      <c r="A75" s="354"/>
      <c r="B75" s="353"/>
      <c r="C75" s="352"/>
      <c r="D75" s="351"/>
      <c r="E75" s="350" t="s">
        <v>594</v>
      </c>
      <c r="F75" s="349"/>
      <c r="G75" s="348" t="s">
        <v>593</v>
      </c>
      <c r="H75" s="347"/>
    </row>
    <row r="76" spans="1:8" ht="13.15" customHeight="1">
      <c r="A76" s="346"/>
      <c r="B76" s="345"/>
      <c r="C76" s="344"/>
      <c r="D76" s="343"/>
      <c r="E76" s="342" t="s">
        <v>592</v>
      </c>
      <c r="F76" s="341"/>
      <c r="G76" s="340" t="s">
        <v>591</v>
      </c>
      <c r="H76" s="339"/>
    </row>
  </sheetData>
  <mergeCells count="17">
    <mergeCell ref="A58:B58"/>
    <mergeCell ref="C16:D16"/>
    <mergeCell ref="C17:D17"/>
    <mergeCell ref="C18:D18"/>
    <mergeCell ref="A38:A48"/>
    <mergeCell ref="A49:A52"/>
    <mergeCell ref="A53:A56"/>
    <mergeCell ref="C2:D2"/>
    <mergeCell ref="E2:F2"/>
    <mergeCell ref="G2:H2"/>
    <mergeCell ref="A3:B3"/>
    <mergeCell ref="A4:A37"/>
    <mergeCell ref="C7:D7"/>
    <mergeCell ref="E7:F7"/>
    <mergeCell ref="C12:D12"/>
    <mergeCell ref="E12:F12"/>
    <mergeCell ref="C15:D15"/>
  </mergeCells>
  <phoneticPr fontId="6"/>
  <pageMargins left="0.39370078740157483" right="0.11811023622047245" top="0.78740157480314965" bottom="0.59055118110236227" header="0.51181102362204722" footer="0.31496062992125984"/>
  <pageSetup paperSize="9" scale="71" orientation="portrait" r:id="rId1"/>
  <headerFooter scaleWithDoc="0" alignWithMargins="0">
    <oddFooter>&amp;C&amp;"ＭＳ 明朝,標準"－44－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6788-B838-4604-9AA9-2139466552F0}">
  <sheetPr>
    <outlinePr summaryBelow="0" summaryRight="0"/>
    <pageSetUpPr autoPageBreaks="0"/>
  </sheetPr>
  <dimension ref="A1:P74"/>
  <sheetViews>
    <sheetView zoomScaleNormal="100" zoomScaleSheetLayoutView="100" workbookViewId="0"/>
  </sheetViews>
  <sheetFormatPr defaultColWidth="8.625" defaultRowHeight="12.75"/>
  <cols>
    <col min="1" max="1" width="4.375" style="406" customWidth="1"/>
    <col min="2" max="2" width="13.875" style="406" customWidth="1"/>
    <col min="3" max="3" width="19.125" style="407" customWidth="1"/>
    <col min="4" max="4" width="22.125" style="407" customWidth="1"/>
    <col min="5" max="8" width="10.625" style="407" customWidth="1"/>
    <col min="9" max="9" width="11.125" style="407" customWidth="1"/>
    <col min="10" max="10" width="11.625" style="407" customWidth="1"/>
    <col min="11" max="16384" width="8.625" style="406"/>
  </cols>
  <sheetData>
    <row r="1" spans="1:16" s="307" customFormat="1" ht="24.75">
      <c r="A1" s="69" t="s">
        <v>1719</v>
      </c>
      <c r="B1" s="214"/>
      <c r="C1" s="268"/>
      <c r="D1" s="268"/>
      <c r="E1" s="268"/>
      <c r="F1" s="268"/>
      <c r="G1" s="268"/>
      <c r="H1" s="267"/>
      <c r="I1" s="457"/>
      <c r="J1" s="338"/>
      <c r="K1" s="338"/>
      <c r="L1" s="338"/>
      <c r="M1" s="338"/>
      <c r="N1" s="338"/>
      <c r="O1" s="338"/>
      <c r="P1" s="338"/>
    </row>
    <row r="2" spans="1:16" ht="15" customHeight="1" thickBot="1">
      <c r="A2" s="456"/>
      <c r="B2" s="455"/>
      <c r="C2" s="1781" t="s">
        <v>788</v>
      </c>
      <c r="D2" s="1782"/>
      <c r="E2" s="1781" t="s">
        <v>787</v>
      </c>
      <c r="F2" s="1782"/>
      <c r="G2" s="1781" t="s">
        <v>786</v>
      </c>
      <c r="H2" s="1782"/>
      <c r="I2" s="1783" t="s">
        <v>785</v>
      </c>
      <c r="J2" s="1784"/>
    </row>
    <row r="3" spans="1:16" ht="15" customHeight="1" thickTop="1">
      <c r="A3" s="1768" t="s">
        <v>174</v>
      </c>
      <c r="B3" s="1769"/>
      <c r="C3" s="453" t="s">
        <v>784</v>
      </c>
      <c r="D3" s="454" t="s">
        <v>783</v>
      </c>
      <c r="E3" s="453" t="s">
        <v>782</v>
      </c>
      <c r="F3" s="453" t="s">
        <v>781</v>
      </c>
      <c r="G3" s="453" t="s">
        <v>780</v>
      </c>
      <c r="H3" s="453" t="s">
        <v>779</v>
      </c>
      <c r="I3" s="453" t="s">
        <v>778</v>
      </c>
      <c r="J3" s="452" t="s">
        <v>777</v>
      </c>
    </row>
    <row r="4" spans="1:16" ht="15" customHeight="1">
      <c r="A4" s="1760" t="s">
        <v>696</v>
      </c>
      <c r="B4" s="443" t="s">
        <v>247</v>
      </c>
      <c r="C4" s="439" t="s">
        <v>776</v>
      </c>
      <c r="D4" s="438"/>
      <c r="E4" s="436"/>
      <c r="F4" s="437"/>
      <c r="G4" s="436"/>
      <c r="H4" s="437"/>
      <c r="I4" s="436"/>
      <c r="J4" s="435"/>
    </row>
    <row r="5" spans="1:16" ht="15" customHeight="1">
      <c r="A5" s="1600"/>
      <c r="B5" s="442"/>
      <c r="C5" s="1770" t="s">
        <v>775</v>
      </c>
      <c r="D5" s="1771"/>
      <c r="E5" s="1772" t="s">
        <v>723</v>
      </c>
      <c r="F5" s="1773"/>
      <c r="G5" s="1772" t="s">
        <v>723</v>
      </c>
      <c r="H5" s="1773"/>
      <c r="I5" s="1772" t="s">
        <v>722</v>
      </c>
      <c r="J5" s="1780"/>
    </row>
    <row r="6" spans="1:16" ht="15" customHeight="1">
      <c r="A6" s="1600"/>
      <c r="B6" s="442"/>
      <c r="C6" s="426" t="s">
        <v>774</v>
      </c>
      <c r="D6" s="430"/>
      <c r="E6" s="428"/>
      <c r="F6" s="427"/>
      <c r="G6" s="428"/>
      <c r="H6" s="427"/>
      <c r="I6" s="426" t="s">
        <v>773</v>
      </c>
      <c r="J6" s="425"/>
    </row>
    <row r="7" spans="1:16" ht="15" customHeight="1">
      <c r="A7" s="1600"/>
      <c r="B7" s="440"/>
      <c r="C7" s="426" t="s">
        <v>772</v>
      </c>
      <c r="D7" s="430"/>
      <c r="E7" s="428"/>
      <c r="F7" s="427"/>
      <c r="G7" s="428"/>
      <c r="H7" s="427"/>
      <c r="I7" s="1785" t="s">
        <v>771</v>
      </c>
      <c r="J7" s="1786"/>
    </row>
    <row r="8" spans="1:16" ht="15" customHeight="1">
      <c r="A8" s="1600"/>
      <c r="B8" s="445" t="s">
        <v>683</v>
      </c>
      <c r="C8" s="439" t="s">
        <v>682</v>
      </c>
      <c r="D8" s="438"/>
      <c r="E8" s="436"/>
      <c r="F8" s="437"/>
      <c r="G8" s="436"/>
      <c r="H8" s="437"/>
      <c r="I8" s="436"/>
      <c r="J8" s="435"/>
    </row>
    <row r="9" spans="1:16" ht="15" customHeight="1">
      <c r="A9" s="1600"/>
      <c r="B9" s="442"/>
      <c r="C9" s="426" t="s">
        <v>770</v>
      </c>
      <c r="D9" s="430"/>
      <c r="E9" s="428"/>
      <c r="F9" s="427"/>
      <c r="G9" s="428"/>
      <c r="H9" s="427"/>
      <c r="I9" s="428"/>
      <c r="J9" s="431"/>
    </row>
    <row r="10" spans="1:16" ht="15" customHeight="1">
      <c r="A10" s="1600"/>
      <c r="B10" s="441"/>
      <c r="C10" s="426" t="s">
        <v>769</v>
      </c>
      <c r="D10" s="430"/>
      <c r="E10" s="428"/>
      <c r="F10" s="427"/>
      <c r="G10" s="428"/>
      <c r="H10" s="427"/>
      <c r="I10" s="428"/>
      <c r="J10" s="431"/>
    </row>
    <row r="11" spans="1:16" ht="15" customHeight="1">
      <c r="A11" s="1600"/>
      <c r="B11" s="442"/>
      <c r="C11" s="1770" t="s">
        <v>768</v>
      </c>
      <c r="D11" s="1771"/>
      <c r="E11" s="1772" t="s">
        <v>723</v>
      </c>
      <c r="F11" s="1773"/>
      <c r="G11" s="1772" t="s">
        <v>723</v>
      </c>
      <c r="H11" s="1773"/>
      <c r="I11" s="1772" t="s">
        <v>722</v>
      </c>
      <c r="J11" s="1780"/>
    </row>
    <row r="12" spans="1:16" ht="15" customHeight="1">
      <c r="A12" s="1600"/>
      <c r="B12" s="442"/>
      <c r="C12" s="426" t="s">
        <v>679</v>
      </c>
      <c r="D12" s="430"/>
      <c r="E12" s="428"/>
      <c r="F12" s="427"/>
      <c r="G12" s="428"/>
      <c r="H12" s="427"/>
      <c r="I12" s="428"/>
      <c r="J12" s="431"/>
    </row>
    <row r="13" spans="1:16" ht="15" customHeight="1">
      <c r="A13" s="1600"/>
      <c r="B13" s="442"/>
      <c r="C13" s="426" t="s">
        <v>767</v>
      </c>
      <c r="D13" s="430"/>
      <c r="E13" s="428"/>
      <c r="F13" s="427"/>
      <c r="G13" s="428"/>
      <c r="H13" s="427"/>
      <c r="I13" s="428"/>
      <c r="J13" s="431"/>
    </row>
    <row r="14" spans="1:16" ht="15" customHeight="1">
      <c r="A14" s="1600"/>
      <c r="B14" s="442"/>
      <c r="C14" s="426" t="s">
        <v>766</v>
      </c>
      <c r="D14" s="430"/>
      <c r="E14" s="428"/>
      <c r="F14" s="427"/>
      <c r="G14" s="428"/>
      <c r="H14" s="427"/>
      <c r="I14" s="428"/>
      <c r="J14" s="431"/>
    </row>
    <row r="15" spans="1:16" ht="15" customHeight="1">
      <c r="A15" s="1600"/>
      <c r="B15" s="445" t="s">
        <v>765</v>
      </c>
      <c r="C15" s="426" t="s">
        <v>764</v>
      </c>
      <c r="D15" s="430"/>
      <c r="E15" s="428"/>
      <c r="F15" s="427"/>
      <c r="G15" s="428"/>
      <c r="H15" s="427"/>
      <c r="I15" s="428"/>
      <c r="J15" s="431"/>
    </row>
    <row r="16" spans="1:16" ht="15" customHeight="1">
      <c r="A16" s="1600"/>
      <c r="B16" s="451" t="s">
        <v>763</v>
      </c>
      <c r="C16" s="426" t="s">
        <v>762</v>
      </c>
      <c r="D16" s="430"/>
      <c r="E16" s="428"/>
      <c r="F16" s="427"/>
      <c r="G16" s="428"/>
      <c r="H16" s="427"/>
      <c r="I16" s="428"/>
      <c r="J16" s="431"/>
    </row>
    <row r="17" spans="1:10" ht="15" customHeight="1">
      <c r="A17" s="1600"/>
      <c r="B17" s="445" t="s">
        <v>239</v>
      </c>
      <c r="C17" s="439" t="s">
        <v>761</v>
      </c>
      <c r="D17" s="438"/>
      <c r="E17" s="436"/>
      <c r="F17" s="437"/>
      <c r="G17" s="436"/>
      <c r="H17" s="437"/>
      <c r="I17" s="436"/>
      <c r="J17" s="435"/>
    </row>
    <row r="18" spans="1:10" ht="15" customHeight="1">
      <c r="A18" s="1600"/>
      <c r="B18" s="445" t="s">
        <v>669</v>
      </c>
      <c r="C18" s="1770" t="s">
        <v>760</v>
      </c>
      <c r="D18" s="1771"/>
      <c r="E18" s="1772" t="s">
        <v>723</v>
      </c>
      <c r="F18" s="1773"/>
      <c r="G18" s="1772" t="s">
        <v>723</v>
      </c>
      <c r="H18" s="1773"/>
      <c r="I18" s="1772" t="s">
        <v>722</v>
      </c>
      <c r="J18" s="1780"/>
    </row>
    <row r="19" spans="1:10" ht="15" customHeight="1">
      <c r="A19" s="1600"/>
      <c r="B19" s="445" t="s">
        <v>665</v>
      </c>
      <c r="C19" s="426" t="s">
        <v>759</v>
      </c>
      <c r="D19" s="430"/>
      <c r="E19" s="428"/>
      <c r="F19" s="427"/>
      <c r="G19" s="428"/>
      <c r="H19" s="427"/>
      <c r="I19" s="428"/>
      <c r="J19" s="431"/>
    </row>
    <row r="20" spans="1:10" ht="15" customHeight="1">
      <c r="A20" s="1600"/>
      <c r="B20" s="444"/>
      <c r="C20" s="426" t="s">
        <v>758</v>
      </c>
      <c r="D20" s="430"/>
      <c r="E20" s="428"/>
      <c r="F20" s="427"/>
      <c r="G20" s="428"/>
      <c r="H20" s="427"/>
      <c r="I20" s="428"/>
      <c r="J20" s="431"/>
    </row>
    <row r="21" spans="1:10" ht="15" customHeight="1">
      <c r="A21" s="1600"/>
      <c r="B21" s="443" t="s">
        <v>159</v>
      </c>
      <c r="C21" s="439" t="s">
        <v>230</v>
      </c>
      <c r="D21" s="438"/>
      <c r="E21" s="436"/>
      <c r="F21" s="437"/>
      <c r="G21" s="436"/>
      <c r="H21" s="437"/>
      <c r="I21" s="436"/>
      <c r="J21" s="435"/>
    </row>
    <row r="22" spans="1:10" ht="15" customHeight="1">
      <c r="A22" s="1600"/>
      <c r="B22" s="441"/>
      <c r="C22" s="1770" t="s">
        <v>757</v>
      </c>
      <c r="D22" s="1771"/>
      <c r="E22" s="1772" t="s">
        <v>723</v>
      </c>
      <c r="F22" s="1773"/>
      <c r="G22" s="1772" t="s">
        <v>723</v>
      </c>
      <c r="H22" s="1773"/>
      <c r="I22" s="1772" t="s">
        <v>722</v>
      </c>
      <c r="J22" s="1780"/>
    </row>
    <row r="23" spans="1:10" ht="15" customHeight="1">
      <c r="A23" s="1600"/>
      <c r="B23" s="441"/>
      <c r="C23" s="426" t="s">
        <v>756</v>
      </c>
      <c r="D23" s="430"/>
      <c r="E23" s="428"/>
      <c r="F23" s="427"/>
      <c r="G23" s="428"/>
      <c r="H23" s="427"/>
      <c r="I23" s="428"/>
      <c r="J23" s="431"/>
    </row>
    <row r="24" spans="1:10" ht="15" customHeight="1">
      <c r="A24" s="1600"/>
      <c r="B24" s="441"/>
      <c r="C24" s="426" t="s">
        <v>755</v>
      </c>
      <c r="D24" s="430"/>
      <c r="E24" s="428"/>
      <c r="F24" s="427"/>
      <c r="G24" s="428"/>
      <c r="H24" s="427"/>
      <c r="I24" s="428"/>
      <c r="J24" s="431"/>
    </row>
    <row r="25" spans="1:10" ht="15" customHeight="1">
      <c r="A25" s="1600"/>
      <c r="B25" s="441"/>
      <c r="C25" s="426" t="s">
        <v>754</v>
      </c>
      <c r="D25" s="430"/>
      <c r="E25" s="428"/>
      <c r="F25" s="427"/>
      <c r="G25" s="428"/>
      <c r="H25" s="427"/>
      <c r="I25" s="428"/>
      <c r="J25" s="431"/>
    </row>
    <row r="26" spans="1:10" ht="15" customHeight="1">
      <c r="A26" s="1600"/>
      <c r="B26" s="440"/>
      <c r="C26" s="450" t="s">
        <v>753</v>
      </c>
      <c r="D26" s="430"/>
      <c r="E26" s="428"/>
      <c r="F26" s="427"/>
      <c r="G26" s="428"/>
      <c r="H26" s="427"/>
      <c r="I26" s="428"/>
      <c r="J26" s="431"/>
    </row>
    <row r="27" spans="1:10" ht="15" customHeight="1">
      <c r="A27" s="1600"/>
      <c r="B27" s="445" t="s">
        <v>752</v>
      </c>
      <c r="C27" s="426" t="s">
        <v>337</v>
      </c>
      <c r="D27" s="438"/>
      <c r="E27" s="436"/>
      <c r="F27" s="437"/>
      <c r="G27" s="436"/>
      <c r="H27" s="437"/>
      <c r="I27" s="436"/>
      <c r="J27" s="435"/>
    </row>
    <row r="28" spans="1:10" ht="15" customHeight="1">
      <c r="A28" s="1600"/>
      <c r="B28" s="442"/>
      <c r="C28" s="426" t="s">
        <v>751</v>
      </c>
      <c r="D28" s="430"/>
      <c r="E28" s="428"/>
      <c r="F28" s="427"/>
      <c r="G28" s="428"/>
      <c r="H28" s="427"/>
      <c r="I28" s="428"/>
      <c r="J28" s="431"/>
    </row>
    <row r="29" spans="1:10" ht="15" customHeight="1">
      <c r="A29" s="1600"/>
      <c r="B29" s="442"/>
      <c r="C29" s="1770" t="s">
        <v>750</v>
      </c>
      <c r="D29" s="1771"/>
      <c r="E29" s="1772" t="s">
        <v>723</v>
      </c>
      <c r="F29" s="1773"/>
      <c r="G29" s="1772" t="s">
        <v>723</v>
      </c>
      <c r="H29" s="1773"/>
      <c r="I29" s="1772" t="s">
        <v>722</v>
      </c>
      <c r="J29" s="1780"/>
    </row>
    <row r="30" spans="1:10" ht="15" customHeight="1">
      <c r="A30" s="1600"/>
      <c r="B30" s="442"/>
      <c r="C30" s="426" t="s">
        <v>749</v>
      </c>
      <c r="D30" s="430"/>
      <c r="E30" s="428"/>
      <c r="F30" s="427"/>
      <c r="G30" s="428"/>
      <c r="H30" s="427"/>
      <c r="I30" s="428"/>
      <c r="J30" s="431"/>
    </row>
    <row r="31" spans="1:10" ht="15" customHeight="1">
      <c r="A31" s="1600"/>
      <c r="B31" s="442"/>
      <c r="C31" s="426" t="s">
        <v>405</v>
      </c>
      <c r="D31" s="430"/>
      <c r="E31" s="428"/>
      <c r="F31" s="427"/>
      <c r="G31" s="428"/>
      <c r="H31" s="427"/>
      <c r="I31" s="428"/>
      <c r="J31" s="431"/>
    </row>
    <row r="32" spans="1:10" ht="15" customHeight="1">
      <c r="A32" s="1600"/>
      <c r="B32" s="441"/>
      <c r="C32" s="426" t="s">
        <v>748</v>
      </c>
      <c r="D32" s="430"/>
      <c r="E32" s="428"/>
      <c r="F32" s="427"/>
      <c r="G32" s="428"/>
      <c r="H32" s="427"/>
      <c r="I32" s="428"/>
      <c r="J32" s="431"/>
    </row>
    <row r="33" spans="1:10" ht="15" customHeight="1">
      <c r="A33" s="1600"/>
      <c r="B33" s="442"/>
      <c r="C33" s="426" t="s">
        <v>747</v>
      </c>
      <c r="D33" s="430"/>
      <c r="E33" s="428"/>
      <c r="F33" s="427"/>
      <c r="G33" s="428"/>
      <c r="H33" s="427"/>
      <c r="I33" s="428"/>
      <c r="J33" s="431"/>
    </row>
    <row r="34" spans="1:10" ht="15" customHeight="1">
      <c r="A34" s="1600"/>
      <c r="B34" s="442"/>
      <c r="C34" s="426" t="s">
        <v>746</v>
      </c>
      <c r="D34" s="430"/>
      <c r="E34" s="428"/>
      <c r="F34" s="427"/>
      <c r="G34" s="428"/>
      <c r="H34" s="427"/>
      <c r="I34" s="428"/>
      <c r="J34" s="431"/>
    </row>
    <row r="35" spans="1:10" ht="15" customHeight="1">
      <c r="A35" s="1600"/>
      <c r="B35" s="442"/>
      <c r="C35" s="426" t="s">
        <v>745</v>
      </c>
      <c r="D35" s="430"/>
      <c r="E35" s="428"/>
      <c r="F35" s="427"/>
      <c r="G35" s="428"/>
      <c r="H35" s="427"/>
      <c r="I35" s="428"/>
      <c r="J35" s="431"/>
    </row>
    <row r="36" spans="1:10" ht="15" customHeight="1">
      <c r="A36" s="1600"/>
      <c r="B36" s="443" t="s">
        <v>744</v>
      </c>
      <c r="C36" s="1774" t="s">
        <v>743</v>
      </c>
      <c r="D36" s="1775"/>
      <c r="E36" s="1776" t="s">
        <v>723</v>
      </c>
      <c r="F36" s="1777"/>
      <c r="G36" s="1776" t="s">
        <v>723</v>
      </c>
      <c r="H36" s="1777"/>
      <c r="I36" s="1776" t="s">
        <v>722</v>
      </c>
      <c r="J36" s="1787"/>
    </row>
    <row r="37" spans="1:10" ht="15" customHeight="1">
      <c r="A37" s="1600"/>
      <c r="B37" s="440"/>
      <c r="C37" s="1770" t="s">
        <v>742</v>
      </c>
      <c r="D37" s="1771"/>
      <c r="E37" s="449" t="s">
        <v>741</v>
      </c>
      <c r="F37" s="448"/>
      <c r="G37" s="428"/>
      <c r="H37" s="427"/>
      <c r="I37" s="428"/>
      <c r="J37" s="431"/>
    </row>
    <row r="38" spans="1:10" ht="15" customHeight="1">
      <c r="A38" s="1600"/>
      <c r="B38" s="445" t="s">
        <v>153</v>
      </c>
      <c r="C38" s="1774" t="s">
        <v>152</v>
      </c>
      <c r="D38" s="1775"/>
      <c r="E38" s="1776" t="s">
        <v>723</v>
      </c>
      <c r="F38" s="1777"/>
      <c r="G38" s="1776" t="s">
        <v>723</v>
      </c>
      <c r="H38" s="1777"/>
      <c r="I38" s="1776" t="s">
        <v>722</v>
      </c>
      <c r="J38" s="1787"/>
    </row>
    <row r="39" spans="1:10" ht="15" customHeight="1">
      <c r="A39" s="1600"/>
      <c r="B39" s="447" t="s">
        <v>225</v>
      </c>
      <c r="C39" s="1778" t="s">
        <v>224</v>
      </c>
      <c r="D39" s="1779"/>
      <c r="E39" s="1776" t="s">
        <v>723</v>
      </c>
      <c r="F39" s="1777"/>
      <c r="G39" s="1776" t="s">
        <v>723</v>
      </c>
      <c r="H39" s="1777"/>
      <c r="I39" s="1776" t="s">
        <v>722</v>
      </c>
      <c r="J39" s="1787"/>
    </row>
    <row r="40" spans="1:10" ht="15" customHeight="1">
      <c r="A40" s="1600"/>
      <c r="B40" s="443" t="s">
        <v>149</v>
      </c>
      <c r="C40" s="1770" t="s">
        <v>740</v>
      </c>
      <c r="D40" s="1771"/>
      <c r="E40" s="1776" t="s">
        <v>723</v>
      </c>
      <c r="F40" s="1777"/>
      <c r="G40" s="1776" t="s">
        <v>723</v>
      </c>
      <c r="H40" s="1777"/>
      <c r="I40" s="1776" t="s">
        <v>722</v>
      </c>
      <c r="J40" s="1787"/>
    </row>
    <row r="41" spans="1:10" ht="15" customHeight="1">
      <c r="A41" s="1600"/>
      <c r="B41" s="444"/>
      <c r="C41" s="426" t="s">
        <v>739</v>
      </c>
      <c r="D41" s="430"/>
      <c r="E41" s="428"/>
      <c r="F41" s="427"/>
      <c r="G41" s="428"/>
      <c r="H41" s="427"/>
      <c r="I41" s="428"/>
      <c r="J41" s="431"/>
    </row>
    <row r="42" spans="1:10" ht="15" customHeight="1">
      <c r="A42" s="1601"/>
      <c r="B42" s="443" t="s">
        <v>146</v>
      </c>
      <c r="C42" s="1774" t="s">
        <v>738</v>
      </c>
      <c r="D42" s="1775"/>
      <c r="E42" s="1776" t="s">
        <v>723</v>
      </c>
      <c r="F42" s="1777"/>
      <c r="G42" s="1776" t="s">
        <v>723</v>
      </c>
      <c r="H42" s="1777"/>
      <c r="I42" s="1776" t="s">
        <v>722</v>
      </c>
      <c r="J42" s="1787"/>
    </row>
    <row r="43" spans="1:10" ht="15" customHeight="1">
      <c r="A43" s="1788" t="s">
        <v>737</v>
      </c>
      <c r="B43" s="447" t="s">
        <v>117</v>
      </c>
      <c r="C43" s="1774" t="s">
        <v>736</v>
      </c>
      <c r="D43" s="1775"/>
      <c r="E43" s="1776" t="s">
        <v>723</v>
      </c>
      <c r="F43" s="1777"/>
      <c r="G43" s="1776" t="s">
        <v>723</v>
      </c>
      <c r="H43" s="1777"/>
      <c r="I43" s="1776" t="s">
        <v>722</v>
      </c>
      <c r="J43" s="1787"/>
    </row>
    <row r="44" spans="1:10" ht="15" customHeight="1">
      <c r="A44" s="1600"/>
      <c r="B44" s="443" t="s">
        <v>115</v>
      </c>
      <c r="C44" s="439" t="s">
        <v>735</v>
      </c>
      <c r="D44" s="438"/>
      <c r="E44" s="436"/>
      <c r="F44" s="437"/>
      <c r="G44" s="436"/>
      <c r="H44" s="437"/>
      <c r="I44" s="436"/>
      <c r="J44" s="435"/>
    </row>
    <row r="45" spans="1:10" ht="15" customHeight="1">
      <c r="A45" s="1600"/>
      <c r="B45" s="441"/>
      <c r="C45" s="1770" t="s">
        <v>734</v>
      </c>
      <c r="D45" s="1771"/>
      <c r="E45" s="1772" t="s">
        <v>723</v>
      </c>
      <c r="F45" s="1773"/>
      <c r="G45" s="1772" t="s">
        <v>723</v>
      </c>
      <c r="H45" s="1773"/>
      <c r="I45" s="1772" t="s">
        <v>722</v>
      </c>
      <c r="J45" s="1780"/>
    </row>
    <row r="46" spans="1:10" ht="15" customHeight="1">
      <c r="A46" s="1601"/>
      <c r="B46" s="444"/>
      <c r="C46" s="426" t="s">
        <v>733</v>
      </c>
      <c r="D46" s="430"/>
      <c r="E46" s="428"/>
      <c r="F46" s="427"/>
      <c r="G46" s="428"/>
      <c r="H46" s="427"/>
      <c r="I46" s="428"/>
      <c r="J46" s="431"/>
    </row>
    <row r="47" spans="1:10" ht="15" customHeight="1">
      <c r="A47" s="1788" t="s">
        <v>270</v>
      </c>
      <c r="B47" s="447" t="s">
        <v>117</v>
      </c>
      <c r="C47" s="1776" t="s">
        <v>732</v>
      </c>
      <c r="D47" s="1792"/>
      <c r="E47" s="1776" t="s">
        <v>723</v>
      </c>
      <c r="F47" s="1777"/>
      <c r="G47" s="1776" t="s">
        <v>723</v>
      </c>
      <c r="H47" s="1777"/>
      <c r="I47" s="1776" t="s">
        <v>722</v>
      </c>
      <c r="J47" s="1787"/>
    </row>
    <row r="48" spans="1:10" ht="15" customHeight="1">
      <c r="A48" s="1600"/>
      <c r="B48" s="441"/>
      <c r="C48" s="436"/>
      <c r="D48" s="446"/>
      <c r="E48" s="436"/>
      <c r="F48" s="437"/>
      <c r="G48" s="436"/>
      <c r="H48" s="437"/>
      <c r="I48" s="436"/>
      <c r="J48" s="435"/>
    </row>
    <row r="49" spans="1:10" ht="15" customHeight="1">
      <c r="A49" s="1600"/>
      <c r="B49" s="445" t="s">
        <v>202</v>
      </c>
      <c r="C49" s="1770" t="s">
        <v>731</v>
      </c>
      <c r="D49" s="1771"/>
      <c r="E49" s="1772" t="s">
        <v>723</v>
      </c>
      <c r="F49" s="1773"/>
      <c r="G49" s="1772" t="s">
        <v>723</v>
      </c>
      <c r="H49" s="1773"/>
      <c r="I49" s="1772" t="s">
        <v>722</v>
      </c>
      <c r="J49" s="1780"/>
    </row>
    <row r="50" spans="1:10" ht="15" customHeight="1">
      <c r="A50" s="1601"/>
      <c r="B50" s="444"/>
      <c r="C50" s="426" t="s">
        <v>730</v>
      </c>
      <c r="D50" s="430"/>
      <c r="E50" s="428"/>
      <c r="F50" s="427"/>
      <c r="G50" s="428"/>
      <c r="H50" s="427"/>
      <c r="I50" s="428"/>
      <c r="J50" s="431"/>
    </row>
    <row r="51" spans="1:10" ht="15" customHeight="1">
      <c r="A51" s="1788" t="s">
        <v>729</v>
      </c>
      <c r="B51" s="443" t="s">
        <v>197</v>
      </c>
      <c r="C51" s="439" t="s">
        <v>623</v>
      </c>
      <c r="D51" s="438"/>
      <c r="E51" s="436"/>
      <c r="F51" s="437"/>
      <c r="G51" s="436"/>
      <c r="H51" s="437"/>
      <c r="I51" s="436"/>
      <c r="J51" s="435"/>
    </row>
    <row r="52" spans="1:10" ht="15" customHeight="1">
      <c r="A52" s="1600"/>
      <c r="B52" s="442"/>
      <c r="C52" s="1770" t="s">
        <v>622</v>
      </c>
      <c r="D52" s="1771"/>
      <c r="E52" s="1772" t="s">
        <v>723</v>
      </c>
      <c r="F52" s="1773"/>
      <c r="G52" s="1772" t="s">
        <v>723</v>
      </c>
      <c r="H52" s="1773"/>
      <c r="I52" s="1772" t="s">
        <v>722</v>
      </c>
      <c r="J52" s="1780"/>
    </row>
    <row r="53" spans="1:10" ht="15" customHeight="1">
      <c r="A53" s="1600"/>
      <c r="B53" s="441"/>
      <c r="C53" s="426" t="s">
        <v>728</v>
      </c>
      <c r="D53" s="430"/>
      <c r="E53" s="428"/>
      <c r="F53" s="427"/>
      <c r="G53" s="428"/>
      <c r="H53" s="427"/>
      <c r="I53" s="428"/>
      <c r="J53" s="431"/>
    </row>
    <row r="54" spans="1:10" ht="15" customHeight="1">
      <c r="A54" s="1601"/>
      <c r="B54" s="440"/>
      <c r="C54" s="426" t="s">
        <v>727</v>
      </c>
      <c r="D54" s="430"/>
      <c r="E54" s="428"/>
      <c r="F54" s="427"/>
      <c r="G54" s="428"/>
      <c r="H54" s="427"/>
      <c r="I54" s="428"/>
      <c r="J54" s="431"/>
    </row>
    <row r="55" spans="1:10" ht="15" customHeight="1">
      <c r="A55" s="370"/>
      <c r="B55" s="369"/>
      <c r="C55" s="439" t="s">
        <v>337</v>
      </c>
      <c r="D55" s="438"/>
      <c r="E55" s="436"/>
      <c r="F55" s="437"/>
      <c r="G55" s="436"/>
      <c r="H55" s="437"/>
      <c r="I55" s="436"/>
      <c r="J55" s="435"/>
    </row>
    <row r="56" spans="1:10" ht="15" customHeight="1">
      <c r="A56" s="1765" t="s">
        <v>267</v>
      </c>
      <c r="B56" s="1762"/>
      <c r="C56" s="434" t="s">
        <v>726</v>
      </c>
      <c r="D56" s="430"/>
      <c r="E56" s="428"/>
      <c r="F56" s="427"/>
      <c r="G56" s="428"/>
      <c r="H56" s="427"/>
      <c r="I56" s="428"/>
      <c r="J56" s="431"/>
    </row>
    <row r="57" spans="1:10" ht="15" customHeight="1">
      <c r="A57" s="433"/>
      <c r="B57" s="432"/>
      <c r="C57" s="426" t="s">
        <v>725</v>
      </c>
      <c r="D57" s="430"/>
      <c r="E57" s="428"/>
      <c r="F57" s="427"/>
      <c r="G57" s="428"/>
      <c r="H57" s="427"/>
      <c r="I57" s="428"/>
      <c r="J57" s="431"/>
    </row>
    <row r="58" spans="1:10" ht="15" customHeight="1">
      <c r="A58" s="433"/>
      <c r="B58" s="408"/>
      <c r="C58" s="1772" t="s">
        <v>724</v>
      </c>
      <c r="D58" s="1791"/>
      <c r="E58" s="1772" t="s">
        <v>723</v>
      </c>
      <c r="F58" s="1773"/>
      <c r="G58" s="1772" t="s">
        <v>723</v>
      </c>
      <c r="H58" s="1773"/>
      <c r="I58" s="1772" t="s">
        <v>722</v>
      </c>
      <c r="J58" s="1780"/>
    </row>
    <row r="59" spans="1:10" ht="15" customHeight="1">
      <c r="A59" s="433"/>
      <c r="B59" s="408"/>
      <c r="C59" s="426" t="s">
        <v>721</v>
      </c>
      <c r="D59" s="430"/>
      <c r="E59" s="428"/>
      <c r="F59" s="427"/>
      <c r="G59" s="428"/>
      <c r="H59" s="427"/>
      <c r="I59" s="428"/>
      <c r="J59" s="431"/>
    </row>
    <row r="60" spans="1:10" ht="15" customHeight="1">
      <c r="A60" s="433"/>
      <c r="B60" s="408"/>
      <c r="C60" s="1789" t="s">
        <v>720</v>
      </c>
      <c r="D60" s="1790"/>
      <c r="E60" s="428"/>
      <c r="F60" s="427"/>
      <c r="G60" s="428"/>
      <c r="H60" s="427"/>
      <c r="I60" s="428"/>
      <c r="J60" s="431"/>
    </row>
    <row r="61" spans="1:10" ht="15" customHeight="1">
      <c r="A61" s="433"/>
      <c r="B61" s="432"/>
      <c r="C61" s="426" t="s">
        <v>601</v>
      </c>
      <c r="D61" s="430"/>
      <c r="E61" s="428"/>
      <c r="F61" s="427"/>
      <c r="G61" s="428"/>
      <c r="H61" s="427"/>
      <c r="I61" s="428"/>
      <c r="J61" s="431"/>
    </row>
    <row r="62" spans="1:10" ht="15" customHeight="1">
      <c r="A62" s="409"/>
      <c r="B62" s="408"/>
      <c r="C62" s="1770" t="s">
        <v>719</v>
      </c>
      <c r="D62" s="1771"/>
      <c r="E62" s="1770" t="s">
        <v>718</v>
      </c>
      <c r="F62" s="1793"/>
      <c r="G62" s="1770" t="s">
        <v>717</v>
      </c>
      <c r="H62" s="1793"/>
      <c r="I62" s="426" t="s">
        <v>716</v>
      </c>
      <c r="J62" s="425"/>
    </row>
    <row r="63" spans="1:10" ht="15" customHeight="1">
      <c r="A63" s="409"/>
      <c r="B63" s="408"/>
      <c r="C63" s="1770" t="s">
        <v>597</v>
      </c>
      <c r="D63" s="1771"/>
      <c r="E63" s="1770" t="s">
        <v>715</v>
      </c>
      <c r="F63" s="1793"/>
      <c r="G63" s="1770" t="s">
        <v>714</v>
      </c>
      <c r="H63" s="1793"/>
      <c r="I63" s="426" t="s">
        <v>713</v>
      </c>
      <c r="J63" s="425"/>
    </row>
    <row r="64" spans="1:10" ht="15" customHeight="1">
      <c r="A64" s="409"/>
      <c r="B64" s="408"/>
      <c r="C64" s="1770" t="s">
        <v>712</v>
      </c>
      <c r="D64" s="1771"/>
      <c r="E64" s="1772" t="s">
        <v>711</v>
      </c>
      <c r="F64" s="1791"/>
      <c r="G64" s="1772" t="s">
        <v>710</v>
      </c>
      <c r="H64" s="1791"/>
      <c r="I64" s="428"/>
      <c r="J64" s="431"/>
    </row>
    <row r="65" spans="1:10" ht="15" customHeight="1">
      <c r="A65" s="409"/>
      <c r="B65" s="408"/>
      <c r="C65" s="1772" t="s">
        <v>709</v>
      </c>
      <c r="D65" s="1791"/>
      <c r="E65" s="428"/>
      <c r="F65" s="427"/>
      <c r="G65" s="428"/>
      <c r="H65" s="427"/>
      <c r="I65" s="428"/>
      <c r="J65" s="431"/>
    </row>
    <row r="66" spans="1:10" ht="15" customHeight="1">
      <c r="A66" s="409"/>
      <c r="B66" s="408"/>
      <c r="C66" s="426" t="s">
        <v>595</v>
      </c>
      <c r="D66" s="430"/>
      <c r="E66" s="428"/>
      <c r="F66" s="427"/>
      <c r="G66" s="428"/>
      <c r="H66" s="427"/>
      <c r="I66" s="426" t="s">
        <v>708</v>
      </c>
      <c r="J66" s="425"/>
    </row>
    <row r="67" spans="1:10" ht="15" customHeight="1">
      <c r="A67" s="409"/>
      <c r="B67" s="408"/>
      <c r="C67" s="428"/>
      <c r="D67" s="429"/>
      <c r="E67" s="428"/>
      <c r="F67" s="427"/>
      <c r="G67" s="428"/>
      <c r="H67" s="427"/>
      <c r="I67" s="426" t="s">
        <v>707</v>
      </c>
      <c r="J67" s="425"/>
    </row>
    <row r="68" spans="1:10" ht="15" customHeight="1">
      <c r="A68" s="409"/>
      <c r="B68" s="408"/>
      <c r="C68" s="428"/>
      <c r="D68" s="429"/>
      <c r="E68" s="428"/>
      <c r="F68" s="427"/>
      <c r="G68" s="428"/>
      <c r="H68" s="427"/>
      <c r="I68" s="426" t="s">
        <v>706</v>
      </c>
      <c r="J68" s="425"/>
    </row>
    <row r="69" spans="1:10">
      <c r="A69" s="409"/>
      <c r="B69" s="408"/>
      <c r="C69" s="424"/>
      <c r="D69" s="423"/>
      <c r="E69" s="424"/>
      <c r="F69" s="423"/>
      <c r="G69" s="422"/>
      <c r="H69" s="423"/>
      <c r="I69" s="422"/>
      <c r="J69" s="421"/>
    </row>
    <row r="70" spans="1:10" ht="13.15" customHeight="1">
      <c r="A70" s="409"/>
      <c r="B70" s="408"/>
      <c r="C70" s="420"/>
      <c r="D70" s="419"/>
      <c r="E70" s="420"/>
      <c r="F70" s="419"/>
      <c r="G70" s="418"/>
      <c r="H70" s="419"/>
      <c r="I70" s="418"/>
      <c r="J70" s="417"/>
    </row>
    <row r="71" spans="1:10">
      <c r="A71" s="416"/>
      <c r="B71" s="415"/>
      <c r="C71" s="414"/>
      <c r="D71" s="413"/>
      <c r="E71" s="414"/>
      <c r="F71" s="413"/>
      <c r="G71" s="412"/>
      <c r="H71" s="413"/>
      <c r="I71" s="412"/>
      <c r="J71" s="411"/>
    </row>
    <row r="72" spans="1:10">
      <c r="A72" s="409"/>
      <c r="B72" s="410"/>
    </row>
    <row r="73" spans="1:10">
      <c r="A73" s="409"/>
      <c r="B73" s="410"/>
    </row>
    <row r="74" spans="1:10">
      <c r="A74" s="409"/>
      <c r="B74" s="408"/>
    </row>
  </sheetData>
  <mergeCells count="87">
    <mergeCell ref="C64:D64"/>
    <mergeCell ref="E64:F64"/>
    <mergeCell ref="G64:H64"/>
    <mergeCell ref="C65:D65"/>
    <mergeCell ref="C62:D62"/>
    <mergeCell ref="E62:F62"/>
    <mergeCell ref="G62:H62"/>
    <mergeCell ref="C63:D63"/>
    <mergeCell ref="E63:F63"/>
    <mergeCell ref="G63:H63"/>
    <mergeCell ref="C60:D60"/>
    <mergeCell ref="G49:H49"/>
    <mergeCell ref="I49:J49"/>
    <mergeCell ref="A51:A54"/>
    <mergeCell ref="C52:D52"/>
    <mergeCell ref="E52:F52"/>
    <mergeCell ref="G52:H52"/>
    <mergeCell ref="I52:J52"/>
    <mergeCell ref="A56:B56"/>
    <mergeCell ref="C58:D58"/>
    <mergeCell ref="E58:F58"/>
    <mergeCell ref="G58:H58"/>
    <mergeCell ref="I58:J58"/>
    <mergeCell ref="A47:A50"/>
    <mergeCell ref="C47:D47"/>
    <mergeCell ref="E47:F47"/>
    <mergeCell ref="G47:H47"/>
    <mergeCell ref="I47:J47"/>
    <mergeCell ref="C49:D49"/>
    <mergeCell ref="E49:F49"/>
    <mergeCell ref="G42:H42"/>
    <mergeCell ref="I42:J42"/>
    <mergeCell ref="A43:A46"/>
    <mergeCell ref="C43:D43"/>
    <mergeCell ref="E43:F43"/>
    <mergeCell ref="G43:H43"/>
    <mergeCell ref="I43:J43"/>
    <mergeCell ref="C45:D45"/>
    <mergeCell ref="E45:F45"/>
    <mergeCell ref="G45:H45"/>
    <mergeCell ref="I45:J45"/>
    <mergeCell ref="I39:J39"/>
    <mergeCell ref="C40:D40"/>
    <mergeCell ref="E40:F40"/>
    <mergeCell ref="G40:H40"/>
    <mergeCell ref="I40:J40"/>
    <mergeCell ref="I38:J38"/>
    <mergeCell ref="C22:D22"/>
    <mergeCell ref="E22:F22"/>
    <mergeCell ref="G22:H22"/>
    <mergeCell ref="I22:J22"/>
    <mergeCell ref="C29:D29"/>
    <mergeCell ref="E29:F29"/>
    <mergeCell ref="G29:H29"/>
    <mergeCell ref="I29:J29"/>
    <mergeCell ref="C36:D36"/>
    <mergeCell ref="E36:F36"/>
    <mergeCell ref="G36:H36"/>
    <mergeCell ref="I36:J36"/>
    <mergeCell ref="C37:D37"/>
    <mergeCell ref="I18:J18"/>
    <mergeCell ref="C2:D2"/>
    <mergeCell ref="E2:F2"/>
    <mergeCell ref="G2:H2"/>
    <mergeCell ref="I2:J2"/>
    <mergeCell ref="I5:J5"/>
    <mergeCell ref="I7:J7"/>
    <mergeCell ref="C11:D11"/>
    <mergeCell ref="E11:F11"/>
    <mergeCell ref="G11:H11"/>
    <mergeCell ref="I11:J11"/>
    <mergeCell ref="A3:B3"/>
    <mergeCell ref="A4:A42"/>
    <mergeCell ref="C5:D5"/>
    <mergeCell ref="E5:F5"/>
    <mergeCell ref="G5:H5"/>
    <mergeCell ref="C18:D18"/>
    <mergeCell ref="E18:F18"/>
    <mergeCell ref="G18:H18"/>
    <mergeCell ref="C38:D38"/>
    <mergeCell ref="E38:F38"/>
    <mergeCell ref="G38:H38"/>
    <mergeCell ref="C39:D39"/>
    <mergeCell ref="E39:F39"/>
    <mergeCell ref="G39:H39"/>
    <mergeCell ref="C42:D42"/>
    <mergeCell ref="E42:F42"/>
  </mergeCells>
  <phoneticPr fontId="6"/>
  <pageMargins left="0.19685039370078741" right="0.11811023622047245" top="0.78740157480314965" bottom="0.59055118110236227" header="0" footer="0.31496062992125984"/>
  <pageSetup paperSize="9" scale="68" firstPageNumber="78" fitToWidth="0" fitToHeight="0" orientation="portrait" useFirstPageNumber="1" r:id="rId1"/>
  <headerFooter scaleWithDoc="0" alignWithMargins="0">
    <oddFooter>&amp;C&amp;"ＭＳ 明朝,標準"－45－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AF73C-A27C-4633-B1BD-6533E7921787}">
  <sheetPr>
    <outlinePr summaryBelow="0" summaryRight="0"/>
    <pageSetUpPr autoPageBreaks="0"/>
  </sheetPr>
  <dimension ref="A1:H75"/>
  <sheetViews>
    <sheetView zoomScaleNormal="100" zoomScaleSheetLayoutView="100" workbookViewId="0"/>
  </sheetViews>
  <sheetFormatPr defaultColWidth="8.625" defaultRowHeight="12.75"/>
  <cols>
    <col min="1" max="1" width="4.375" style="459" customWidth="1"/>
    <col min="2" max="2" width="13.875" style="459" customWidth="1"/>
    <col min="3" max="3" width="22.5" style="459" customWidth="1"/>
    <col min="4" max="4" width="26.125" style="459" customWidth="1"/>
    <col min="5" max="5" width="15.875" style="459" customWidth="1"/>
    <col min="6" max="6" width="14.5" style="459" customWidth="1"/>
    <col min="7" max="7" width="13.875" style="459" customWidth="1"/>
    <col min="8" max="8" width="14.375" style="459" customWidth="1"/>
    <col min="9" max="16384" width="8.625" style="458"/>
  </cols>
  <sheetData>
    <row r="1" spans="1:8" ht="24.75">
      <c r="A1" s="69" t="s">
        <v>1720</v>
      </c>
    </row>
    <row r="2" spans="1:8" s="473" customFormat="1" ht="15" customHeight="1" thickBot="1">
      <c r="A2" s="475"/>
      <c r="B2" s="474"/>
      <c r="C2" s="1796" t="s">
        <v>866</v>
      </c>
      <c r="D2" s="1797"/>
      <c r="E2" s="1796" t="s">
        <v>865</v>
      </c>
      <c r="F2" s="1797"/>
      <c r="G2" s="1798" t="s">
        <v>864</v>
      </c>
      <c r="H2" s="1799"/>
    </row>
    <row r="3" spans="1:8" ht="15" customHeight="1" thickTop="1">
      <c r="A3" s="1768" t="s">
        <v>174</v>
      </c>
      <c r="B3" s="1800"/>
      <c r="C3" s="472" t="s">
        <v>863</v>
      </c>
      <c r="D3" s="472" t="s">
        <v>862</v>
      </c>
      <c r="E3" s="472" t="s">
        <v>861</v>
      </c>
      <c r="F3" s="472" t="s">
        <v>860</v>
      </c>
      <c r="G3" s="472" t="s">
        <v>859</v>
      </c>
      <c r="H3" s="471" t="s">
        <v>858</v>
      </c>
    </row>
    <row r="4" spans="1:8" ht="15" customHeight="1">
      <c r="A4" s="1788" t="s">
        <v>857</v>
      </c>
      <c r="B4" s="443" t="s">
        <v>247</v>
      </c>
      <c r="C4" s="443" t="s">
        <v>856</v>
      </c>
      <c r="D4" s="469"/>
      <c r="E4" s="467"/>
      <c r="F4" s="468"/>
      <c r="G4" s="467"/>
      <c r="H4" s="466"/>
    </row>
    <row r="5" spans="1:8" ht="15" customHeight="1">
      <c r="A5" s="1600"/>
      <c r="B5" s="442"/>
      <c r="C5" s="445" t="s">
        <v>855</v>
      </c>
      <c r="D5" s="465"/>
      <c r="E5" s="442"/>
      <c r="F5" s="410"/>
      <c r="G5" s="442"/>
      <c r="H5" s="464"/>
    </row>
    <row r="6" spans="1:8" ht="15" customHeight="1">
      <c r="A6" s="1600"/>
      <c r="B6" s="442"/>
      <c r="C6" s="1794" t="s">
        <v>854</v>
      </c>
      <c r="D6" s="1795"/>
      <c r="E6" s="1794" t="s">
        <v>807</v>
      </c>
      <c r="F6" s="1795"/>
      <c r="G6" s="445" t="s">
        <v>806</v>
      </c>
      <c r="H6" s="463"/>
    </row>
    <row r="7" spans="1:8" ht="15" customHeight="1">
      <c r="A7" s="1600"/>
      <c r="B7" s="442"/>
      <c r="C7" s="445" t="s">
        <v>853</v>
      </c>
      <c r="D7" s="465"/>
      <c r="E7" s="442"/>
      <c r="F7" s="410"/>
      <c r="G7" s="442"/>
      <c r="H7" s="464"/>
    </row>
    <row r="8" spans="1:8" ht="15" customHeight="1">
      <c r="A8" s="1600"/>
      <c r="B8" s="442"/>
      <c r="C8" s="445" t="s">
        <v>852</v>
      </c>
      <c r="D8" s="465"/>
      <c r="E8" s="442"/>
      <c r="F8" s="410"/>
      <c r="G8" s="442"/>
      <c r="H8" s="464"/>
    </row>
    <row r="9" spans="1:8" ht="15" customHeight="1">
      <c r="A9" s="1600"/>
      <c r="B9" s="467"/>
      <c r="C9" s="467"/>
      <c r="D9" s="468"/>
      <c r="E9" s="467"/>
      <c r="F9" s="468"/>
      <c r="G9" s="467"/>
      <c r="H9" s="466"/>
    </row>
    <row r="10" spans="1:8" ht="15" customHeight="1">
      <c r="A10" s="1600"/>
      <c r="B10" s="445" t="s">
        <v>683</v>
      </c>
      <c r="C10" s="1794" t="s">
        <v>682</v>
      </c>
      <c r="D10" s="1795"/>
      <c r="E10" s="445" t="s">
        <v>682</v>
      </c>
      <c r="F10" s="465"/>
      <c r="G10" s="442"/>
      <c r="H10" s="464"/>
    </row>
    <row r="11" spans="1:8" ht="15" customHeight="1">
      <c r="A11" s="1600"/>
      <c r="B11" s="442"/>
      <c r="C11" s="1794" t="s">
        <v>851</v>
      </c>
      <c r="D11" s="1795"/>
      <c r="E11" s="445" t="s">
        <v>850</v>
      </c>
      <c r="F11" s="465"/>
      <c r="G11" s="442"/>
      <c r="H11" s="464"/>
    </row>
    <row r="12" spans="1:8" ht="15" customHeight="1">
      <c r="A12" s="1600"/>
      <c r="B12" s="442"/>
      <c r="C12" s="1794" t="s">
        <v>849</v>
      </c>
      <c r="D12" s="1795"/>
      <c r="E12" s="445" t="s">
        <v>848</v>
      </c>
      <c r="F12" s="465"/>
      <c r="G12" s="442"/>
      <c r="H12" s="464"/>
    </row>
    <row r="13" spans="1:8" ht="15" customHeight="1">
      <c r="A13" s="1600"/>
      <c r="B13" s="442"/>
      <c r="C13" s="1794" t="s">
        <v>847</v>
      </c>
      <c r="D13" s="1795"/>
      <c r="E13" s="1794" t="s">
        <v>679</v>
      </c>
      <c r="F13" s="1795"/>
      <c r="G13" s="445" t="s">
        <v>806</v>
      </c>
      <c r="H13" s="463"/>
    </row>
    <row r="14" spans="1:8" ht="15" customHeight="1">
      <c r="A14" s="1600"/>
      <c r="B14" s="442"/>
      <c r="C14" s="1794" t="s">
        <v>679</v>
      </c>
      <c r="D14" s="1795"/>
      <c r="E14" s="445" t="s">
        <v>846</v>
      </c>
      <c r="F14" s="465"/>
      <c r="G14" s="442"/>
      <c r="H14" s="464"/>
    </row>
    <row r="15" spans="1:8" ht="15" customHeight="1">
      <c r="A15" s="1600"/>
      <c r="B15" s="442"/>
      <c r="C15" s="1794" t="s">
        <v>845</v>
      </c>
      <c r="D15" s="1795"/>
      <c r="E15" s="445" t="s">
        <v>844</v>
      </c>
      <c r="F15" s="465"/>
      <c r="G15" s="442"/>
      <c r="H15" s="464"/>
    </row>
    <row r="16" spans="1:8" ht="15" customHeight="1">
      <c r="A16" s="1600"/>
      <c r="B16" s="442"/>
      <c r="C16" s="1794" t="s">
        <v>843</v>
      </c>
      <c r="D16" s="1795"/>
      <c r="E16" s="445" t="s">
        <v>842</v>
      </c>
      <c r="F16" s="465"/>
      <c r="G16" s="442"/>
      <c r="H16" s="464"/>
    </row>
    <row r="17" spans="1:8" ht="15" customHeight="1">
      <c r="A17" s="1600"/>
      <c r="B17" s="442"/>
      <c r="C17" s="1794" t="s">
        <v>841</v>
      </c>
      <c r="D17" s="1795"/>
      <c r="E17" s="445" t="s">
        <v>840</v>
      </c>
      <c r="F17" s="465"/>
      <c r="G17" s="442"/>
      <c r="H17" s="464"/>
    </row>
    <row r="18" spans="1:8" ht="15" customHeight="1">
      <c r="A18" s="1600"/>
      <c r="B18" s="442"/>
      <c r="C18" s="442"/>
      <c r="D18" s="410"/>
      <c r="E18" s="445" t="s">
        <v>839</v>
      </c>
      <c r="F18" s="465"/>
      <c r="G18" s="442"/>
      <c r="H18" s="464"/>
    </row>
    <row r="19" spans="1:8" ht="15" customHeight="1">
      <c r="A19" s="1600"/>
      <c r="B19" s="445" t="s">
        <v>765</v>
      </c>
      <c r="C19" s="1794" t="s">
        <v>762</v>
      </c>
      <c r="D19" s="1795"/>
      <c r="E19" s="445" t="s">
        <v>838</v>
      </c>
      <c r="F19" s="465"/>
      <c r="G19" s="442"/>
      <c r="H19" s="464"/>
    </row>
    <row r="20" spans="1:8" ht="15" customHeight="1">
      <c r="A20" s="1600"/>
      <c r="B20" s="445" t="s">
        <v>763</v>
      </c>
      <c r="C20" s="442"/>
      <c r="D20" s="410"/>
      <c r="E20" s="445" t="s">
        <v>837</v>
      </c>
      <c r="F20" s="465"/>
      <c r="G20" s="442"/>
      <c r="H20" s="464"/>
    </row>
    <row r="21" spans="1:8" ht="15" customHeight="1">
      <c r="A21" s="1600"/>
      <c r="B21" s="467"/>
      <c r="C21" s="467"/>
      <c r="D21" s="468"/>
      <c r="E21" s="467"/>
      <c r="F21" s="468"/>
      <c r="G21" s="467"/>
      <c r="H21" s="466"/>
    </row>
    <row r="22" spans="1:8" ht="15" customHeight="1">
      <c r="A22" s="1600"/>
      <c r="B22" s="445" t="s">
        <v>239</v>
      </c>
      <c r="C22" s="445" t="s">
        <v>836</v>
      </c>
      <c r="D22" s="465"/>
      <c r="E22" s="442"/>
      <c r="F22" s="410"/>
      <c r="G22" s="442"/>
      <c r="H22" s="464"/>
    </row>
    <row r="23" spans="1:8" ht="15" customHeight="1">
      <c r="A23" s="1600"/>
      <c r="B23" s="445" t="s">
        <v>669</v>
      </c>
      <c r="C23" s="1794" t="s">
        <v>835</v>
      </c>
      <c r="D23" s="1795"/>
      <c r="E23" s="1794" t="s">
        <v>807</v>
      </c>
      <c r="F23" s="1795"/>
      <c r="G23" s="445" t="s">
        <v>806</v>
      </c>
      <c r="H23" s="463"/>
    </row>
    <row r="24" spans="1:8" ht="15" customHeight="1">
      <c r="A24" s="1600"/>
      <c r="B24" s="445" t="s">
        <v>665</v>
      </c>
      <c r="C24" s="445" t="s">
        <v>834</v>
      </c>
      <c r="D24" s="465"/>
      <c r="E24" s="442"/>
      <c r="F24" s="410"/>
      <c r="G24" s="442"/>
      <c r="H24" s="464"/>
    </row>
    <row r="25" spans="1:8" ht="15" customHeight="1">
      <c r="A25" s="1600"/>
      <c r="B25" s="442"/>
      <c r="C25" s="445" t="s">
        <v>833</v>
      </c>
      <c r="D25" s="465"/>
      <c r="E25" s="442"/>
      <c r="F25" s="410"/>
      <c r="G25" s="442"/>
      <c r="H25" s="464"/>
    </row>
    <row r="26" spans="1:8" ht="15" customHeight="1">
      <c r="A26" s="1600"/>
      <c r="B26" s="443" t="s">
        <v>159</v>
      </c>
      <c r="C26" s="443" t="s">
        <v>230</v>
      </c>
      <c r="D26" s="469"/>
      <c r="E26" s="467"/>
      <c r="F26" s="468"/>
      <c r="G26" s="467"/>
      <c r="H26" s="466"/>
    </row>
    <row r="27" spans="1:8" ht="15" customHeight="1">
      <c r="A27" s="1600"/>
      <c r="B27" s="442"/>
      <c r="C27" s="445" t="s">
        <v>757</v>
      </c>
      <c r="D27" s="465"/>
      <c r="E27" s="442"/>
      <c r="F27" s="410"/>
      <c r="G27" s="442"/>
      <c r="H27" s="464"/>
    </row>
    <row r="28" spans="1:8" ht="15" customHeight="1">
      <c r="A28" s="1600"/>
      <c r="B28" s="442"/>
      <c r="C28" s="1794" t="s">
        <v>756</v>
      </c>
      <c r="D28" s="1795"/>
      <c r="E28" s="1794" t="s">
        <v>807</v>
      </c>
      <c r="F28" s="1795"/>
      <c r="G28" s="445" t="s">
        <v>806</v>
      </c>
      <c r="H28" s="463"/>
    </row>
    <row r="29" spans="1:8" ht="15" customHeight="1">
      <c r="A29" s="1600"/>
      <c r="B29" s="442"/>
      <c r="C29" s="445" t="s">
        <v>755</v>
      </c>
      <c r="D29" s="465"/>
      <c r="E29" s="442"/>
      <c r="F29" s="410"/>
      <c r="G29" s="442"/>
      <c r="H29" s="464"/>
    </row>
    <row r="30" spans="1:8" ht="15" customHeight="1">
      <c r="A30" s="1600"/>
      <c r="B30" s="442"/>
      <c r="C30" s="445" t="s">
        <v>832</v>
      </c>
      <c r="D30" s="465"/>
      <c r="E30" s="442"/>
      <c r="F30" s="410"/>
      <c r="G30" s="442"/>
      <c r="H30" s="464"/>
    </row>
    <row r="31" spans="1:8" ht="15" customHeight="1">
      <c r="A31" s="1600"/>
      <c r="B31" s="443" t="s">
        <v>752</v>
      </c>
      <c r="C31" s="443" t="s">
        <v>337</v>
      </c>
      <c r="D31" s="469"/>
      <c r="E31" s="467"/>
      <c r="F31" s="468"/>
      <c r="G31" s="467"/>
      <c r="H31" s="466"/>
    </row>
    <row r="32" spans="1:8" ht="15" customHeight="1">
      <c r="A32" s="1600"/>
      <c r="B32" s="442"/>
      <c r="C32" s="445" t="s">
        <v>751</v>
      </c>
      <c r="D32" s="465"/>
      <c r="E32" s="442"/>
      <c r="F32" s="410"/>
      <c r="G32" s="442"/>
      <c r="H32" s="464"/>
    </row>
    <row r="33" spans="1:8" ht="15" customHeight="1">
      <c r="A33" s="1600"/>
      <c r="B33" s="442"/>
      <c r="C33" s="445" t="s">
        <v>750</v>
      </c>
      <c r="D33" s="465"/>
      <c r="E33" s="442"/>
      <c r="F33" s="410"/>
      <c r="G33" s="442"/>
      <c r="H33" s="464"/>
    </row>
    <row r="34" spans="1:8" ht="15" customHeight="1">
      <c r="A34" s="1600"/>
      <c r="B34" s="442"/>
      <c r="C34" s="445" t="s">
        <v>749</v>
      </c>
      <c r="D34" s="465"/>
      <c r="E34" s="442"/>
      <c r="F34" s="410"/>
      <c r="G34" s="442"/>
      <c r="H34" s="464"/>
    </row>
    <row r="35" spans="1:8" ht="15" customHeight="1">
      <c r="A35" s="1600"/>
      <c r="B35" s="442"/>
      <c r="C35" s="1794" t="s">
        <v>405</v>
      </c>
      <c r="D35" s="1795"/>
      <c r="E35" s="1794" t="s">
        <v>807</v>
      </c>
      <c r="F35" s="1795"/>
      <c r="G35" s="445" t="s">
        <v>806</v>
      </c>
      <c r="H35" s="463"/>
    </row>
    <row r="36" spans="1:8" ht="15" customHeight="1">
      <c r="A36" s="1600"/>
      <c r="B36" s="442"/>
      <c r="C36" s="445" t="s">
        <v>748</v>
      </c>
      <c r="D36" s="465"/>
      <c r="E36" s="442"/>
      <c r="F36" s="410"/>
      <c r="G36" s="442"/>
      <c r="H36" s="464"/>
    </row>
    <row r="37" spans="1:8" ht="15" customHeight="1">
      <c r="A37" s="1600"/>
      <c r="B37" s="442"/>
      <c r="C37" s="445" t="s">
        <v>831</v>
      </c>
      <c r="D37" s="465"/>
      <c r="E37" s="442"/>
      <c r="F37" s="410"/>
      <c r="G37" s="442"/>
      <c r="H37" s="464"/>
    </row>
    <row r="38" spans="1:8" ht="15" customHeight="1">
      <c r="A38" s="1600"/>
      <c r="B38" s="442"/>
      <c r="C38" s="445" t="s">
        <v>746</v>
      </c>
      <c r="D38" s="465"/>
      <c r="E38" s="442"/>
      <c r="F38" s="410"/>
      <c r="G38" s="442"/>
      <c r="H38" s="464"/>
    </row>
    <row r="39" spans="1:8" ht="15" customHeight="1">
      <c r="A39" s="1600"/>
      <c r="B39" s="442"/>
      <c r="C39" s="445" t="s">
        <v>830</v>
      </c>
      <c r="D39" s="465"/>
      <c r="E39" s="442"/>
      <c r="F39" s="410"/>
      <c r="G39" s="442"/>
      <c r="H39" s="464"/>
    </row>
    <row r="40" spans="1:8" ht="15" customHeight="1">
      <c r="A40" s="1600"/>
      <c r="B40" s="443" t="s">
        <v>829</v>
      </c>
      <c r="C40" s="1803" t="s">
        <v>828</v>
      </c>
      <c r="D40" s="1804"/>
      <c r="E40" s="1801" t="s">
        <v>807</v>
      </c>
      <c r="F40" s="1802"/>
      <c r="G40" s="443" t="s">
        <v>806</v>
      </c>
      <c r="H40" s="470"/>
    </row>
    <row r="41" spans="1:8" ht="15" customHeight="1">
      <c r="A41" s="1600"/>
      <c r="B41" s="442"/>
      <c r="C41" s="1805" t="s">
        <v>827</v>
      </c>
      <c r="D41" s="1806"/>
      <c r="E41" s="442"/>
      <c r="F41" s="410"/>
      <c r="G41" s="442"/>
      <c r="H41" s="464"/>
    </row>
    <row r="42" spans="1:8" ht="15" customHeight="1">
      <c r="A42" s="1600"/>
      <c r="B42" s="467"/>
      <c r="C42" s="467"/>
      <c r="D42" s="468"/>
      <c r="E42" s="467"/>
      <c r="F42" s="468"/>
      <c r="G42" s="467"/>
      <c r="H42" s="466"/>
    </row>
    <row r="43" spans="1:8" ht="15" customHeight="1">
      <c r="A43" s="1600"/>
      <c r="B43" s="445" t="s">
        <v>153</v>
      </c>
      <c r="C43" s="1794" t="s">
        <v>152</v>
      </c>
      <c r="D43" s="1795"/>
      <c r="E43" s="1794" t="s">
        <v>807</v>
      </c>
      <c r="F43" s="1795"/>
      <c r="G43" s="445" t="s">
        <v>806</v>
      </c>
      <c r="H43" s="463"/>
    </row>
    <row r="44" spans="1:8" ht="15" customHeight="1">
      <c r="A44" s="1600"/>
      <c r="B44" s="443" t="s">
        <v>225</v>
      </c>
      <c r="C44" s="1801" t="s">
        <v>224</v>
      </c>
      <c r="D44" s="1802"/>
      <c r="E44" s="1801" t="s">
        <v>807</v>
      </c>
      <c r="F44" s="1802"/>
      <c r="G44" s="443" t="s">
        <v>806</v>
      </c>
      <c r="H44" s="470"/>
    </row>
    <row r="45" spans="1:8" ht="15" customHeight="1">
      <c r="A45" s="1600"/>
      <c r="B45" s="443" t="s">
        <v>149</v>
      </c>
      <c r="C45" s="1801" t="s">
        <v>740</v>
      </c>
      <c r="D45" s="1802"/>
      <c r="E45" s="1801" t="s">
        <v>807</v>
      </c>
      <c r="F45" s="1802"/>
      <c r="G45" s="443" t="s">
        <v>806</v>
      </c>
      <c r="H45" s="470"/>
    </row>
    <row r="46" spans="1:8" ht="15" customHeight="1">
      <c r="A46" s="1600"/>
      <c r="B46" s="442"/>
      <c r="C46" s="445" t="s">
        <v>739</v>
      </c>
      <c r="D46" s="465"/>
      <c r="E46" s="442"/>
      <c r="F46" s="410"/>
      <c r="G46" s="442"/>
      <c r="H46" s="464"/>
    </row>
    <row r="47" spans="1:8" ht="15" customHeight="1">
      <c r="A47" s="1601"/>
      <c r="B47" s="443" t="s">
        <v>146</v>
      </c>
      <c r="C47" s="1801" t="s">
        <v>826</v>
      </c>
      <c r="D47" s="1802"/>
      <c r="E47" s="1801" t="s">
        <v>807</v>
      </c>
      <c r="F47" s="1802"/>
      <c r="G47" s="443" t="s">
        <v>806</v>
      </c>
      <c r="H47" s="470"/>
    </row>
    <row r="48" spans="1:8" ht="15" customHeight="1">
      <c r="A48" s="1788" t="s">
        <v>825</v>
      </c>
      <c r="B48" s="443" t="s">
        <v>117</v>
      </c>
      <c r="C48" s="1801" t="s">
        <v>736</v>
      </c>
      <c r="D48" s="1802"/>
      <c r="E48" s="1801" t="s">
        <v>824</v>
      </c>
      <c r="F48" s="1802"/>
      <c r="G48" s="443" t="s">
        <v>806</v>
      </c>
      <c r="H48" s="470"/>
    </row>
    <row r="49" spans="1:8" ht="15" customHeight="1">
      <c r="A49" s="1600"/>
      <c r="B49" s="443" t="s">
        <v>115</v>
      </c>
      <c r="C49" s="443" t="s">
        <v>823</v>
      </c>
      <c r="D49" s="469"/>
      <c r="E49" s="467"/>
      <c r="F49" s="468"/>
      <c r="G49" s="443" t="s">
        <v>822</v>
      </c>
      <c r="H49" s="470"/>
    </row>
    <row r="50" spans="1:8" ht="15" customHeight="1">
      <c r="A50" s="1600"/>
      <c r="B50" s="442"/>
      <c r="C50" s="1794" t="s">
        <v>821</v>
      </c>
      <c r="D50" s="1795"/>
      <c r="E50" s="1794" t="s">
        <v>807</v>
      </c>
      <c r="F50" s="1795"/>
      <c r="G50" s="445" t="s">
        <v>820</v>
      </c>
      <c r="H50" s="463"/>
    </row>
    <row r="51" spans="1:8" ht="15" customHeight="1">
      <c r="A51" s="1601"/>
      <c r="B51" s="442"/>
      <c r="C51" s="445" t="s">
        <v>819</v>
      </c>
      <c r="D51" s="465"/>
      <c r="E51" s="442"/>
      <c r="F51" s="410"/>
      <c r="G51" s="445" t="s">
        <v>818</v>
      </c>
      <c r="H51" s="463"/>
    </row>
    <row r="52" spans="1:8" ht="15" customHeight="1">
      <c r="A52" s="1788" t="s">
        <v>510</v>
      </c>
      <c r="B52" s="443" t="s">
        <v>117</v>
      </c>
      <c r="C52" s="1801" t="s">
        <v>817</v>
      </c>
      <c r="D52" s="1802"/>
      <c r="E52" s="1801" t="s">
        <v>816</v>
      </c>
      <c r="F52" s="1802"/>
      <c r="G52" s="443" t="s">
        <v>806</v>
      </c>
      <c r="H52" s="470"/>
    </row>
    <row r="53" spans="1:8" ht="15" customHeight="1">
      <c r="A53" s="1600"/>
      <c r="B53" s="467"/>
      <c r="C53" s="467"/>
      <c r="D53" s="468"/>
      <c r="E53" s="467"/>
      <c r="F53" s="468"/>
      <c r="G53" s="467"/>
      <c r="H53" s="466"/>
    </row>
    <row r="54" spans="1:8" ht="15" customHeight="1">
      <c r="A54" s="1600"/>
      <c r="B54" s="445" t="s">
        <v>202</v>
      </c>
      <c r="C54" s="1794" t="s">
        <v>815</v>
      </c>
      <c r="D54" s="1795"/>
      <c r="E54" s="1794" t="s">
        <v>807</v>
      </c>
      <c r="F54" s="1795"/>
      <c r="G54" s="445" t="s">
        <v>814</v>
      </c>
      <c r="H54" s="463"/>
    </row>
    <row r="55" spans="1:8" ht="15" customHeight="1">
      <c r="A55" s="1601"/>
      <c r="B55" s="442"/>
      <c r="C55" s="445" t="s">
        <v>813</v>
      </c>
      <c r="D55" s="465"/>
      <c r="E55" s="442"/>
      <c r="F55" s="410"/>
      <c r="G55" s="445" t="s">
        <v>812</v>
      </c>
      <c r="H55" s="463"/>
    </row>
    <row r="56" spans="1:8" ht="15" customHeight="1">
      <c r="A56" s="1788" t="s">
        <v>729</v>
      </c>
      <c r="B56" s="443" t="s">
        <v>197</v>
      </c>
      <c r="C56" s="443" t="s">
        <v>623</v>
      </c>
      <c r="D56" s="469"/>
      <c r="E56" s="467"/>
      <c r="F56" s="468"/>
      <c r="G56" s="467"/>
      <c r="H56" s="466"/>
    </row>
    <row r="57" spans="1:8" ht="15" customHeight="1">
      <c r="A57" s="1600"/>
      <c r="B57" s="442"/>
      <c r="C57" s="1794" t="s">
        <v>622</v>
      </c>
      <c r="D57" s="1795"/>
      <c r="E57" s="1794" t="s">
        <v>807</v>
      </c>
      <c r="F57" s="1795"/>
      <c r="G57" s="445" t="s">
        <v>806</v>
      </c>
      <c r="H57" s="463"/>
    </row>
    <row r="58" spans="1:8" ht="15" customHeight="1">
      <c r="A58" s="1600"/>
      <c r="B58" s="442"/>
      <c r="C58" s="445" t="s">
        <v>811</v>
      </c>
      <c r="D58" s="465"/>
      <c r="E58" s="442"/>
      <c r="F58" s="410"/>
      <c r="G58" s="442"/>
      <c r="H58" s="464"/>
    </row>
    <row r="59" spans="1:8" ht="15" customHeight="1">
      <c r="A59" s="1601"/>
      <c r="B59" s="442"/>
      <c r="C59" s="445" t="s">
        <v>810</v>
      </c>
      <c r="D59" s="465"/>
      <c r="E59" s="442"/>
      <c r="F59" s="410"/>
      <c r="G59" s="442"/>
      <c r="H59" s="464"/>
    </row>
    <row r="60" spans="1:8" ht="15" customHeight="1">
      <c r="A60" s="370"/>
      <c r="B60" s="369"/>
      <c r="C60" s="443" t="s">
        <v>337</v>
      </c>
      <c r="D60" s="469"/>
      <c r="E60" s="467"/>
      <c r="F60" s="468"/>
      <c r="G60" s="467"/>
      <c r="H60" s="466"/>
    </row>
    <row r="61" spans="1:8" ht="15" customHeight="1">
      <c r="A61" s="1765" t="s">
        <v>267</v>
      </c>
      <c r="B61" s="1762"/>
      <c r="C61" s="445" t="s">
        <v>506</v>
      </c>
      <c r="D61" s="465"/>
      <c r="E61" s="442"/>
      <c r="F61" s="410"/>
      <c r="G61" s="442"/>
      <c r="H61" s="464"/>
    </row>
    <row r="62" spans="1:8" ht="15" customHeight="1">
      <c r="A62" s="409"/>
      <c r="B62" s="410"/>
      <c r="C62" s="445" t="s">
        <v>809</v>
      </c>
      <c r="D62" s="465"/>
      <c r="E62" s="442"/>
      <c r="F62" s="410"/>
      <c r="G62" s="442"/>
      <c r="H62" s="464"/>
    </row>
    <row r="63" spans="1:8" ht="15" customHeight="1">
      <c r="A63" s="409"/>
      <c r="B63" s="410"/>
      <c r="C63" s="1794" t="s">
        <v>808</v>
      </c>
      <c r="D63" s="1795"/>
      <c r="E63" s="1794" t="s">
        <v>807</v>
      </c>
      <c r="F63" s="1795"/>
      <c r="G63" s="445" t="s">
        <v>806</v>
      </c>
      <c r="H63" s="463"/>
    </row>
    <row r="64" spans="1:8" ht="15" customHeight="1">
      <c r="A64" s="409"/>
      <c r="B64" s="410"/>
      <c r="C64" s="1807" t="s">
        <v>805</v>
      </c>
      <c r="D64" s="1808"/>
      <c r="E64" s="442"/>
      <c r="F64" s="410"/>
      <c r="G64" s="442"/>
      <c r="H64" s="464"/>
    </row>
    <row r="65" spans="1:8" ht="15" customHeight="1">
      <c r="A65" s="409"/>
      <c r="B65" s="410"/>
      <c r="C65" s="445" t="s">
        <v>804</v>
      </c>
      <c r="D65" s="465"/>
      <c r="E65" s="442"/>
      <c r="F65" s="410"/>
      <c r="G65" s="442"/>
      <c r="H65" s="464"/>
    </row>
    <row r="66" spans="1:8" ht="15" customHeight="1">
      <c r="A66" s="409"/>
      <c r="B66" s="410"/>
      <c r="C66" s="442"/>
      <c r="D66" s="410"/>
      <c r="E66" s="1794" t="s">
        <v>716</v>
      </c>
      <c r="F66" s="1795"/>
      <c r="G66" s="445" t="s">
        <v>716</v>
      </c>
      <c r="H66" s="463"/>
    </row>
    <row r="67" spans="1:8" ht="15" customHeight="1">
      <c r="A67" s="409"/>
      <c r="B67" s="410"/>
      <c r="C67" s="1794" t="s">
        <v>597</v>
      </c>
      <c r="D67" s="1795"/>
      <c r="E67" s="1794" t="s">
        <v>803</v>
      </c>
      <c r="F67" s="1795"/>
      <c r="G67" s="445" t="s">
        <v>802</v>
      </c>
      <c r="H67" s="463"/>
    </row>
    <row r="68" spans="1:8" ht="15" customHeight="1">
      <c r="A68" s="409"/>
      <c r="B68" s="410"/>
      <c r="C68" s="1794" t="s">
        <v>712</v>
      </c>
      <c r="D68" s="1795"/>
      <c r="E68" s="1794" t="s">
        <v>801</v>
      </c>
      <c r="F68" s="1795"/>
      <c r="G68" s="445" t="s">
        <v>800</v>
      </c>
      <c r="H68" s="463"/>
    </row>
    <row r="69" spans="1:8" ht="15" customHeight="1">
      <c r="A69" s="409"/>
      <c r="B69" s="410"/>
      <c r="C69" s="1794" t="s">
        <v>799</v>
      </c>
      <c r="D69" s="1795"/>
      <c r="E69" s="1794" t="s">
        <v>798</v>
      </c>
      <c r="F69" s="1795"/>
      <c r="G69" s="445" t="s">
        <v>797</v>
      </c>
      <c r="H69" s="463"/>
    </row>
    <row r="70" spans="1:8" ht="15" customHeight="1">
      <c r="A70" s="409"/>
      <c r="B70" s="410"/>
      <c r="C70" s="1794" t="s">
        <v>595</v>
      </c>
      <c r="D70" s="1795"/>
      <c r="E70" s="1794" t="s">
        <v>796</v>
      </c>
      <c r="F70" s="1795"/>
      <c r="G70" s="445" t="s">
        <v>795</v>
      </c>
      <c r="H70" s="463"/>
    </row>
    <row r="71" spans="1:8" ht="15" customHeight="1">
      <c r="A71" s="409"/>
      <c r="B71" s="410"/>
      <c r="C71" s="442"/>
      <c r="D71" s="410"/>
      <c r="E71" s="442"/>
      <c r="F71" s="410"/>
      <c r="G71" s="445" t="s">
        <v>794</v>
      </c>
      <c r="H71" s="463"/>
    </row>
    <row r="72" spans="1:8" ht="15" customHeight="1">
      <c r="A72" s="409"/>
      <c r="B72" s="410"/>
      <c r="C72" s="442"/>
      <c r="D72" s="410"/>
      <c r="E72" s="1794" t="s">
        <v>793</v>
      </c>
      <c r="F72" s="1795"/>
      <c r="G72" s="445" t="s">
        <v>792</v>
      </c>
      <c r="H72" s="463"/>
    </row>
    <row r="73" spans="1:8" ht="15" customHeight="1">
      <c r="A73" s="416"/>
      <c r="B73" s="415"/>
      <c r="C73" s="1809" t="s">
        <v>791</v>
      </c>
      <c r="D73" s="1810"/>
      <c r="E73" s="1809" t="s">
        <v>790</v>
      </c>
      <c r="F73" s="1810"/>
      <c r="G73" s="462" t="s">
        <v>789</v>
      </c>
      <c r="H73" s="461"/>
    </row>
    <row r="74" spans="1:8">
      <c r="A74" s="460"/>
      <c r="B74" s="460"/>
      <c r="C74" s="460"/>
      <c r="D74" s="460"/>
      <c r="E74" s="460"/>
      <c r="F74" s="460"/>
      <c r="G74" s="460"/>
      <c r="H74" s="460"/>
    </row>
    <row r="75" spans="1:8" ht="13.15" customHeight="1"/>
  </sheetData>
  <mergeCells count="63">
    <mergeCell ref="E72:F72"/>
    <mergeCell ref="C73:D73"/>
    <mergeCell ref="E73:F73"/>
    <mergeCell ref="C68:D68"/>
    <mergeCell ref="E68:F68"/>
    <mergeCell ref="C69:D69"/>
    <mergeCell ref="E69:F69"/>
    <mergeCell ref="C70:D70"/>
    <mergeCell ref="E70:F70"/>
    <mergeCell ref="C67:D67"/>
    <mergeCell ref="E67:F67"/>
    <mergeCell ref="A52:A55"/>
    <mergeCell ref="C52:D52"/>
    <mergeCell ref="E52:F52"/>
    <mergeCell ref="C54:D54"/>
    <mergeCell ref="E54:F54"/>
    <mergeCell ref="A56:A59"/>
    <mergeCell ref="C57:D57"/>
    <mergeCell ref="E57:F57"/>
    <mergeCell ref="A61:B61"/>
    <mergeCell ref="C63:D63"/>
    <mergeCell ref="E63:F63"/>
    <mergeCell ref="C64:D64"/>
    <mergeCell ref="E66:F66"/>
    <mergeCell ref="C45:D45"/>
    <mergeCell ref="E45:F45"/>
    <mergeCell ref="C47:D47"/>
    <mergeCell ref="E47:F47"/>
    <mergeCell ref="A48:A51"/>
    <mergeCell ref="C48:D48"/>
    <mergeCell ref="E48:F48"/>
    <mergeCell ref="C50:D50"/>
    <mergeCell ref="E50:F50"/>
    <mergeCell ref="C44:D44"/>
    <mergeCell ref="E44:F44"/>
    <mergeCell ref="C19:D19"/>
    <mergeCell ref="C23:D23"/>
    <mergeCell ref="E23:F23"/>
    <mergeCell ref="C28:D28"/>
    <mergeCell ref="E28:F28"/>
    <mergeCell ref="C35:D35"/>
    <mergeCell ref="E35:F35"/>
    <mergeCell ref="C40:D40"/>
    <mergeCell ref="E40:F40"/>
    <mergeCell ref="C41:D41"/>
    <mergeCell ref="C43:D43"/>
    <mergeCell ref="E43:F43"/>
    <mergeCell ref="C17:D17"/>
    <mergeCell ref="C2:D2"/>
    <mergeCell ref="E2:F2"/>
    <mergeCell ref="G2:H2"/>
    <mergeCell ref="A3:B3"/>
    <mergeCell ref="A4:A47"/>
    <mergeCell ref="C6:D6"/>
    <mergeCell ref="E6:F6"/>
    <mergeCell ref="C10:D10"/>
    <mergeCell ref="C11:D11"/>
    <mergeCell ref="C12:D12"/>
    <mergeCell ref="C13:D13"/>
    <mergeCell ref="E13:F13"/>
    <mergeCell ref="C14:D14"/>
    <mergeCell ref="C15:D15"/>
    <mergeCell ref="C16:D16"/>
  </mergeCells>
  <phoneticPr fontId="6"/>
  <pageMargins left="0.39370078740157483" right="0.11811023622047245" top="0.70866141732283472" bottom="0.59055118110236227" header="0" footer="0.31496062992125984"/>
  <pageSetup paperSize="9" scale="70" firstPageNumber="79" fitToWidth="0" fitToHeight="0" orientation="portrait" r:id="rId1"/>
  <headerFooter scaleWithDoc="0" alignWithMargins="0">
    <oddFooter>&amp;C&amp;"ＭＳ 明朝,標準"－46－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B9F1C-1D4C-463B-9E5F-11FEFC9741A8}">
  <sheetPr>
    <outlinePr summaryBelow="0" summaryRight="0"/>
    <pageSetUpPr autoPageBreaks="0"/>
  </sheetPr>
  <dimension ref="A1:F74"/>
  <sheetViews>
    <sheetView zoomScaleNormal="100" zoomScaleSheetLayoutView="100" workbookViewId="0"/>
  </sheetViews>
  <sheetFormatPr defaultColWidth="8.625" defaultRowHeight="12.75"/>
  <cols>
    <col min="1" max="1" width="4.375" style="459" customWidth="1"/>
    <col min="2" max="2" width="13.875" style="459" customWidth="1"/>
    <col min="3" max="3" width="24.25" style="477" customWidth="1"/>
    <col min="4" max="4" width="24.375" style="477" customWidth="1"/>
    <col min="5" max="5" width="19.125" style="477" customWidth="1"/>
    <col min="6" max="6" width="22.5" style="477" customWidth="1"/>
    <col min="7" max="255" width="8.625" style="476" customWidth="1"/>
    <col min="256" max="16384" width="8.625" style="476"/>
  </cols>
  <sheetData>
    <row r="1" spans="1:6" ht="24.75">
      <c r="A1" s="69" t="s">
        <v>1721</v>
      </c>
    </row>
    <row r="2" spans="1:6" s="504" customFormat="1" ht="15" customHeight="1" thickBot="1">
      <c r="A2" s="475"/>
      <c r="B2" s="474"/>
      <c r="C2" s="1813" t="s">
        <v>919</v>
      </c>
      <c r="D2" s="1814"/>
      <c r="E2" s="1815" t="s">
        <v>918</v>
      </c>
      <c r="F2" s="1816"/>
    </row>
    <row r="3" spans="1:6" ht="15" customHeight="1" thickTop="1">
      <c r="A3" s="1768" t="s">
        <v>174</v>
      </c>
      <c r="B3" s="1800"/>
      <c r="C3" s="502" t="s">
        <v>917</v>
      </c>
      <c r="D3" s="503" t="s">
        <v>916</v>
      </c>
      <c r="E3" s="502" t="s">
        <v>915</v>
      </c>
      <c r="F3" s="501" t="s">
        <v>914</v>
      </c>
    </row>
    <row r="4" spans="1:6" ht="15" customHeight="1">
      <c r="A4" s="1788" t="s">
        <v>165</v>
      </c>
      <c r="B4" s="496" t="s">
        <v>247</v>
      </c>
      <c r="C4" s="1817" t="s">
        <v>856</v>
      </c>
      <c r="D4" s="1818"/>
      <c r="E4" s="491" t="s">
        <v>913</v>
      </c>
      <c r="F4" s="493"/>
    </row>
    <row r="5" spans="1:6" ht="15" customHeight="1">
      <c r="A5" s="1600"/>
      <c r="B5" s="495"/>
      <c r="C5" s="1811" t="s">
        <v>855</v>
      </c>
      <c r="D5" s="1812"/>
      <c r="E5" s="484" t="s">
        <v>912</v>
      </c>
      <c r="F5" s="483"/>
    </row>
    <row r="6" spans="1:6" ht="15" customHeight="1">
      <c r="A6" s="1600"/>
      <c r="B6" s="495"/>
      <c r="C6" s="1811" t="s">
        <v>854</v>
      </c>
      <c r="D6" s="1812"/>
      <c r="E6" s="484" t="s">
        <v>911</v>
      </c>
      <c r="F6" s="483"/>
    </row>
    <row r="7" spans="1:6" ht="15" customHeight="1">
      <c r="A7" s="1600"/>
      <c r="B7" s="495"/>
      <c r="C7" s="1811" t="s">
        <v>853</v>
      </c>
      <c r="D7" s="1812"/>
      <c r="E7" s="484" t="s">
        <v>910</v>
      </c>
      <c r="F7" s="483"/>
    </row>
    <row r="8" spans="1:6" ht="15" customHeight="1">
      <c r="A8" s="1600"/>
      <c r="B8" s="495"/>
      <c r="C8" s="1811" t="s">
        <v>852</v>
      </c>
      <c r="D8" s="1812"/>
      <c r="E8" s="484" t="s">
        <v>909</v>
      </c>
      <c r="F8" s="483"/>
    </row>
    <row r="9" spans="1:6" ht="15" customHeight="1">
      <c r="A9" s="1600"/>
      <c r="B9" s="498"/>
      <c r="C9" s="489"/>
      <c r="D9" s="492"/>
      <c r="E9" s="489"/>
      <c r="F9" s="488"/>
    </row>
    <row r="10" spans="1:6" ht="15" customHeight="1">
      <c r="A10" s="1600"/>
      <c r="B10" s="497" t="s">
        <v>683</v>
      </c>
      <c r="C10" s="484" t="s">
        <v>682</v>
      </c>
      <c r="D10" s="487"/>
      <c r="E10" s="486"/>
      <c r="F10" s="485"/>
    </row>
    <row r="11" spans="1:6" ht="15" customHeight="1">
      <c r="A11" s="1600"/>
      <c r="B11" s="495"/>
      <c r="C11" s="484" t="s">
        <v>908</v>
      </c>
      <c r="D11" s="487"/>
      <c r="E11" s="486"/>
      <c r="F11" s="485"/>
    </row>
    <row r="12" spans="1:6" ht="15" customHeight="1">
      <c r="A12" s="1600"/>
      <c r="B12" s="495"/>
      <c r="C12" s="484" t="s">
        <v>907</v>
      </c>
      <c r="D12" s="487"/>
      <c r="E12" s="486"/>
      <c r="F12" s="485"/>
    </row>
    <row r="13" spans="1:6" ht="24" customHeight="1">
      <c r="A13" s="1600"/>
      <c r="B13" s="495"/>
      <c r="C13" s="1811" t="s">
        <v>679</v>
      </c>
      <c r="D13" s="1812"/>
      <c r="E13" s="484" t="s">
        <v>880</v>
      </c>
      <c r="F13" s="483"/>
    </row>
    <row r="14" spans="1:6" ht="15" customHeight="1">
      <c r="A14" s="1600"/>
      <c r="B14" s="495"/>
      <c r="C14" s="484" t="s">
        <v>906</v>
      </c>
      <c r="D14" s="487"/>
      <c r="E14" s="486"/>
      <c r="F14" s="485"/>
    </row>
    <row r="15" spans="1:6" ht="15" customHeight="1">
      <c r="A15" s="1600"/>
      <c r="B15" s="495"/>
      <c r="C15" s="484" t="s">
        <v>844</v>
      </c>
      <c r="D15" s="487"/>
      <c r="E15" s="486"/>
      <c r="F15" s="485"/>
    </row>
    <row r="16" spans="1:6" ht="15" customHeight="1">
      <c r="A16" s="1600"/>
      <c r="B16" s="495"/>
      <c r="C16" s="484" t="s">
        <v>905</v>
      </c>
      <c r="D16" s="487"/>
      <c r="E16" s="486"/>
      <c r="F16" s="485"/>
    </row>
    <row r="17" spans="1:6" ht="15" customHeight="1">
      <c r="A17" s="1600"/>
      <c r="B17" s="495"/>
      <c r="C17" s="484" t="s">
        <v>904</v>
      </c>
      <c r="D17" s="487"/>
      <c r="E17" s="486"/>
      <c r="F17" s="485"/>
    </row>
    <row r="18" spans="1:6" ht="15" customHeight="1">
      <c r="A18" s="1600"/>
      <c r="B18" s="497" t="s">
        <v>765</v>
      </c>
      <c r="C18" s="486"/>
      <c r="D18" s="500"/>
      <c r="E18" s="486"/>
      <c r="F18" s="485"/>
    </row>
    <row r="19" spans="1:6" ht="19.5" customHeight="1">
      <c r="A19" s="1600"/>
      <c r="B19" s="497" t="s">
        <v>763</v>
      </c>
      <c r="C19" s="484" t="s">
        <v>762</v>
      </c>
      <c r="D19" s="487"/>
      <c r="E19" s="486"/>
      <c r="F19" s="485"/>
    </row>
    <row r="20" spans="1:6" ht="15" customHeight="1">
      <c r="A20" s="1600"/>
      <c r="B20" s="498"/>
      <c r="C20" s="489"/>
      <c r="D20" s="492"/>
      <c r="E20" s="489"/>
      <c r="F20" s="488"/>
    </row>
    <row r="21" spans="1:6" ht="15" customHeight="1">
      <c r="A21" s="1600"/>
      <c r="B21" s="497" t="s">
        <v>239</v>
      </c>
      <c r="C21" s="1811" t="s">
        <v>836</v>
      </c>
      <c r="D21" s="1812"/>
      <c r="E21" s="484" t="s">
        <v>761</v>
      </c>
      <c r="F21" s="483"/>
    </row>
    <row r="22" spans="1:6" ht="15" customHeight="1">
      <c r="A22" s="1600"/>
      <c r="B22" s="497" t="s">
        <v>669</v>
      </c>
      <c r="C22" s="1811" t="s">
        <v>903</v>
      </c>
      <c r="D22" s="1812"/>
      <c r="E22" s="484" t="s">
        <v>902</v>
      </c>
      <c r="F22" s="483"/>
    </row>
    <row r="23" spans="1:6" ht="15" customHeight="1">
      <c r="A23" s="1600"/>
      <c r="B23" s="497" t="s">
        <v>665</v>
      </c>
      <c r="C23" s="1811" t="s">
        <v>901</v>
      </c>
      <c r="D23" s="1812"/>
      <c r="E23" s="484" t="s">
        <v>759</v>
      </c>
      <c r="F23" s="483"/>
    </row>
    <row r="24" spans="1:6" ht="15" customHeight="1">
      <c r="A24" s="1600"/>
      <c r="B24" s="495"/>
      <c r="C24" s="1811" t="s">
        <v>900</v>
      </c>
      <c r="D24" s="1812"/>
      <c r="E24" s="484" t="s">
        <v>758</v>
      </c>
      <c r="F24" s="483"/>
    </row>
    <row r="25" spans="1:6" ht="15" customHeight="1">
      <c r="A25" s="1600"/>
      <c r="B25" s="496" t="s">
        <v>159</v>
      </c>
      <c r="C25" s="491" t="s">
        <v>230</v>
      </c>
      <c r="D25" s="490"/>
      <c r="E25" s="489"/>
      <c r="F25" s="488"/>
    </row>
    <row r="26" spans="1:6" ht="15" customHeight="1">
      <c r="A26" s="1600"/>
      <c r="B26" s="499"/>
      <c r="C26" s="484" t="s">
        <v>757</v>
      </c>
      <c r="D26" s="487"/>
      <c r="E26" s="486"/>
      <c r="F26" s="485"/>
    </row>
    <row r="27" spans="1:6" ht="15" customHeight="1">
      <c r="A27" s="1600"/>
      <c r="B27" s="495"/>
      <c r="C27" s="1811" t="s">
        <v>756</v>
      </c>
      <c r="D27" s="1812"/>
      <c r="E27" s="484" t="s">
        <v>880</v>
      </c>
      <c r="F27" s="483"/>
    </row>
    <row r="28" spans="1:6" ht="15" customHeight="1">
      <c r="A28" s="1600"/>
      <c r="B28" s="495"/>
      <c r="C28" s="484" t="s">
        <v>755</v>
      </c>
      <c r="D28" s="487"/>
      <c r="E28" s="486"/>
      <c r="F28" s="485"/>
    </row>
    <row r="29" spans="1:6" ht="15" customHeight="1">
      <c r="A29" s="1600"/>
      <c r="B29" s="495"/>
      <c r="C29" s="484" t="s">
        <v>899</v>
      </c>
      <c r="D29" s="487"/>
      <c r="E29" s="486"/>
      <c r="F29" s="485"/>
    </row>
    <row r="30" spans="1:6" ht="15" customHeight="1">
      <c r="A30" s="1600"/>
      <c r="B30" s="496" t="s">
        <v>752</v>
      </c>
      <c r="C30" s="491" t="s">
        <v>337</v>
      </c>
      <c r="D30" s="490"/>
      <c r="E30" s="489"/>
      <c r="F30" s="488"/>
    </row>
    <row r="31" spans="1:6" ht="15" customHeight="1">
      <c r="A31" s="1600"/>
      <c r="B31" s="499"/>
      <c r="C31" s="484" t="s">
        <v>751</v>
      </c>
      <c r="D31" s="487"/>
      <c r="E31" s="486"/>
      <c r="F31" s="485"/>
    </row>
    <row r="32" spans="1:6" ht="15" customHeight="1">
      <c r="A32" s="1600"/>
      <c r="B32" s="495"/>
      <c r="C32" s="484" t="s">
        <v>750</v>
      </c>
      <c r="D32" s="487"/>
      <c r="E32" s="486"/>
      <c r="F32" s="485"/>
    </row>
    <row r="33" spans="1:6" ht="15" customHeight="1">
      <c r="A33" s="1600"/>
      <c r="B33" s="495"/>
      <c r="C33" s="484" t="s">
        <v>749</v>
      </c>
      <c r="D33" s="487"/>
      <c r="E33" s="486"/>
      <c r="F33" s="485"/>
    </row>
    <row r="34" spans="1:6" ht="15" customHeight="1">
      <c r="A34" s="1600"/>
      <c r="B34" s="495"/>
      <c r="C34" s="1811" t="s">
        <v>405</v>
      </c>
      <c r="D34" s="1812"/>
      <c r="E34" s="484" t="s">
        <v>880</v>
      </c>
      <c r="F34" s="483"/>
    </row>
    <row r="35" spans="1:6" ht="15" customHeight="1">
      <c r="A35" s="1600"/>
      <c r="B35" s="495"/>
      <c r="C35" s="484" t="s">
        <v>748</v>
      </c>
      <c r="D35" s="487"/>
      <c r="E35" s="486"/>
      <c r="F35" s="485"/>
    </row>
    <row r="36" spans="1:6" ht="15" customHeight="1">
      <c r="A36" s="1600"/>
      <c r="B36" s="495"/>
      <c r="C36" s="484" t="s">
        <v>898</v>
      </c>
      <c r="D36" s="487"/>
      <c r="E36" s="486"/>
      <c r="F36" s="485"/>
    </row>
    <row r="37" spans="1:6" ht="15" customHeight="1">
      <c r="A37" s="1600"/>
      <c r="B37" s="495"/>
      <c r="C37" s="484" t="s">
        <v>746</v>
      </c>
      <c r="D37" s="487"/>
      <c r="E37" s="486"/>
      <c r="F37" s="485"/>
    </row>
    <row r="38" spans="1:6" ht="15" customHeight="1">
      <c r="A38" s="1600"/>
      <c r="B38" s="495"/>
      <c r="C38" s="484" t="s">
        <v>897</v>
      </c>
      <c r="D38" s="487"/>
      <c r="E38" s="486"/>
      <c r="F38" s="485"/>
    </row>
    <row r="39" spans="1:6" ht="15" customHeight="1">
      <c r="A39" s="1600"/>
      <c r="B39" s="496" t="s">
        <v>829</v>
      </c>
      <c r="C39" s="1803" t="s">
        <v>828</v>
      </c>
      <c r="D39" s="1804"/>
      <c r="E39" s="491" t="s">
        <v>880</v>
      </c>
      <c r="F39" s="493"/>
    </row>
    <row r="40" spans="1:6" ht="15" customHeight="1">
      <c r="A40" s="1600"/>
      <c r="B40" s="495"/>
      <c r="C40" s="1805" t="s">
        <v>827</v>
      </c>
      <c r="D40" s="1806"/>
      <c r="E40" s="486"/>
      <c r="F40" s="485"/>
    </row>
    <row r="41" spans="1:6" ht="15" customHeight="1">
      <c r="A41" s="1600"/>
      <c r="B41" s="498"/>
      <c r="C41" s="489"/>
      <c r="D41" s="492"/>
      <c r="E41" s="489"/>
      <c r="F41" s="488"/>
    </row>
    <row r="42" spans="1:6" ht="15" customHeight="1">
      <c r="A42" s="1600"/>
      <c r="B42" s="497" t="s">
        <v>153</v>
      </c>
      <c r="C42" s="1811" t="s">
        <v>152</v>
      </c>
      <c r="D42" s="1812"/>
      <c r="E42" s="484" t="s">
        <v>880</v>
      </c>
      <c r="F42" s="483"/>
    </row>
    <row r="43" spans="1:6" ht="15" customHeight="1">
      <c r="A43" s="1600"/>
      <c r="B43" s="496" t="s">
        <v>225</v>
      </c>
      <c r="C43" s="1817" t="s">
        <v>224</v>
      </c>
      <c r="D43" s="1818"/>
      <c r="E43" s="491" t="s">
        <v>880</v>
      </c>
      <c r="F43" s="493"/>
    </row>
    <row r="44" spans="1:6" ht="15" customHeight="1">
      <c r="A44" s="1600"/>
      <c r="B44" s="496" t="s">
        <v>149</v>
      </c>
      <c r="C44" s="491" t="s">
        <v>740</v>
      </c>
      <c r="D44" s="490"/>
      <c r="E44" s="489"/>
      <c r="F44" s="488"/>
    </row>
    <row r="45" spans="1:6" ht="15" customHeight="1">
      <c r="A45" s="1600"/>
      <c r="B45" s="495"/>
      <c r="C45" s="1811" t="s">
        <v>739</v>
      </c>
      <c r="D45" s="1812"/>
      <c r="E45" s="484" t="s">
        <v>880</v>
      </c>
      <c r="F45" s="483"/>
    </row>
    <row r="46" spans="1:6" ht="15" customHeight="1">
      <c r="A46" s="1601"/>
      <c r="B46" s="494" t="s">
        <v>146</v>
      </c>
      <c r="C46" s="1817" t="s">
        <v>826</v>
      </c>
      <c r="D46" s="1818"/>
      <c r="E46" s="491" t="s">
        <v>880</v>
      </c>
      <c r="F46" s="493"/>
    </row>
    <row r="47" spans="1:6" ht="15" customHeight="1">
      <c r="A47" s="1788" t="s">
        <v>825</v>
      </c>
      <c r="B47" s="443" t="s">
        <v>117</v>
      </c>
      <c r="C47" s="1817" t="s">
        <v>896</v>
      </c>
      <c r="D47" s="1818"/>
      <c r="E47" s="491" t="s">
        <v>880</v>
      </c>
      <c r="F47" s="493"/>
    </row>
    <row r="48" spans="1:6" ht="15" customHeight="1">
      <c r="A48" s="1600"/>
      <c r="B48" s="443" t="s">
        <v>115</v>
      </c>
      <c r="C48" s="1817" t="s">
        <v>895</v>
      </c>
      <c r="D48" s="1818"/>
      <c r="E48" s="491" t="s">
        <v>894</v>
      </c>
      <c r="F48" s="493"/>
    </row>
    <row r="49" spans="1:6" ht="15" customHeight="1">
      <c r="A49" s="1600"/>
      <c r="B49" s="442"/>
      <c r="C49" s="1811" t="s">
        <v>893</v>
      </c>
      <c r="D49" s="1812"/>
      <c r="E49" s="484" t="s">
        <v>892</v>
      </c>
      <c r="F49" s="483"/>
    </row>
    <row r="50" spans="1:6" ht="15" customHeight="1">
      <c r="A50" s="1601"/>
      <c r="B50" s="442"/>
      <c r="C50" s="1811" t="s">
        <v>891</v>
      </c>
      <c r="D50" s="1812"/>
      <c r="E50" s="484" t="s">
        <v>890</v>
      </c>
      <c r="F50" s="483"/>
    </row>
    <row r="51" spans="1:6" ht="15" customHeight="1">
      <c r="A51" s="1788" t="s">
        <v>510</v>
      </c>
      <c r="B51" s="443" t="s">
        <v>117</v>
      </c>
      <c r="C51" s="1817" t="s">
        <v>889</v>
      </c>
      <c r="D51" s="1818"/>
      <c r="E51" s="491" t="s">
        <v>880</v>
      </c>
      <c r="F51" s="493"/>
    </row>
    <row r="52" spans="1:6" ht="15" customHeight="1">
      <c r="A52" s="1600"/>
      <c r="B52" s="467"/>
      <c r="C52" s="489"/>
      <c r="D52" s="492"/>
      <c r="E52" s="489"/>
      <c r="F52" s="488"/>
    </row>
    <row r="53" spans="1:6" ht="15" customHeight="1">
      <c r="A53" s="1600"/>
      <c r="B53" s="445" t="s">
        <v>202</v>
      </c>
      <c r="C53" s="1811" t="s">
        <v>888</v>
      </c>
      <c r="D53" s="1812"/>
      <c r="E53" s="484" t="s">
        <v>887</v>
      </c>
      <c r="F53" s="483"/>
    </row>
    <row r="54" spans="1:6" ht="15" customHeight="1">
      <c r="A54" s="1601"/>
      <c r="B54" s="442"/>
      <c r="C54" s="1811" t="s">
        <v>886</v>
      </c>
      <c r="D54" s="1812"/>
      <c r="E54" s="484" t="s">
        <v>885</v>
      </c>
      <c r="F54" s="483"/>
    </row>
    <row r="55" spans="1:6" ht="15" customHeight="1">
      <c r="A55" s="1788" t="s">
        <v>729</v>
      </c>
      <c r="B55" s="443" t="s">
        <v>197</v>
      </c>
      <c r="C55" s="491" t="s">
        <v>623</v>
      </c>
      <c r="D55" s="490"/>
      <c r="E55" s="489"/>
      <c r="F55" s="488"/>
    </row>
    <row r="56" spans="1:6" ht="15" customHeight="1">
      <c r="A56" s="1600"/>
      <c r="B56" s="442"/>
      <c r="C56" s="1811" t="s">
        <v>622</v>
      </c>
      <c r="D56" s="1812"/>
      <c r="E56" s="484" t="s">
        <v>880</v>
      </c>
      <c r="F56" s="483"/>
    </row>
    <row r="57" spans="1:6" ht="15" customHeight="1">
      <c r="A57" s="1600"/>
      <c r="B57" s="442"/>
      <c r="C57" s="484" t="s">
        <v>884</v>
      </c>
      <c r="D57" s="487"/>
      <c r="E57" s="486"/>
      <c r="F57" s="485"/>
    </row>
    <row r="58" spans="1:6" ht="15" customHeight="1">
      <c r="A58" s="1601"/>
      <c r="B58" s="442"/>
      <c r="C58" s="484" t="s">
        <v>883</v>
      </c>
      <c r="D58" s="487"/>
      <c r="E58" s="486"/>
      <c r="F58" s="485"/>
    </row>
    <row r="59" spans="1:6" ht="15" customHeight="1">
      <c r="A59" s="370"/>
      <c r="B59" s="369"/>
      <c r="C59" s="491" t="s">
        <v>337</v>
      </c>
      <c r="D59" s="490"/>
      <c r="E59" s="489"/>
      <c r="F59" s="488"/>
    </row>
    <row r="60" spans="1:6" ht="15" customHeight="1">
      <c r="A60" s="1765" t="s">
        <v>267</v>
      </c>
      <c r="B60" s="1762"/>
      <c r="C60" s="484" t="s">
        <v>882</v>
      </c>
      <c r="D60" s="487"/>
      <c r="E60" s="486"/>
      <c r="F60" s="485"/>
    </row>
    <row r="61" spans="1:6" ht="15" customHeight="1">
      <c r="A61" s="409"/>
      <c r="B61" s="408"/>
      <c r="C61" s="484" t="s">
        <v>721</v>
      </c>
      <c r="D61" s="487"/>
      <c r="E61" s="486"/>
      <c r="F61" s="485"/>
    </row>
    <row r="62" spans="1:6" ht="15" customHeight="1">
      <c r="A62" s="409"/>
      <c r="B62" s="408"/>
      <c r="C62" s="1811" t="s">
        <v>881</v>
      </c>
      <c r="D62" s="1812"/>
      <c r="E62" s="484" t="s">
        <v>880</v>
      </c>
      <c r="F62" s="483"/>
    </row>
    <row r="63" spans="1:6" ht="15" customHeight="1">
      <c r="A63" s="409"/>
      <c r="B63" s="408"/>
      <c r="C63" s="484" t="s">
        <v>879</v>
      </c>
      <c r="D63" s="487"/>
      <c r="E63" s="486"/>
      <c r="F63" s="485"/>
    </row>
    <row r="64" spans="1:6" ht="15" customHeight="1">
      <c r="A64" s="409"/>
      <c r="B64" s="408"/>
      <c r="C64" s="484" t="s">
        <v>878</v>
      </c>
      <c r="D64" s="487"/>
      <c r="E64" s="486"/>
      <c r="F64" s="485"/>
    </row>
    <row r="65" spans="1:6" ht="15" customHeight="1">
      <c r="A65" s="409"/>
      <c r="B65" s="408"/>
      <c r="C65" s="484" t="s">
        <v>877</v>
      </c>
      <c r="D65" s="487"/>
      <c r="E65" s="486"/>
      <c r="F65" s="485"/>
    </row>
    <row r="66" spans="1:6" ht="15" customHeight="1">
      <c r="A66" s="409"/>
      <c r="B66" s="408"/>
      <c r="C66" s="484" t="s">
        <v>876</v>
      </c>
      <c r="D66" s="487"/>
      <c r="E66" s="486"/>
      <c r="F66" s="485"/>
    </row>
    <row r="67" spans="1:6" ht="15" customHeight="1">
      <c r="A67" s="409"/>
      <c r="B67" s="408"/>
      <c r="C67" s="484" t="s">
        <v>875</v>
      </c>
      <c r="D67" s="487"/>
      <c r="E67" s="486"/>
      <c r="F67" s="485"/>
    </row>
    <row r="68" spans="1:6" ht="15" customHeight="1">
      <c r="A68" s="409"/>
      <c r="B68" s="408"/>
      <c r="C68" s="1811" t="s">
        <v>874</v>
      </c>
      <c r="D68" s="1812"/>
      <c r="E68" s="484" t="s">
        <v>873</v>
      </c>
      <c r="F68" s="483"/>
    </row>
    <row r="69" spans="1:6" ht="15" customHeight="1">
      <c r="A69" s="409"/>
      <c r="B69" s="408"/>
      <c r="C69" s="484" t="s">
        <v>872</v>
      </c>
      <c r="D69" s="487"/>
      <c r="E69" s="486"/>
      <c r="F69" s="485"/>
    </row>
    <row r="70" spans="1:6" ht="15" customHeight="1">
      <c r="A70" s="409"/>
      <c r="B70" s="408"/>
      <c r="C70" s="484" t="s">
        <v>871</v>
      </c>
      <c r="D70" s="487"/>
      <c r="E70" s="486"/>
      <c r="F70" s="485"/>
    </row>
    <row r="71" spans="1:6" ht="15" customHeight="1">
      <c r="A71" s="409"/>
      <c r="B71" s="408"/>
      <c r="C71" s="1811" t="s">
        <v>870</v>
      </c>
      <c r="D71" s="1812"/>
      <c r="E71" s="484" t="s">
        <v>869</v>
      </c>
      <c r="F71" s="483"/>
    </row>
    <row r="72" spans="1:6" ht="15" customHeight="1">
      <c r="A72" s="416"/>
      <c r="B72" s="415"/>
      <c r="C72" s="1819" t="s">
        <v>868</v>
      </c>
      <c r="D72" s="1820"/>
      <c r="E72" s="482" t="s">
        <v>867</v>
      </c>
      <c r="F72" s="481"/>
    </row>
    <row r="73" spans="1:6">
      <c r="A73" s="480"/>
      <c r="B73" s="480"/>
      <c r="C73" s="479"/>
      <c r="D73" s="479"/>
      <c r="E73" s="479"/>
      <c r="F73" s="479"/>
    </row>
    <row r="74" spans="1:6" ht="13.15" customHeight="1">
      <c r="A74" s="478"/>
      <c r="B74" s="478"/>
    </row>
  </sheetData>
  <mergeCells count="38">
    <mergeCell ref="C72:D72"/>
    <mergeCell ref="A55:A58"/>
    <mergeCell ref="C56:D56"/>
    <mergeCell ref="A60:B60"/>
    <mergeCell ref="C62:D62"/>
    <mergeCell ref="C68:D68"/>
    <mergeCell ref="C71:D71"/>
    <mergeCell ref="A51:A54"/>
    <mergeCell ref="C51:D51"/>
    <mergeCell ref="C53:D53"/>
    <mergeCell ref="C54:D54"/>
    <mergeCell ref="C39:D39"/>
    <mergeCell ref="C40:D40"/>
    <mergeCell ref="C42:D42"/>
    <mergeCell ref="C43:D43"/>
    <mergeCell ref="C45:D45"/>
    <mergeCell ref="C46:D46"/>
    <mergeCell ref="A47:A50"/>
    <mergeCell ref="C47:D47"/>
    <mergeCell ref="C48:D48"/>
    <mergeCell ref="C49:D49"/>
    <mergeCell ref="C50:D50"/>
    <mergeCell ref="C34:D34"/>
    <mergeCell ref="C2:D2"/>
    <mergeCell ref="E2:F2"/>
    <mergeCell ref="A3:B3"/>
    <mergeCell ref="A4:A46"/>
    <mergeCell ref="C4:D4"/>
    <mergeCell ref="C5:D5"/>
    <mergeCell ref="C6:D6"/>
    <mergeCell ref="C7:D7"/>
    <mergeCell ref="C8:D8"/>
    <mergeCell ref="C13:D13"/>
    <mergeCell ref="C21:D21"/>
    <mergeCell ref="C22:D22"/>
    <mergeCell ref="C23:D23"/>
    <mergeCell ref="C24:D24"/>
    <mergeCell ref="C27:D27"/>
  </mergeCells>
  <phoneticPr fontId="6"/>
  <pageMargins left="0.39370078740157483" right="0.11811023622047245" top="0.78740157480314965" bottom="0.59055118110236227" header="0" footer="0.31496062992125984"/>
  <pageSetup paperSize="9" scale="70" firstPageNumber="80" fitToWidth="0" fitToHeight="0" orientation="portrait" r:id="rId1"/>
  <headerFooter scaleWithDoc="0" alignWithMargins="0">
    <oddFooter>&amp;C&amp;"ＭＳ 明朝,標準"－47－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DDE89-97C6-4E3C-AE11-D07C8FD75463}">
  <sheetPr>
    <outlinePr summaryBelow="0" summaryRight="0"/>
    <pageSetUpPr autoPageBreaks="0"/>
  </sheetPr>
  <dimension ref="A1:I75"/>
  <sheetViews>
    <sheetView zoomScaleNormal="100" zoomScaleSheetLayoutView="100" workbookViewId="0"/>
  </sheetViews>
  <sheetFormatPr defaultColWidth="8.625" defaultRowHeight="12.75"/>
  <cols>
    <col min="1" max="1" width="4.375" style="506" customWidth="1"/>
    <col min="2" max="2" width="13.875" style="506" customWidth="1"/>
    <col min="3" max="3" width="19.125" style="506" customWidth="1"/>
    <col min="4" max="4" width="29.625" style="506" customWidth="1"/>
    <col min="5" max="5" width="24.25" style="506" customWidth="1"/>
    <col min="6" max="6" width="21.75" style="506" customWidth="1"/>
    <col min="7" max="7" width="13.75" style="505" customWidth="1"/>
    <col min="8" max="8" width="13.375" style="505" customWidth="1"/>
    <col min="9" max="16384" width="8.625" style="505"/>
  </cols>
  <sheetData>
    <row r="1" spans="1:9" ht="24.75">
      <c r="A1" s="69" t="s">
        <v>1730</v>
      </c>
    </row>
    <row r="2" spans="1:9" s="521" customFormat="1" ht="15" customHeight="1" thickBot="1">
      <c r="A2" s="524"/>
      <c r="B2" s="523"/>
      <c r="C2" s="1821" t="s">
        <v>970</v>
      </c>
      <c r="D2" s="1822"/>
      <c r="E2" s="1823" t="s">
        <v>969</v>
      </c>
      <c r="F2" s="1824"/>
      <c r="G2" s="1823" t="s">
        <v>968</v>
      </c>
      <c r="H2" s="1825"/>
      <c r="I2" s="522"/>
    </row>
    <row r="3" spans="1:9" ht="15" customHeight="1" thickTop="1">
      <c r="A3" s="1826" t="s">
        <v>174</v>
      </c>
      <c r="B3" s="1827"/>
      <c r="C3" s="520" t="s">
        <v>967</v>
      </c>
      <c r="D3" s="520" t="s">
        <v>966</v>
      </c>
      <c r="E3" s="520" t="s">
        <v>965</v>
      </c>
      <c r="F3" s="520" t="s">
        <v>964</v>
      </c>
      <c r="G3" s="520" t="s">
        <v>963</v>
      </c>
      <c r="H3" s="519" t="s">
        <v>962</v>
      </c>
    </row>
    <row r="4" spans="1:9" ht="15" customHeight="1">
      <c r="A4" s="1828" t="s">
        <v>165</v>
      </c>
      <c r="B4" s="515" t="s">
        <v>247</v>
      </c>
      <c r="C4" s="1803" t="s">
        <v>913</v>
      </c>
      <c r="D4" s="1804"/>
      <c r="E4" s="1829" t="s">
        <v>935</v>
      </c>
      <c r="F4" s="1830"/>
      <c r="G4" s="1829" t="s">
        <v>935</v>
      </c>
      <c r="H4" s="1835"/>
    </row>
    <row r="5" spans="1:9" ht="15" customHeight="1">
      <c r="A5" s="1600"/>
      <c r="B5" s="514"/>
      <c r="C5" s="1805" t="s">
        <v>912</v>
      </c>
      <c r="D5" s="1806"/>
      <c r="E5" s="1831"/>
      <c r="F5" s="1832"/>
      <c r="G5" s="1831"/>
      <c r="H5" s="1836"/>
    </row>
    <row r="6" spans="1:9" ht="15" customHeight="1">
      <c r="A6" s="1600"/>
      <c r="B6" s="514"/>
      <c r="C6" s="1805" t="s">
        <v>961</v>
      </c>
      <c r="D6" s="1806"/>
      <c r="E6" s="1831"/>
      <c r="F6" s="1832"/>
      <c r="G6" s="1831"/>
      <c r="H6" s="1836"/>
    </row>
    <row r="7" spans="1:9" ht="15" customHeight="1">
      <c r="A7" s="1600"/>
      <c r="B7" s="514"/>
      <c r="C7" s="1805" t="s">
        <v>960</v>
      </c>
      <c r="D7" s="1806"/>
      <c r="E7" s="1831"/>
      <c r="F7" s="1832"/>
      <c r="G7" s="1831"/>
      <c r="H7" s="1836"/>
    </row>
    <row r="8" spans="1:9" ht="15" customHeight="1">
      <c r="A8" s="1600"/>
      <c r="B8" s="514"/>
      <c r="C8" s="1805" t="s">
        <v>959</v>
      </c>
      <c r="D8" s="1806"/>
      <c r="E8" s="1831"/>
      <c r="F8" s="1832"/>
      <c r="G8" s="1831"/>
      <c r="H8" s="1836"/>
    </row>
    <row r="9" spans="1:9" ht="15" customHeight="1">
      <c r="A9" s="1600"/>
      <c r="B9" s="514"/>
      <c r="C9" s="1805" t="s">
        <v>958</v>
      </c>
      <c r="D9" s="1806"/>
      <c r="E9" s="1831"/>
      <c r="F9" s="1832"/>
      <c r="G9" s="1831"/>
      <c r="H9" s="1836"/>
    </row>
    <row r="10" spans="1:9" ht="15" customHeight="1">
      <c r="A10" s="1600"/>
      <c r="B10" s="514"/>
      <c r="C10" s="1805" t="s">
        <v>957</v>
      </c>
      <c r="D10" s="1806"/>
      <c r="E10" s="1833"/>
      <c r="F10" s="1834"/>
      <c r="G10" s="1833"/>
      <c r="H10" s="1837"/>
    </row>
    <row r="11" spans="1:9" ht="15" customHeight="1">
      <c r="A11" s="1600"/>
      <c r="B11" s="517"/>
      <c r="C11" s="517"/>
      <c r="D11" s="516"/>
      <c r="E11" s="1838" t="s">
        <v>935</v>
      </c>
      <c r="F11" s="1830"/>
      <c r="G11" s="1838" t="s">
        <v>935</v>
      </c>
      <c r="H11" s="1835"/>
    </row>
    <row r="12" spans="1:9" ht="15" customHeight="1">
      <c r="A12" s="1600"/>
      <c r="B12" s="513" t="s">
        <v>683</v>
      </c>
      <c r="C12" s="1805" t="s">
        <v>682</v>
      </c>
      <c r="D12" s="1806"/>
      <c r="E12" s="1831"/>
      <c r="F12" s="1832"/>
      <c r="G12" s="1831"/>
      <c r="H12" s="1836"/>
    </row>
    <row r="13" spans="1:9" ht="15" customHeight="1">
      <c r="A13" s="1600"/>
      <c r="B13" s="514"/>
      <c r="C13" s="1805" t="s">
        <v>956</v>
      </c>
      <c r="D13" s="1806"/>
      <c r="E13" s="1831"/>
      <c r="F13" s="1832"/>
      <c r="G13" s="1831"/>
      <c r="H13" s="1836"/>
    </row>
    <row r="14" spans="1:9" ht="15" customHeight="1">
      <c r="A14" s="1600"/>
      <c r="B14" s="514"/>
      <c r="C14" s="1805" t="s">
        <v>955</v>
      </c>
      <c r="D14" s="1806"/>
      <c r="E14" s="1831"/>
      <c r="F14" s="1832"/>
      <c r="G14" s="1831"/>
      <c r="H14" s="1836"/>
    </row>
    <row r="15" spans="1:9" ht="15" customHeight="1">
      <c r="A15" s="1600"/>
      <c r="B15" s="514"/>
      <c r="C15" s="1805" t="s">
        <v>679</v>
      </c>
      <c r="D15" s="1806"/>
      <c r="E15" s="1831"/>
      <c r="F15" s="1832"/>
      <c r="G15" s="1831"/>
      <c r="H15" s="1836"/>
    </row>
    <row r="16" spans="1:9" ht="15" customHeight="1">
      <c r="A16" s="1600"/>
      <c r="B16" s="514"/>
      <c r="C16" s="1805" t="s">
        <v>954</v>
      </c>
      <c r="D16" s="1806"/>
      <c r="E16" s="1831"/>
      <c r="F16" s="1832"/>
      <c r="G16" s="1831"/>
      <c r="H16" s="1836"/>
    </row>
    <row r="17" spans="1:9" ht="15" customHeight="1">
      <c r="A17" s="1600"/>
      <c r="B17" s="514"/>
      <c r="C17" s="1805" t="s">
        <v>953</v>
      </c>
      <c r="D17" s="1806"/>
      <c r="E17" s="1831"/>
      <c r="F17" s="1832"/>
      <c r="G17" s="1831"/>
      <c r="H17" s="1836"/>
    </row>
    <row r="18" spans="1:9" ht="15" customHeight="1">
      <c r="A18" s="1600"/>
      <c r="B18" s="514"/>
      <c r="C18" s="1805" t="s">
        <v>952</v>
      </c>
      <c r="D18" s="1806"/>
      <c r="E18" s="1831"/>
      <c r="F18" s="1832"/>
      <c r="G18" s="1831"/>
      <c r="H18" s="1836"/>
    </row>
    <row r="19" spans="1:9" ht="15" customHeight="1">
      <c r="A19" s="1600"/>
      <c r="B19" s="513" t="s">
        <v>765</v>
      </c>
      <c r="C19" s="1805" t="s">
        <v>951</v>
      </c>
      <c r="D19" s="1806"/>
      <c r="E19" s="1831"/>
      <c r="F19" s="1832"/>
      <c r="G19" s="1831"/>
      <c r="H19" s="1836"/>
    </row>
    <row r="20" spans="1:9" ht="15" customHeight="1">
      <c r="A20" s="1600"/>
      <c r="B20" s="513" t="s">
        <v>763</v>
      </c>
      <c r="C20" s="1805" t="s">
        <v>762</v>
      </c>
      <c r="D20" s="1806"/>
      <c r="E20" s="1833"/>
      <c r="F20" s="1834"/>
      <c r="G20" s="1833"/>
      <c r="H20" s="1837"/>
    </row>
    <row r="21" spans="1:9" ht="15" customHeight="1">
      <c r="A21" s="1600"/>
      <c r="B21" s="517"/>
      <c r="C21" s="517"/>
      <c r="D21" s="516"/>
      <c r="E21" s="1838" t="s">
        <v>935</v>
      </c>
      <c r="F21" s="1830"/>
      <c r="G21" s="1838" t="s">
        <v>935</v>
      </c>
      <c r="H21" s="1835"/>
    </row>
    <row r="22" spans="1:9" ht="15" customHeight="1">
      <c r="A22" s="1600"/>
      <c r="B22" s="513" t="s">
        <v>239</v>
      </c>
      <c r="C22" s="1805" t="s">
        <v>761</v>
      </c>
      <c r="D22" s="1806"/>
      <c r="E22" s="1831"/>
      <c r="F22" s="1832"/>
      <c r="G22" s="1831"/>
      <c r="H22" s="1836"/>
    </row>
    <row r="23" spans="1:9" ht="15" customHeight="1">
      <c r="A23" s="1600"/>
      <c r="B23" s="513" t="s">
        <v>669</v>
      </c>
      <c r="C23" s="1805" t="s">
        <v>902</v>
      </c>
      <c r="D23" s="1806"/>
      <c r="E23" s="1831"/>
      <c r="F23" s="1832"/>
      <c r="G23" s="1831"/>
      <c r="H23" s="1836"/>
    </row>
    <row r="24" spans="1:9" ht="15" customHeight="1">
      <c r="A24" s="1600"/>
      <c r="B24" s="513" t="s">
        <v>665</v>
      </c>
      <c r="C24" s="1805" t="s">
        <v>759</v>
      </c>
      <c r="D24" s="1806"/>
      <c r="E24" s="1831"/>
      <c r="F24" s="1832"/>
      <c r="G24" s="1831"/>
      <c r="H24" s="1836"/>
    </row>
    <row r="25" spans="1:9" ht="15" customHeight="1">
      <c r="A25" s="1600"/>
      <c r="B25" s="514"/>
      <c r="C25" s="1805" t="s">
        <v>758</v>
      </c>
      <c r="D25" s="1806"/>
      <c r="E25" s="1833"/>
      <c r="F25" s="1834"/>
      <c r="G25" s="1833"/>
      <c r="H25" s="1837"/>
    </row>
    <row r="26" spans="1:9" ht="15" customHeight="1">
      <c r="A26" s="1600"/>
      <c r="B26" s="515" t="s">
        <v>159</v>
      </c>
      <c r="C26" s="1803" t="s">
        <v>230</v>
      </c>
      <c r="D26" s="1804"/>
      <c r="E26" s="1829" t="s">
        <v>935</v>
      </c>
      <c r="F26" s="1830"/>
      <c r="G26" s="1829" t="s">
        <v>935</v>
      </c>
      <c r="H26" s="1835"/>
      <c r="I26" s="518"/>
    </row>
    <row r="27" spans="1:9" ht="15" customHeight="1">
      <c r="A27" s="1600"/>
      <c r="B27" s="514"/>
      <c r="C27" s="1805" t="s">
        <v>757</v>
      </c>
      <c r="D27" s="1806"/>
      <c r="E27" s="1831"/>
      <c r="F27" s="1832"/>
      <c r="G27" s="1831"/>
      <c r="H27" s="1836"/>
    </row>
    <row r="28" spans="1:9" ht="15" customHeight="1">
      <c r="A28" s="1600"/>
      <c r="B28" s="514"/>
      <c r="C28" s="1805" t="s">
        <v>756</v>
      </c>
      <c r="D28" s="1806"/>
      <c r="E28" s="1831"/>
      <c r="F28" s="1832"/>
      <c r="G28" s="1831"/>
      <c r="H28" s="1836"/>
    </row>
    <row r="29" spans="1:9" ht="15" customHeight="1">
      <c r="A29" s="1600"/>
      <c r="B29" s="514"/>
      <c r="C29" s="1805" t="s">
        <v>755</v>
      </c>
      <c r="D29" s="1806"/>
      <c r="E29" s="1831"/>
      <c r="F29" s="1832"/>
      <c r="G29" s="1831"/>
      <c r="H29" s="1836"/>
    </row>
    <row r="30" spans="1:9" ht="15" customHeight="1">
      <c r="A30" s="1600"/>
      <c r="B30" s="514"/>
      <c r="C30" s="1805" t="s">
        <v>832</v>
      </c>
      <c r="D30" s="1806"/>
      <c r="E30" s="1833"/>
      <c r="F30" s="1834"/>
      <c r="G30" s="1833"/>
      <c r="H30" s="1837"/>
    </row>
    <row r="31" spans="1:9" ht="15" customHeight="1">
      <c r="A31" s="1600"/>
      <c r="B31" s="515" t="s">
        <v>752</v>
      </c>
      <c r="C31" s="1803" t="s">
        <v>337</v>
      </c>
      <c r="D31" s="1804"/>
      <c r="E31" s="1829" t="s">
        <v>935</v>
      </c>
      <c r="F31" s="1830"/>
      <c r="G31" s="1829" t="s">
        <v>935</v>
      </c>
      <c r="H31" s="1835"/>
    </row>
    <row r="32" spans="1:9" ht="15" customHeight="1">
      <c r="A32" s="1600"/>
      <c r="B32" s="514"/>
      <c r="C32" s="1805" t="s">
        <v>751</v>
      </c>
      <c r="D32" s="1806"/>
      <c r="E32" s="1831"/>
      <c r="F32" s="1832"/>
      <c r="G32" s="1831"/>
      <c r="H32" s="1836"/>
    </row>
    <row r="33" spans="1:9" ht="15" customHeight="1">
      <c r="A33" s="1600"/>
      <c r="B33" s="514"/>
      <c r="C33" s="1805" t="s">
        <v>750</v>
      </c>
      <c r="D33" s="1806"/>
      <c r="E33" s="1831"/>
      <c r="F33" s="1832"/>
      <c r="G33" s="1831"/>
      <c r="H33" s="1836"/>
    </row>
    <row r="34" spans="1:9" ht="15" customHeight="1">
      <c r="A34" s="1600"/>
      <c r="B34" s="514"/>
      <c r="C34" s="1805" t="s">
        <v>749</v>
      </c>
      <c r="D34" s="1806"/>
      <c r="E34" s="1831"/>
      <c r="F34" s="1832"/>
      <c r="G34" s="1831"/>
      <c r="H34" s="1836"/>
    </row>
    <row r="35" spans="1:9" ht="15" customHeight="1">
      <c r="A35" s="1600"/>
      <c r="B35" s="514"/>
      <c r="C35" s="1805" t="s">
        <v>405</v>
      </c>
      <c r="D35" s="1806"/>
      <c r="E35" s="1831"/>
      <c r="F35" s="1832"/>
      <c r="G35" s="1831"/>
      <c r="H35" s="1836"/>
    </row>
    <row r="36" spans="1:9" ht="15" customHeight="1">
      <c r="A36" s="1600"/>
      <c r="B36" s="514"/>
      <c r="C36" s="1805" t="s">
        <v>748</v>
      </c>
      <c r="D36" s="1806"/>
      <c r="E36" s="1831"/>
      <c r="F36" s="1832"/>
      <c r="G36" s="1831"/>
      <c r="H36" s="1836"/>
    </row>
    <row r="37" spans="1:9" ht="15" customHeight="1">
      <c r="A37" s="1600"/>
      <c r="B37" s="514"/>
      <c r="C37" s="1805" t="s">
        <v>898</v>
      </c>
      <c r="D37" s="1806"/>
      <c r="E37" s="1831"/>
      <c r="F37" s="1832"/>
      <c r="G37" s="1831"/>
      <c r="H37" s="1836"/>
    </row>
    <row r="38" spans="1:9" ht="15" customHeight="1">
      <c r="A38" s="1600"/>
      <c r="B38" s="514"/>
      <c r="C38" s="1805" t="s">
        <v>746</v>
      </c>
      <c r="D38" s="1806"/>
      <c r="E38" s="1831"/>
      <c r="F38" s="1832"/>
      <c r="G38" s="1831"/>
      <c r="H38" s="1836"/>
    </row>
    <row r="39" spans="1:9" ht="15" customHeight="1">
      <c r="A39" s="1600"/>
      <c r="B39" s="514"/>
      <c r="C39" s="1805" t="s">
        <v>950</v>
      </c>
      <c r="D39" s="1806"/>
      <c r="E39" s="1833"/>
      <c r="F39" s="1834"/>
      <c r="G39" s="1833"/>
      <c r="H39" s="1837"/>
      <c r="I39" s="518"/>
    </row>
    <row r="40" spans="1:9" ht="15" customHeight="1">
      <c r="A40" s="1600"/>
      <c r="B40" s="515" t="s">
        <v>829</v>
      </c>
      <c r="C40" s="1803" t="s">
        <v>828</v>
      </c>
      <c r="D40" s="1804"/>
      <c r="E40" s="1829" t="s">
        <v>935</v>
      </c>
      <c r="F40" s="1830"/>
      <c r="G40" s="1829" t="s">
        <v>935</v>
      </c>
      <c r="H40" s="1835"/>
    </row>
    <row r="41" spans="1:9" ht="15" customHeight="1">
      <c r="A41" s="1600"/>
      <c r="B41" s="514"/>
      <c r="C41" s="1805" t="s">
        <v>827</v>
      </c>
      <c r="D41" s="1806"/>
      <c r="E41" s="1833"/>
      <c r="F41" s="1834"/>
      <c r="G41" s="1833"/>
      <c r="H41" s="1837"/>
    </row>
    <row r="42" spans="1:9" ht="15" customHeight="1">
      <c r="A42" s="1600"/>
      <c r="B42" s="515" t="s">
        <v>153</v>
      </c>
      <c r="C42" s="1803" t="s">
        <v>152</v>
      </c>
      <c r="D42" s="1804"/>
      <c r="E42" s="1839" t="s">
        <v>935</v>
      </c>
      <c r="F42" s="1840"/>
      <c r="G42" s="1839" t="s">
        <v>935</v>
      </c>
      <c r="H42" s="1841"/>
      <c r="I42" s="518"/>
    </row>
    <row r="43" spans="1:9" ht="15" customHeight="1">
      <c r="A43" s="1600"/>
      <c r="B43" s="515" t="s">
        <v>225</v>
      </c>
      <c r="C43" s="1803" t="s">
        <v>224</v>
      </c>
      <c r="D43" s="1804"/>
      <c r="E43" s="1839" t="s">
        <v>935</v>
      </c>
      <c r="F43" s="1840"/>
      <c r="G43" s="1839" t="s">
        <v>935</v>
      </c>
      <c r="H43" s="1841"/>
      <c r="I43" s="518"/>
    </row>
    <row r="44" spans="1:9" ht="15" customHeight="1">
      <c r="A44" s="1600"/>
      <c r="B44" s="515" t="s">
        <v>149</v>
      </c>
      <c r="C44" s="1803" t="s">
        <v>740</v>
      </c>
      <c r="D44" s="1804"/>
      <c r="E44" s="1829" t="s">
        <v>935</v>
      </c>
      <c r="F44" s="1830"/>
      <c r="G44" s="1829" t="s">
        <v>935</v>
      </c>
      <c r="H44" s="1835"/>
    </row>
    <row r="45" spans="1:9" ht="15" customHeight="1">
      <c r="A45" s="1600"/>
      <c r="B45" s="514"/>
      <c r="C45" s="1805" t="s">
        <v>739</v>
      </c>
      <c r="D45" s="1806"/>
      <c r="E45" s="1833"/>
      <c r="F45" s="1834"/>
      <c r="G45" s="1833"/>
      <c r="H45" s="1837"/>
      <c r="I45" s="518"/>
    </row>
    <row r="46" spans="1:9" ht="15" customHeight="1">
      <c r="A46" s="1601"/>
      <c r="B46" s="515" t="s">
        <v>146</v>
      </c>
      <c r="C46" s="1803" t="s">
        <v>826</v>
      </c>
      <c r="D46" s="1804"/>
      <c r="E46" s="1839" t="s">
        <v>935</v>
      </c>
      <c r="F46" s="1840"/>
      <c r="G46" s="1839" t="s">
        <v>935</v>
      </c>
      <c r="H46" s="1841"/>
      <c r="I46" s="518"/>
    </row>
    <row r="47" spans="1:9" ht="15" customHeight="1">
      <c r="A47" s="1828" t="s">
        <v>949</v>
      </c>
      <c r="B47" s="515" t="s">
        <v>117</v>
      </c>
      <c r="C47" s="1803" t="s">
        <v>896</v>
      </c>
      <c r="D47" s="1804"/>
      <c r="E47" s="1839" t="s">
        <v>935</v>
      </c>
      <c r="F47" s="1840"/>
      <c r="G47" s="1839" t="s">
        <v>935</v>
      </c>
      <c r="H47" s="1841"/>
      <c r="I47" s="518"/>
    </row>
    <row r="48" spans="1:9" ht="15" customHeight="1">
      <c r="A48" s="1600"/>
      <c r="B48" s="515" t="s">
        <v>115</v>
      </c>
      <c r="C48" s="1803" t="s">
        <v>895</v>
      </c>
      <c r="D48" s="1804"/>
      <c r="E48" s="1829" t="s">
        <v>935</v>
      </c>
      <c r="F48" s="1830"/>
      <c r="G48" s="1829" t="s">
        <v>935</v>
      </c>
      <c r="H48" s="1835"/>
    </row>
    <row r="49" spans="1:9" ht="15" customHeight="1">
      <c r="A49" s="1600"/>
      <c r="B49" s="514"/>
      <c r="C49" s="1805" t="s">
        <v>948</v>
      </c>
      <c r="D49" s="1806"/>
      <c r="E49" s="1831"/>
      <c r="F49" s="1832"/>
      <c r="G49" s="1831"/>
      <c r="H49" s="1836"/>
    </row>
    <row r="50" spans="1:9" ht="15" customHeight="1">
      <c r="A50" s="1601"/>
      <c r="B50" s="514"/>
      <c r="C50" s="1805" t="s">
        <v>947</v>
      </c>
      <c r="D50" s="1806"/>
      <c r="E50" s="1833"/>
      <c r="F50" s="1834"/>
      <c r="G50" s="1833"/>
      <c r="H50" s="1837"/>
      <c r="I50" s="518"/>
    </row>
    <row r="51" spans="1:9" ht="15" customHeight="1">
      <c r="A51" s="1828" t="s">
        <v>510</v>
      </c>
      <c r="B51" s="515" t="s">
        <v>117</v>
      </c>
      <c r="C51" s="1803" t="s">
        <v>889</v>
      </c>
      <c r="D51" s="1804"/>
      <c r="E51" s="1839" t="s">
        <v>935</v>
      </c>
      <c r="F51" s="1840"/>
      <c r="G51" s="1839" t="s">
        <v>935</v>
      </c>
      <c r="H51" s="1841"/>
    </row>
    <row r="52" spans="1:9" ht="15" customHeight="1">
      <c r="A52" s="1600"/>
      <c r="B52" s="517"/>
      <c r="C52" s="517"/>
      <c r="D52" s="516"/>
      <c r="E52" s="1838" t="s">
        <v>935</v>
      </c>
      <c r="F52" s="1830"/>
      <c r="G52" s="1838" t="s">
        <v>935</v>
      </c>
      <c r="H52" s="1835"/>
    </row>
    <row r="53" spans="1:9" ht="15" customHeight="1">
      <c r="A53" s="1600"/>
      <c r="B53" s="513" t="s">
        <v>202</v>
      </c>
      <c r="C53" s="1805" t="s">
        <v>946</v>
      </c>
      <c r="D53" s="1806"/>
      <c r="E53" s="1831"/>
      <c r="F53" s="1832"/>
      <c r="G53" s="1831"/>
      <c r="H53" s="1836"/>
    </row>
    <row r="54" spans="1:9" ht="15" customHeight="1">
      <c r="A54" s="1601"/>
      <c r="B54" s="514"/>
      <c r="C54" s="1805" t="s">
        <v>945</v>
      </c>
      <c r="D54" s="1806"/>
      <c r="E54" s="1833"/>
      <c r="F54" s="1834"/>
      <c r="G54" s="1833"/>
      <c r="H54" s="1837"/>
    </row>
    <row r="55" spans="1:9" ht="15" customHeight="1">
      <c r="A55" s="1828" t="s">
        <v>944</v>
      </c>
      <c r="B55" s="515" t="s">
        <v>197</v>
      </c>
      <c r="C55" s="1803" t="s">
        <v>943</v>
      </c>
      <c r="D55" s="1804"/>
      <c r="E55" s="1829" t="s">
        <v>935</v>
      </c>
      <c r="F55" s="1830"/>
      <c r="G55" s="1829" t="s">
        <v>935</v>
      </c>
      <c r="H55" s="1835"/>
    </row>
    <row r="56" spans="1:9" ht="15" customHeight="1">
      <c r="A56" s="1600"/>
      <c r="B56" s="514"/>
      <c r="C56" s="1805" t="s">
        <v>942</v>
      </c>
      <c r="D56" s="1806"/>
      <c r="E56" s="1831"/>
      <c r="F56" s="1832"/>
      <c r="G56" s="1831"/>
      <c r="H56" s="1836"/>
    </row>
    <row r="57" spans="1:9" ht="15" customHeight="1">
      <c r="A57" s="1600"/>
      <c r="B57" s="514"/>
      <c r="C57" s="1805" t="s">
        <v>941</v>
      </c>
      <c r="D57" s="1806"/>
      <c r="E57" s="1831"/>
      <c r="F57" s="1832"/>
      <c r="G57" s="1831"/>
      <c r="H57" s="1836"/>
    </row>
    <row r="58" spans="1:9" ht="15" customHeight="1">
      <c r="A58" s="1600"/>
      <c r="B58" s="514"/>
      <c r="C58" s="1805" t="s">
        <v>940</v>
      </c>
      <c r="D58" s="1806"/>
      <c r="E58" s="1831"/>
      <c r="F58" s="1832"/>
      <c r="G58" s="1831"/>
      <c r="H58" s="1836"/>
    </row>
    <row r="59" spans="1:9" ht="15" customHeight="1">
      <c r="A59" s="1600"/>
      <c r="B59" s="514"/>
      <c r="C59" s="1805" t="s">
        <v>939</v>
      </c>
      <c r="D59" s="1806"/>
      <c r="E59" s="1831"/>
      <c r="F59" s="1832"/>
      <c r="G59" s="1831"/>
      <c r="H59" s="1836"/>
    </row>
    <row r="60" spans="1:9" ht="15" customHeight="1">
      <c r="A60" s="1600"/>
      <c r="B60" s="514"/>
      <c r="C60" s="1805" t="s">
        <v>938</v>
      </c>
      <c r="D60" s="1806"/>
      <c r="E60" s="1831"/>
      <c r="F60" s="1832"/>
      <c r="G60" s="1831"/>
      <c r="H60" s="1836"/>
    </row>
    <row r="61" spans="1:9" ht="15" customHeight="1">
      <c r="A61" s="1600"/>
      <c r="B61" s="514"/>
      <c r="C61" s="1805" t="s">
        <v>937</v>
      </c>
      <c r="D61" s="1806"/>
      <c r="E61" s="1831"/>
      <c r="F61" s="1832"/>
      <c r="G61" s="1831"/>
      <c r="H61" s="1836"/>
    </row>
    <row r="62" spans="1:9" ht="15" customHeight="1">
      <c r="A62" s="1601"/>
      <c r="B62" s="514"/>
      <c r="C62" s="1805" t="s">
        <v>936</v>
      </c>
      <c r="D62" s="1806"/>
      <c r="E62" s="1833"/>
      <c r="F62" s="1834"/>
      <c r="G62" s="1833"/>
      <c r="H62" s="1837"/>
    </row>
    <row r="63" spans="1:9" ht="15" customHeight="1">
      <c r="A63" s="370"/>
      <c r="B63" s="369"/>
      <c r="C63" s="1803" t="s">
        <v>337</v>
      </c>
      <c r="D63" s="1804"/>
      <c r="E63" s="1803" t="s">
        <v>337</v>
      </c>
      <c r="F63" s="1847"/>
      <c r="G63" s="1829" t="s">
        <v>935</v>
      </c>
      <c r="H63" s="1835"/>
    </row>
    <row r="64" spans="1:9" ht="15" customHeight="1">
      <c r="A64" s="1765" t="s">
        <v>267</v>
      </c>
      <c r="B64" s="1762"/>
      <c r="C64" s="1805" t="s">
        <v>934</v>
      </c>
      <c r="D64" s="1806"/>
      <c r="E64" s="1805" t="s">
        <v>933</v>
      </c>
      <c r="F64" s="1842"/>
      <c r="G64" s="1831"/>
      <c r="H64" s="1836"/>
    </row>
    <row r="65" spans="1:8" ht="15" customHeight="1">
      <c r="A65" s="511"/>
      <c r="B65" s="510"/>
      <c r="C65" s="1805" t="s">
        <v>721</v>
      </c>
      <c r="D65" s="1806"/>
      <c r="E65" s="1805" t="s">
        <v>721</v>
      </c>
      <c r="F65" s="1842"/>
      <c r="G65" s="1831"/>
      <c r="H65" s="1836"/>
    </row>
    <row r="66" spans="1:8" ht="15" customHeight="1">
      <c r="A66" s="511"/>
      <c r="B66" s="510"/>
      <c r="C66" s="1843" t="s">
        <v>932</v>
      </c>
      <c r="D66" s="1844"/>
      <c r="E66" s="1843" t="s">
        <v>931</v>
      </c>
      <c r="F66" s="1844"/>
      <c r="G66" s="1831"/>
      <c r="H66" s="1836"/>
    </row>
    <row r="67" spans="1:8" ht="15" customHeight="1">
      <c r="A67" s="511"/>
      <c r="B67" s="510"/>
      <c r="C67" s="1805" t="s">
        <v>930</v>
      </c>
      <c r="D67" s="1806"/>
      <c r="E67" s="1805" t="s">
        <v>930</v>
      </c>
      <c r="F67" s="1842"/>
      <c r="G67" s="1831"/>
      <c r="H67" s="1836"/>
    </row>
    <row r="68" spans="1:8" ht="15" customHeight="1">
      <c r="A68" s="511"/>
      <c r="B68" s="510"/>
      <c r="C68" s="1805" t="s">
        <v>875</v>
      </c>
      <c r="D68" s="1806"/>
      <c r="E68" s="1805" t="s">
        <v>929</v>
      </c>
      <c r="F68" s="1842"/>
      <c r="G68" s="1845" t="s">
        <v>928</v>
      </c>
      <c r="H68" s="1846"/>
    </row>
    <row r="69" spans="1:8" ht="15" customHeight="1">
      <c r="A69" s="511"/>
      <c r="B69" s="510"/>
      <c r="C69" s="1805" t="s">
        <v>874</v>
      </c>
      <c r="D69" s="1806"/>
      <c r="E69" s="1805" t="s">
        <v>927</v>
      </c>
      <c r="F69" s="1842"/>
      <c r="G69" s="1845" t="s">
        <v>926</v>
      </c>
      <c r="H69" s="1855"/>
    </row>
    <row r="70" spans="1:8" ht="15" customHeight="1">
      <c r="A70" s="511"/>
      <c r="B70" s="510"/>
      <c r="C70" s="513" t="s">
        <v>925</v>
      </c>
      <c r="D70" s="512"/>
      <c r="E70" s="1856"/>
      <c r="F70" s="1857"/>
      <c r="G70" s="1848" t="s">
        <v>924</v>
      </c>
      <c r="H70" s="1849"/>
    </row>
    <row r="71" spans="1:8" ht="15" customHeight="1">
      <c r="A71" s="511"/>
      <c r="B71" s="510"/>
      <c r="C71" s="1805" t="s">
        <v>871</v>
      </c>
      <c r="D71" s="1806"/>
      <c r="E71" s="1805" t="s">
        <v>871</v>
      </c>
      <c r="F71" s="1842"/>
      <c r="G71" s="1845" t="s">
        <v>923</v>
      </c>
      <c r="H71" s="1855"/>
    </row>
    <row r="72" spans="1:8" ht="15" customHeight="1">
      <c r="A72" s="511"/>
      <c r="B72" s="510"/>
      <c r="C72" s="1805" t="s">
        <v>922</v>
      </c>
      <c r="D72" s="1806"/>
      <c r="E72" s="1805" t="s">
        <v>922</v>
      </c>
      <c r="F72" s="1842"/>
      <c r="G72" s="1848" t="s">
        <v>921</v>
      </c>
      <c r="H72" s="1849"/>
    </row>
    <row r="73" spans="1:8" ht="15" customHeight="1">
      <c r="A73" s="509"/>
      <c r="B73" s="508"/>
      <c r="C73" s="1850" t="s">
        <v>920</v>
      </c>
      <c r="D73" s="1851"/>
      <c r="E73" s="1850" t="s">
        <v>920</v>
      </c>
      <c r="F73" s="1852"/>
      <c r="G73" s="1853"/>
      <c r="H73" s="1854"/>
    </row>
    <row r="74" spans="1:8">
      <c r="A74" s="507"/>
      <c r="B74" s="507"/>
      <c r="C74" s="507"/>
      <c r="D74" s="507"/>
      <c r="E74" s="507"/>
      <c r="F74" s="507"/>
    </row>
    <row r="75" spans="1:8" ht="13.15" customHeight="1"/>
  </sheetData>
  <mergeCells count="123">
    <mergeCell ref="C72:D72"/>
    <mergeCell ref="E72:F72"/>
    <mergeCell ref="G72:H72"/>
    <mergeCell ref="C73:D73"/>
    <mergeCell ref="E73:F73"/>
    <mergeCell ref="G73:H73"/>
    <mergeCell ref="C69:D69"/>
    <mergeCell ref="E69:F69"/>
    <mergeCell ref="G69:H69"/>
    <mergeCell ref="E70:F70"/>
    <mergeCell ref="G70:H70"/>
    <mergeCell ref="C71:D71"/>
    <mergeCell ref="E71:F71"/>
    <mergeCell ref="G71:H71"/>
    <mergeCell ref="C67:D67"/>
    <mergeCell ref="E67:F67"/>
    <mergeCell ref="C68:D68"/>
    <mergeCell ref="E68:F68"/>
    <mergeCell ref="G68:H68"/>
    <mergeCell ref="C62:D62"/>
    <mergeCell ref="C63:D63"/>
    <mergeCell ref="E63:F63"/>
    <mergeCell ref="G63:H67"/>
    <mergeCell ref="G55:H62"/>
    <mergeCell ref="A64:B64"/>
    <mergeCell ref="C64:D64"/>
    <mergeCell ref="E64:F64"/>
    <mergeCell ref="C65:D65"/>
    <mergeCell ref="E65:F65"/>
    <mergeCell ref="C66:D66"/>
    <mergeCell ref="A55:A62"/>
    <mergeCell ref="C55:D55"/>
    <mergeCell ref="E55:F62"/>
    <mergeCell ref="C56:D56"/>
    <mergeCell ref="C57:D57"/>
    <mergeCell ref="C58:D58"/>
    <mergeCell ref="C59:D59"/>
    <mergeCell ref="C60:D60"/>
    <mergeCell ref="C61:D61"/>
    <mergeCell ref="E66:F66"/>
    <mergeCell ref="A51:A54"/>
    <mergeCell ref="C51:D51"/>
    <mergeCell ref="E51:F51"/>
    <mergeCell ref="G51:H51"/>
    <mergeCell ref="E52:F54"/>
    <mergeCell ref="G52:H54"/>
    <mergeCell ref="C53:D53"/>
    <mergeCell ref="C54:D54"/>
    <mergeCell ref="A47:A50"/>
    <mergeCell ref="C47:D47"/>
    <mergeCell ref="E47:F47"/>
    <mergeCell ref="G47:H47"/>
    <mergeCell ref="C48:D48"/>
    <mergeCell ref="E48:F50"/>
    <mergeCell ref="G48:H50"/>
    <mergeCell ref="C49:D49"/>
    <mergeCell ref="C50:D50"/>
    <mergeCell ref="C44:D44"/>
    <mergeCell ref="E44:F45"/>
    <mergeCell ref="G44:H45"/>
    <mergeCell ref="C45:D45"/>
    <mergeCell ref="C46:D46"/>
    <mergeCell ref="E46:F46"/>
    <mergeCell ref="G46:H46"/>
    <mergeCell ref="C42:D42"/>
    <mergeCell ref="E42:F42"/>
    <mergeCell ref="G42:H42"/>
    <mergeCell ref="C43:D43"/>
    <mergeCell ref="E43:F43"/>
    <mergeCell ref="G43:H43"/>
    <mergeCell ref="C37:D37"/>
    <mergeCell ref="C38:D38"/>
    <mergeCell ref="C39:D39"/>
    <mergeCell ref="C40:D40"/>
    <mergeCell ref="E40:F41"/>
    <mergeCell ref="G40:H41"/>
    <mergeCell ref="C41:D41"/>
    <mergeCell ref="C29:D29"/>
    <mergeCell ref="C30:D30"/>
    <mergeCell ref="C31:D31"/>
    <mergeCell ref="E31:F39"/>
    <mergeCell ref="G31:H39"/>
    <mergeCell ref="C32:D32"/>
    <mergeCell ref="C33:D33"/>
    <mergeCell ref="C34:D34"/>
    <mergeCell ref="C35:D35"/>
    <mergeCell ref="C36:D36"/>
    <mergeCell ref="C24:D24"/>
    <mergeCell ref="C25:D25"/>
    <mergeCell ref="C26:D26"/>
    <mergeCell ref="E26:F30"/>
    <mergeCell ref="G26:H30"/>
    <mergeCell ref="C27:D27"/>
    <mergeCell ref="C28:D28"/>
    <mergeCell ref="G11:H20"/>
    <mergeCell ref="C12:D12"/>
    <mergeCell ref="C13:D13"/>
    <mergeCell ref="C14:D14"/>
    <mergeCell ref="C15:D15"/>
    <mergeCell ref="C2:D2"/>
    <mergeCell ref="E2:F2"/>
    <mergeCell ref="G2:H2"/>
    <mergeCell ref="A3:B3"/>
    <mergeCell ref="A4:A46"/>
    <mergeCell ref="C4:D4"/>
    <mergeCell ref="E4:F10"/>
    <mergeCell ref="G4:H10"/>
    <mergeCell ref="C5:D5"/>
    <mergeCell ref="C6:D6"/>
    <mergeCell ref="C16:D16"/>
    <mergeCell ref="C17:D17"/>
    <mergeCell ref="C18:D18"/>
    <mergeCell ref="C19:D19"/>
    <mergeCell ref="C20:D20"/>
    <mergeCell ref="E21:F25"/>
    <mergeCell ref="C7:D7"/>
    <mergeCell ref="C8:D8"/>
    <mergeCell ref="C9:D9"/>
    <mergeCell ref="C10:D10"/>
    <mergeCell ref="E11:F20"/>
    <mergeCell ref="G21:H25"/>
    <mergeCell ref="C22:D22"/>
    <mergeCell ref="C23:D23"/>
  </mergeCells>
  <phoneticPr fontId="6"/>
  <pageMargins left="0.39370078740157483" right="0.11811023622047245" top="0.51181102362204722" bottom="0.59055118110236227" header="0" footer="0.31496062992125984"/>
  <pageSetup paperSize="9" scale="67" firstPageNumber="81" fitToWidth="0" fitToHeight="0" orientation="portrait" useFirstPageNumber="1" r:id="rId1"/>
  <headerFooter scaleWithDoc="0" alignWithMargins="0">
    <oddFooter>&amp;C&amp;"ＭＳ 明朝,標準"－48－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05E14-064E-41A2-9C1B-8FF798123737}">
  <dimension ref="A1:H51"/>
  <sheetViews>
    <sheetView zoomScaleNormal="100" zoomScaleSheetLayoutView="100" workbookViewId="0">
      <selection sqref="A1:F1"/>
    </sheetView>
  </sheetViews>
  <sheetFormatPr defaultRowHeight="13.5"/>
  <cols>
    <col min="1" max="1" width="14.125" style="1174" customWidth="1"/>
    <col min="2" max="8" width="10.625" style="1174" customWidth="1"/>
    <col min="9" max="256" width="9" style="1174"/>
    <col min="257" max="257" width="14.125" style="1174" customWidth="1"/>
    <col min="258" max="264" width="10.625" style="1174" customWidth="1"/>
    <col min="265" max="512" width="9" style="1174"/>
    <col min="513" max="513" width="14.125" style="1174" customWidth="1"/>
    <col min="514" max="520" width="10.625" style="1174" customWidth="1"/>
    <col min="521" max="768" width="9" style="1174"/>
    <col min="769" max="769" width="14.125" style="1174" customWidth="1"/>
    <col min="770" max="776" width="10.625" style="1174" customWidth="1"/>
    <col min="777" max="1024" width="9" style="1174"/>
    <col min="1025" max="1025" width="14.125" style="1174" customWidth="1"/>
    <col min="1026" max="1032" width="10.625" style="1174" customWidth="1"/>
    <col min="1033" max="1280" width="9" style="1174"/>
    <col min="1281" max="1281" width="14.125" style="1174" customWidth="1"/>
    <col min="1282" max="1288" width="10.625" style="1174" customWidth="1"/>
    <col min="1289" max="1536" width="9" style="1174"/>
    <col min="1537" max="1537" width="14.125" style="1174" customWidth="1"/>
    <col min="1538" max="1544" width="10.625" style="1174" customWidth="1"/>
    <col min="1545" max="1792" width="9" style="1174"/>
    <col min="1793" max="1793" width="14.125" style="1174" customWidth="1"/>
    <col min="1794" max="1800" width="10.625" style="1174" customWidth="1"/>
    <col min="1801" max="2048" width="9" style="1174"/>
    <col min="2049" max="2049" width="14.125" style="1174" customWidth="1"/>
    <col min="2050" max="2056" width="10.625" style="1174" customWidth="1"/>
    <col min="2057" max="2304" width="9" style="1174"/>
    <col min="2305" max="2305" width="14.125" style="1174" customWidth="1"/>
    <col min="2306" max="2312" width="10.625" style="1174" customWidth="1"/>
    <col min="2313" max="2560" width="9" style="1174"/>
    <col min="2561" max="2561" width="14.125" style="1174" customWidth="1"/>
    <col min="2562" max="2568" width="10.625" style="1174" customWidth="1"/>
    <col min="2569" max="2816" width="9" style="1174"/>
    <col min="2817" max="2817" width="14.125" style="1174" customWidth="1"/>
    <col min="2818" max="2824" width="10.625" style="1174" customWidth="1"/>
    <col min="2825" max="3072" width="9" style="1174"/>
    <col min="3073" max="3073" width="14.125" style="1174" customWidth="1"/>
    <col min="3074" max="3080" width="10.625" style="1174" customWidth="1"/>
    <col min="3081" max="3328" width="9" style="1174"/>
    <col min="3329" max="3329" width="14.125" style="1174" customWidth="1"/>
    <col min="3330" max="3336" width="10.625" style="1174" customWidth="1"/>
    <col min="3337" max="3584" width="9" style="1174"/>
    <col min="3585" max="3585" width="14.125" style="1174" customWidth="1"/>
    <col min="3586" max="3592" width="10.625" style="1174" customWidth="1"/>
    <col min="3593" max="3840" width="9" style="1174"/>
    <col min="3841" max="3841" width="14.125" style="1174" customWidth="1"/>
    <col min="3842" max="3848" width="10.625" style="1174" customWidth="1"/>
    <col min="3849" max="4096" width="9" style="1174"/>
    <col min="4097" max="4097" width="14.125" style="1174" customWidth="1"/>
    <col min="4098" max="4104" width="10.625" style="1174" customWidth="1"/>
    <col min="4105" max="4352" width="9" style="1174"/>
    <col min="4353" max="4353" width="14.125" style="1174" customWidth="1"/>
    <col min="4354" max="4360" width="10.625" style="1174" customWidth="1"/>
    <col min="4361" max="4608" width="9" style="1174"/>
    <col min="4609" max="4609" width="14.125" style="1174" customWidth="1"/>
    <col min="4610" max="4616" width="10.625" style="1174" customWidth="1"/>
    <col min="4617" max="4864" width="9" style="1174"/>
    <col min="4865" max="4865" width="14.125" style="1174" customWidth="1"/>
    <col min="4866" max="4872" width="10.625" style="1174" customWidth="1"/>
    <col min="4873" max="5120" width="9" style="1174"/>
    <col min="5121" max="5121" width="14.125" style="1174" customWidth="1"/>
    <col min="5122" max="5128" width="10.625" style="1174" customWidth="1"/>
    <col min="5129" max="5376" width="9" style="1174"/>
    <col min="5377" max="5377" width="14.125" style="1174" customWidth="1"/>
    <col min="5378" max="5384" width="10.625" style="1174" customWidth="1"/>
    <col min="5385" max="5632" width="9" style="1174"/>
    <col min="5633" max="5633" width="14.125" style="1174" customWidth="1"/>
    <col min="5634" max="5640" width="10.625" style="1174" customWidth="1"/>
    <col min="5641" max="5888" width="9" style="1174"/>
    <col min="5889" max="5889" width="14.125" style="1174" customWidth="1"/>
    <col min="5890" max="5896" width="10.625" style="1174" customWidth="1"/>
    <col min="5897" max="6144" width="9" style="1174"/>
    <col min="6145" max="6145" width="14.125" style="1174" customWidth="1"/>
    <col min="6146" max="6152" width="10.625" style="1174" customWidth="1"/>
    <col min="6153" max="6400" width="9" style="1174"/>
    <col min="6401" max="6401" width="14.125" style="1174" customWidth="1"/>
    <col min="6402" max="6408" width="10.625" style="1174" customWidth="1"/>
    <col min="6409" max="6656" width="9" style="1174"/>
    <col min="6657" max="6657" width="14.125" style="1174" customWidth="1"/>
    <col min="6658" max="6664" width="10.625" style="1174" customWidth="1"/>
    <col min="6665" max="6912" width="9" style="1174"/>
    <col min="6913" max="6913" width="14.125" style="1174" customWidth="1"/>
    <col min="6914" max="6920" width="10.625" style="1174" customWidth="1"/>
    <col min="6921" max="7168" width="9" style="1174"/>
    <col min="7169" max="7169" width="14.125" style="1174" customWidth="1"/>
    <col min="7170" max="7176" width="10.625" style="1174" customWidth="1"/>
    <col min="7177" max="7424" width="9" style="1174"/>
    <col min="7425" max="7425" width="14.125" style="1174" customWidth="1"/>
    <col min="7426" max="7432" width="10.625" style="1174" customWidth="1"/>
    <col min="7433" max="7680" width="9" style="1174"/>
    <col min="7681" max="7681" width="14.125" style="1174" customWidth="1"/>
    <col min="7682" max="7688" width="10.625" style="1174" customWidth="1"/>
    <col min="7689" max="7936" width="9" style="1174"/>
    <col min="7937" max="7937" width="14.125" style="1174" customWidth="1"/>
    <col min="7938" max="7944" width="10.625" style="1174" customWidth="1"/>
    <col min="7945" max="8192" width="9" style="1174"/>
    <col min="8193" max="8193" width="14.125" style="1174" customWidth="1"/>
    <col min="8194" max="8200" width="10.625" style="1174" customWidth="1"/>
    <col min="8201" max="8448" width="9" style="1174"/>
    <col min="8449" max="8449" width="14.125" style="1174" customWidth="1"/>
    <col min="8450" max="8456" width="10.625" style="1174" customWidth="1"/>
    <col min="8457" max="8704" width="9" style="1174"/>
    <col min="8705" max="8705" width="14.125" style="1174" customWidth="1"/>
    <col min="8706" max="8712" width="10.625" style="1174" customWidth="1"/>
    <col min="8713" max="8960" width="9" style="1174"/>
    <col min="8961" max="8961" width="14.125" style="1174" customWidth="1"/>
    <col min="8962" max="8968" width="10.625" style="1174" customWidth="1"/>
    <col min="8969" max="9216" width="9" style="1174"/>
    <col min="9217" max="9217" width="14.125" style="1174" customWidth="1"/>
    <col min="9218" max="9224" width="10.625" style="1174" customWidth="1"/>
    <col min="9225" max="9472" width="9" style="1174"/>
    <col min="9473" max="9473" width="14.125" style="1174" customWidth="1"/>
    <col min="9474" max="9480" width="10.625" style="1174" customWidth="1"/>
    <col min="9481" max="9728" width="9" style="1174"/>
    <col min="9729" max="9729" width="14.125" style="1174" customWidth="1"/>
    <col min="9730" max="9736" width="10.625" style="1174" customWidth="1"/>
    <col min="9737" max="9984" width="9" style="1174"/>
    <col min="9985" max="9985" width="14.125" style="1174" customWidth="1"/>
    <col min="9986" max="9992" width="10.625" style="1174" customWidth="1"/>
    <col min="9993" max="10240" width="9" style="1174"/>
    <col min="10241" max="10241" width="14.125" style="1174" customWidth="1"/>
    <col min="10242" max="10248" width="10.625" style="1174" customWidth="1"/>
    <col min="10249" max="10496" width="9" style="1174"/>
    <col min="10497" max="10497" width="14.125" style="1174" customWidth="1"/>
    <col min="10498" max="10504" width="10.625" style="1174" customWidth="1"/>
    <col min="10505" max="10752" width="9" style="1174"/>
    <col min="10753" max="10753" width="14.125" style="1174" customWidth="1"/>
    <col min="10754" max="10760" width="10.625" style="1174" customWidth="1"/>
    <col min="10761" max="11008" width="9" style="1174"/>
    <col min="11009" max="11009" width="14.125" style="1174" customWidth="1"/>
    <col min="11010" max="11016" width="10.625" style="1174" customWidth="1"/>
    <col min="11017" max="11264" width="9" style="1174"/>
    <col min="11265" max="11265" width="14.125" style="1174" customWidth="1"/>
    <col min="11266" max="11272" width="10.625" style="1174" customWidth="1"/>
    <col min="11273" max="11520" width="9" style="1174"/>
    <col min="11521" max="11521" width="14.125" style="1174" customWidth="1"/>
    <col min="11522" max="11528" width="10.625" style="1174" customWidth="1"/>
    <col min="11529" max="11776" width="9" style="1174"/>
    <col min="11777" max="11777" width="14.125" style="1174" customWidth="1"/>
    <col min="11778" max="11784" width="10.625" style="1174" customWidth="1"/>
    <col min="11785" max="12032" width="9" style="1174"/>
    <col min="12033" max="12033" width="14.125" style="1174" customWidth="1"/>
    <col min="12034" max="12040" width="10.625" style="1174" customWidth="1"/>
    <col min="12041" max="12288" width="9" style="1174"/>
    <col min="12289" max="12289" width="14.125" style="1174" customWidth="1"/>
    <col min="12290" max="12296" width="10.625" style="1174" customWidth="1"/>
    <col min="12297" max="12544" width="9" style="1174"/>
    <col min="12545" max="12545" width="14.125" style="1174" customWidth="1"/>
    <col min="12546" max="12552" width="10.625" style="1174" customWidth="1"/>
    <col min="12553" max="12800" width="9" style="1174"/>
    <col min="12801" max="12801" width="14.125" style="1174" customWidth="1"/>
    <col min="12802" max="12808" width="10.625" style="1174" customWidth="1"/>
    <col min="12809" max="13056" width="9" style="1174"/>
    <col min="13057" max="13057" width="14.125" style="1174" customWidth="1"/>
    <col min="13058" max="13064" width="10.625" style="1174" customWidth="1"/>
    <col min="13065" max="13312" width="9" style="1174"/>
    <col min="13313" max="13313" width="14.125" style="1174" customWidth="1"/>
    <col min="13314" max="13320" width="10.625" style="1174" customWidth="1"/>
    <col min="13321" max="13568" width="9" style="1174"/>
    <col min="13569" max="13569" width="14.125" style="1174" customWidth="1"/>
    <col min="13570" max="13576" width="10.625" style="1174" customWidth="1"/>
    <col min="13577" max="13824" width="9" style="1174"/>
    <col min="13825" max="13825" width="14.125" style="1174" customWidth="1"/>
    <col min="13826" max="13832" width="10.625" style="1174" customWidth="1"/>
    <col min="13833" max="14080" width="9" style="1174"/>
    <col min="14081" max="14081" width="14.125" style="1174" customWidth="1"/>
    <col min="14082" max="14088" width="10.625" style="1174" customWidth="1"/>
    <col min="14089" max="14336" width="9" style="1174"/>
    <col min="14337" max="14337" width="14.125" style="1174" customWidth="1"/>
    <col min="14338" max="14344" width="10.625" style="1174" customWidth="1"/>
    <col min="14345" max="14592" width="9" style="1174"/>
    <col min="14593" max="14593" width="14.125" style="1174" customWidth="1"/>
    <col min="14594" max="14600" width="10.625" style="1174" customWidth="1"/>
    <col min="14601" max="14848" width="9" style="1174"/>
    <col min="14849" max="14849" width="14.125" style="1174" customWidth="1"/>
    <col min="14850" max="14856" width="10.625" style="1174" customWidth="1"/>
    <col min="14857" max="15104" width="9" style="1174"/>
    <col min="15105" max="15105" width="14.125" style="1174" customWidth="1"/>
    <col min="15106" max="15112" width="10.625" style="1174" customWidth="1"/>
    <col min="15113" max="15360" width="9" style="1174"/>
    <col min="15361" max="15361" width="14.125" style="1174" customWidth="1"/>
    <col min="15362" max="15368" width="10.625" style="1174" customWidth="1"/>
    <col min="15369" max="15616" width="9" style="1174"/>
    <col min="15617" max="15617" width="14.125" style="1174" customWidth="1"/>
    <col min="15618" max="15624" width="10.625" style="1174" customWidth="1"/>
    <col min="15625" max="15872" width="9" style="1174"/>
    <col min="15873" max="15873" width="14.125" style="1174" customWidth="1"/>
    <col min="15874" max="15880" width="10.625" style="1174" customWidth="1"/>
    <col min="15881" max="16128" width="9" style="1174"/>
    <col min="16129" max="16129" width="14.125" style="1174" customWidth="1"/>
    <col min="16130" max="16136" width="10.625" style="1174" customWidth="1"/>
    <col min="16137" max="16384" width="9" style="1174"/>
  </cols>
  <sheetData>
    <row r="1" spans="1:8" ht="17.25">
      <c r="A1" s="1429" t="s">
        <v>1774</v>
      </c>
      <c r="B1" s="1429"/>
      <c r="C1" s="1429"/>
      <c r="D1" s="1429"/>
      <c r="E1" s="1429"/>
      <c r="F1" s="1430"/>
      <c r="G1" s="1172"/>
      <c r="H1" s="1173"/>
    </row>
    <row r="2" spans="1:8" ht="6" customHeight="1">
      <c r="A2" s="1175"/>
      <c r="B2" s="1175"/>
      <c r="C2" s="1175"/>
      <c r="D2" s="1175"/>
      <c r="E2" s="1175"/>
      <c r="F2" s="1176"/>
      <c r="G2" s="1172"/>
      <c r="H2" s="1173"/>
    </row>
    <row r="3" spans="1:8" ht="14.25">
      <c r="A3" s="1177" t="s">
        <v>1775</v>
      </c>
      <c r="B3" s="1177"/>
      <c r="C3" s="1177"/>
      <c r="D3" s="1177"/>
      <c r="E3" s="1177"/>
      <c r="F3" s="1173"/>
      <c r="G3" s="1173"/>
      <c r="H3" s="1173"/>
    </row>
    <row r="4" spans="1:8">
      <c r="A4" s="1431"/>
      <c r="B4" s="1431"/>
      <c r="C4" s="1431"/>
      <c r="D4" s="1178"/>
      <c r="E4" s="1178"/>
      <c r="F4" s="1179"/>
      <c r="G4" s="1178"/>
      <c r="H4" s="1180" t="s">
        <v>1776</v>
      </c>
    </row>
    <row r="5" spans="1:8" ht="20.25" customHeight="1">
      <c r="A5" s="1181"/>
      <c r="B5" s="1182" t="s">
        <v>1777</v>
      </c>
      <c r="C5" s="1183" t="s">
        <v>1778</v>
      </c>
      <c r="D5" s="1183" t="s">
        <v>1779</v>
      </c>
      <c r="E5" s="1183" t="s">
        <v>1780</v>
      </c>
      <c r="F5" s="1183" t="s">
        <v>1781</v>
      </c>
      <c r="G5" s="1184" t="s">
        <v>1782</v>
      </c>
      <c r="H5" s="1185" t="s">
        <v>1759</v>
      </c>
    </row>
    <row r="6" spans="1:8" ht="20.25" customHeight="1">
      <c r="A6" s="1186" t="s">
        <v>1783</v>
      </c>
      <c r="B6" s="1187">
        <v>1</v>
      </c>
      <c r="C6" s="1188" t="s">
        <v>1784</v>
      </c>
      <c r="D6" s="1189">
        <v>1</v>
      </c>
      <c r="E6" s="1188" t="s">
        <v>1784</v>
      </c>
      <c r="F6" s="1189" t="s">
        <v>1784</v>
      </c>
      <c r="G6" s="1188">
        <v>7</v>
      </c>
      <c r="H6" s="1190">
        <f>SUM(B6:G6)</f>
        <v>9</v>
      </c>
    </row>
    <row r="7" spans="1:8" ht="20.25" customHeight="1">
      <c r="A7" s="1191" t="s">
        <v>1785</v>
      </c>
      <c r="B7" s="1192" t="s">
        <v>1784</v>
      </c>
      <c r="C7" s="1193">
        <v>1</v>
      </c>
      <c r="D7" s="1192" t="s">
        <v>1784</v>
      </c>
      <c r="E7" s="1194">
        <v>2</v>
      </c>
      <c r="F7" s="1193" t="s">
        <v>1784</v>
      </c>
      <c r="G7" s="1194">
        <v>12</v>
      </c>
      <c r="H7" s="1195">
        <f>SUM(B7:G7)</f>
        <v>15</v>
      </c>
    </row>
    <row r="8" spans="1:8" ht="20.25" customHeight="1">
      <c r="A8" s="1196" t="s">
        <v>1786</v>
      </c>
      <c r="B8" s="1197" t="s">
        <v>1784</v>
      </c>
      <c r="C8" s="1198">
        <v>1</v>
      </c>
      <c r="D8" s="1197" t="s">
        <v>1784</v>
      </c>
      <c r="E8" s="1197">
        <v>3</v>
      </c>
      <c r="F8" s="1197" t="s">
        <v>1784</v>
      </c>
      <c r="G8" s="1197">
        <v>12</v>
      </c>
      <c r="H8" s="1199">
        <f>SUM(B8:G8)</f>
        <v>16</v>
      </c>
    </row>
    <row r="9" spans="1:8" ht="20.25" customHeight="1">
      <c r="A9" s="1200" t="s">
        <v>1787</v>
      </c>
      <c r="B9" s="1201" t="s">
        <v>1784</v>
      </c>
      <c r="C9" s="1202">
        <v>1</v>
      </c>
      <c r="D9" s="1202" t="s">
        <v>1784</v>
      </c>
      <c r="E9" s="1201">
        <v>2</v>
      </c>
      <c r="F9" s="1201">
        <v>1</v>
      </c>
      <c r="G9" s="1201">
        <v>15</v>
      </c>
      <c r="H9" s="1203">
        <f>SUM(B9:G9)</f>
        <v>19</v>
      </c>
    </row>
    <row r="10" spans="1:8" ht="20.25" customHeight="1">
      <c r="A10" s="1200" t="s">
        <v>1759</v>
      </c>
      <c r="B10" s="1204">
        <f t="shared" ref="B10:G10" si="0">SUM(B6:B9)</f>
        <v>1</v>
      </c>
      <c r="C10" s="1204">
        <f t="shared" si="0"/>
        <v>3</v>
      </c>
      <c r="D10" s="1204">
        <f t="shared" si="0"/>
        <v>1</v>
      </c>
      <c r="E10" s="1204">
        <f t="shared" si="0"/>
        <v>7</v>
      </c>
      <c r="F10" s="1204">
        <f t="shared" si="0"/>
        <v>1</v>
      </c>
      <c r="G10" s="1204">
        <f t="shared" si="0"/>
        <v>46</v>
      </c>
      <c r="H10" s="1203">
        <f>SUM(B10:G10)</f>
        <v>59</v>
      </c>
    </row>
    <row r="11" spans="1:8" ht="30" customHeight="1">
      <c r="A11" s="1432" t="s">
        <v>1788</v>
      </c>
      <c r="B11" s="1432"/>
      <c r="C11" s="1432"/>
      <c r="D11" s="1432"/>
      <c r="E11" s="1432"/>
      <c r="F11" s="1432"/>
      <c r="G11" s="1432"/>
      <c r="H11" s="1432"/>
    </row>
    <row r="12" spans="1:8" ht="7.5" customHeight="1">
      <c r="A12" s="1179"/>
      <c r="B12" s="1179"/>
      <c r="C12" s="1179"/>
      <c r="D12" s="1179"/>
      <c r="E12" s="1179"/>
      <c r="F12" s="1179"/>
      <c r="G12" s="1179"/>
      <c r="H12" s="1179"/>
    </row>
    <row r="13" spans="1:8" ht="14.25" customHeight="1">
      <c r="A13" s="1205" t="s">
        <v>1789</v>
      </c>
      <c r="B13" s="1205"/>
      <c r="C13" s="1179"/>
      <c r="D13" s="1179"/>
      <c r="E13" s="1179"/>
      <c r="F13" s="1179"/>
      <c r="G13" s="1179"/>
      <c r="H13" s="1179"/>
    </row>
    <row r="14" spans="1:8" ht="3.75" customHeight="1">
      <c r="A14" s="1205"/>
      <c r="B14" s="1205"/>
      <c r="C14" s="1179"/>
      <c r="D14" s="1179"/>
      <c r="E14" s="1179"/>
      <c r="F14" s="1179"/>
      <c r="G14" s="1179"/>
      <c r="H14" s="1179"/>
    </row>
    <row r="15" spans="1:8" s="1208" customFormat="1" ht="16.5" customHeight="1">
      <c r="A15" s="1206" t="s">
        <v>1790</v>
      </c>
      <c r="B15" s="1207"/>
      <c r="C15" s="1207"/>
      <c r="D15" s="1207"/>
      <c r="E15" s="1207"/>
      <c r="F15" s="1207"/>
      <c r="G15" s="1207"/>
      <c r="H15" s="1207"/>
    </row>
    <row r="16" spans="1:8" ht="19.5" customHeight="1">
      <c r="A16" s="1179" t="s">
        <v>1791</v>
      </c>
      <c r="B16" s="1179"/>
      <c r="C16" s="1179"/>
      <c r="D16" s="1179"/>
      <c r="E16" s="1179"/>
      <c r="F16" s="1179"/>
      <c r="G16" s="1179"/>
      <c r="H16" s="1179"/>
    </row>
    <row r="17" spans="1:8" s="1209" customFormat="1" ht="19.5" customHeight="1">
      <c r="A17" s="1179" t="s">
        <v>1792</v>
      </c>
      <c r="B17" s="1179"/>
      <c r="C17" s="1179"/>
      <c r="D17" s="1179"/>
      <c r="E17" s="1179"/>
      <c r="F17" s="1179"/>
      <c r="G17" s="1179"/>
      <c r="H17" s="1179"/>
    </row>
    <row r="18" spans="1:8" s="1209" customFormat="1" ht="19.5" customHeight="1">
      <c r="A18" s="1179" t="s">
        <v>1793</v>
      </c>
      <c r="B18" s="1179"/>
      <c r="C18" s="1179"/>
      <c r="D18" s="1179"/>
      <c r="E18" s="1179"/>
      <c r="F18" s="1179"/>
      <c r="G18" s="1179"/>
      <c r="H18" s="1179"/>
    </row>
    <row r="19" spans="1:8" s="1209" customFormat="1" ht="19.5" customHeight="1">
      <c r="A19" s="1179" t="s">
        <v>1794</v>
      </c>
      <c r="B19" s="1179"/>
      <c r="C19" s="1179"/>
      <c r="D19" s="1179"/>
      <c r="E19" s="1179"/>
      <c r="F19" s="1179"/>
      <c r="G19" s="1179"/>
      <c r="H19" s="1179"/>
    </row>
    <row r="20" spans="1:8" s="1209" customFormat="1" ht="19.5" customHeight="1">
      <c r="A20" s="1179" t="s">
        <v>1795</v>
      </c>
      <c r="B20" s="1179"/>
      <c r="C20" s="1179"/>
      <c r="D20" s="1179"/>
      <c r="E20" s="1179"/>
      <c r="F20" s="1179"/>
      <c r="G20" s="1179"/>
      <c r="H20" s="1179"/>
    </row>
    <row r="21" spans="1:8" s="1209" customFormat="1" ht="19.5" customHeight="1">
      <c r="A21" s="1179" t="s">
        <v>1796</v>
      </c>
      <c r="B21" s="1179"/>
      <c r="C21" s="1179"/>
      <c r="D21" s="1179"/>
      <c r="E21" s="1179"/>
      <c r="F21" s="1179"/>
      <c r="G21" s="1179"/>
      <c r="H21" s="1179"/>
    </row>
    <row r="22" spans="1:8" s="1209" customFormat="1" ht="19.5" customHeight="1">
      <c r="A22" s="1179" t="s">
        <v>1797</v>
      </c>
      <c r="B22" s="1179"/>
      <c r="C22" s="1179"/>
      <c r="D22" s="1179"/>
      <c r="E22" s="1179"/>
      <c r="F22" s="1179"/>
      <c r="G22" s="1179"/>
      <c r="H22" s="1179"/>
    </row>
    <row r="23" spans="1:8" s="1209" customFormat="1" ht="19.5" customHeight="1">
      <c r="A23" s="1179" t="s">
        <v>1798</v>
      </c>
      <c r="B23" s="1179"/>
      <c r="C23" s="1179"/>
      <c r="D23" s="1179"/>
      <c r="E23" s="1179"/>
      <c r="F23" s="1179"/>
      <c r="G23" s="1179"/>
      <c r="H23" s="1179"/>
    </row>
    <row r="24" spans="1:8" s="1209" customFormat="1" ht="19.5" customHeight="1">
      <c r="A24" s="1179" t="s">
        <v>1799</v>
      </c>
      <c r="B24" s="1179"/>
      <c r="C24" s="1179"/>
      <c r="D24" s="1179"/>
      <c r="E24" s="1179"/>
      <c r="F24" s="1179"/>
      <c r="G24" s="1179"/>
      <c r="H24" s="1179"/>
    </row>
    <row r="25" spans="1:8" s="1209" customFormat="1" ht="19.5" customHeight="1">
      <c r="A25" s="1179" t="s">
        <v>1800</v>
      </c>
      <c r="B25" s="1179"/>
      <c r="C25" s="1179"/>
      <c r="D25" s="1179"/>
      <c r="E25" s="1179"/>
      <c r="F25" s="1179"/>
      <c r="G25" s="1179"/>
      <c r="H25" s="1179"/>
    </row>
    <row r="26" spans="1:8" ht="3.75" customHeight="1">
      <c r="A26" s="1205"/>
      <c r="B26" s="1205"/>
      <c r="C26" s="1179"/>
      <c r="D26" s="1179"/>
      <c r="E26" s="1179"/>
      <c r="F26" s="1179"/>
      <c r="G26" s="1179"/>
      <c r="H26" s="1179"/>
    </row>
    <row r="27" spans="1:8" s="1208" customFormat="1" ht="16.5" customHeight="1">
      <c r="A27" s="1206" t="s">
        <v>1801</v>
      </c>
      <c r="B27" s="1207"/>
      <c r="C27" s="1207"/>
      <c r="D27" s="1207"/>
      <c r="E27" s="1207"/>
      <c r="F27" s="1207"/>
      <c r="G27" s="1207"/>
      <c r="H27" s="1207"/>
    </row>
    <row r="28" spans="1:8" s="1209" customFormat="1" ht="19.5" customHeight="1">
      <c r="A28" s="1179" t="s">
        <v>1802</v>
      </c>
      <c r="B28" s="1179"/>
      <c r="C28" s="1179"/>
      <c r="D28" s="1179"/>
      <c r="E28" s="1179"/>
      <c r="F28" s="1179"/>
      <c r="G28" s="1179"/>
      <c r="H28" s="1179"/>
    </row>
    <row r="29" spans="1:8" s="1209" customFormat="1" ht="19.5" customHeight="1">
      <c r="A29" s="1179" t="s">
        <v>1803</v>
      </c>
      <c r="B29" s="1179"/>
      <c r="C29" s="1179"/>
      <c r="D29" s="1179"/>
      <c r="E29" s="1179"/>
      <c r="F29" s="1179"/>
      <c r="G29" s="1179"/>
      <c r="H29" s="1179"/>
    </row>
    <row r="30" spans="1:8" ht="3.75" customHeight="1">
      <c r="A30" s="1205"/>
      <c r="B30" s="1205"/>
      <c r="C30" s="1179"/>
      <c r="D30" s="1179"/>
      <c r="E30" s="1179"/>
      <c r="F30" s="1179"/>
      <c r="G30" s="1179"/>
      <c r="H30" s="1179"/>
    </row>
    <row r="31" spans="1:8" s="1211" customFormat="1" ht="16.5" customHeight="1">
      <c r="A31" s="1433" t="s">
        <v>1804</v>
      </c>
      <c r="B31" s="1433"/>
      <c r="C31" s="1210"/>
      <c r="D31" s="1210"/>
      <c r="E31" s="1210"/>
      <c r="F31" s="1210"/>
      <c r="G31" s="1210"/>
      <c r="H31" s="1210"/>
    </row>
    <row r="32" spans="1:8" ht="19.5" customHeight="1">
      <c r="A32" s="1179" t="s">
        <v>1805</v>
      </c>
      <c r="B32" s="1179"/>
      <c r="C32" s="1179"/>
      <c r="D32" s="1179"/>
      <c r="E32" s="1179"/>
      <c r="F32" s="1179"/>
      <c r="G32" s="1179"/>
      <c r="H32" s="1179"/>
    </row>
    <row r="33" spans="1:8" s="1209" customFormat="1" ht="19.5" customHeight="1">
      <c r="A33" s="1179" t="s">
        <v>1806</v>
      </c>
      <c r="B33" s="1179"/>
      <c r="C33" s="1179"/>
      <c r="D33" s="1179"/>
      <c r="E33" s="1179"/>
      <c r="F33" s="1179"/>
      <c r="G33" s="1179"/>
      <c r="H33" s="1179"/>
    </row>
    <row r="34" spans="1:8" s="1209" customFormat="1" ht="19.5" customHeight="1">
      <c r="A34" s="1179" t="s">
        <v>1807</v>
      </c>
      <c r="B34" s="1179"/>
      <c r="C34" s="1179"/>
      <c r="D34" s="1179"/>
      <c r="E34" s="1179"/>
      <c r="F34" s="1179"/>
      <c r="G34" s="1179"/>
      <c r="H34" s="1179"/>
    </row>
    <row r="35" spans="1:8" s="1209" customFormat="1" ht="19.5" customHeight="1">
      <c r="A35" s="1179" t="s">
        <v>1808</v>
      </c>
      <c r="B35" s="1179"/>
      <c r="C35" s="1179"/>
      <c r="D35" s="1179"/>
      <c r="E35" s="1179"/>
      <c r="F35" s="1179"/>
      <c r="G35" s="1179"/>
      <c r="H35" s="1179"/>
    </row>
    <row r="36" spans="1:8" s="1209" customFormat="1" ht="19.5" customHeight="1">
      <c r="A36" s="1179" t="s">
        <v>1809</v>
      </c>
      <c r="B36" s="1179"/>
      <c r="C36" s="1179"/>
      <c r="D36" s="1179"/>
      <c r="E36" s="1179"/>
      <c r="F36" s="1179"/>
      <c r="G36" s="1179"/>
      <c r="H36" s="1179"/>
    </row>
    <row r="37" spans="1:8" s="1209" customFormat="1" ht="19.5" customHeight="1">
      <c r="A37" s="1179" t="s">
        <v>1810</v>
      </c>
      <c r="B37" s="1179"/>
      <c r="C37" s="1179"/>
      <c r="D37" s="1179"/>
      <c r="E37" s="1179"/>
      <c r="F37" s="1179"/>
      <c r="G37" s="1179"/>
      <c r="H37" s="1179"/>
    </row>
    <row r="38" spans="1:8" ht="3.75" customHeight="1">
      <c r="A38" s="1205"/>
      <c r="B38" s="1205"/>
      <c r="C38" s="1179"/>
      <c r="D38" s="1179"/>
      <c r="E38" s="1179"/>
      <c r="F38" s="1179"/>
      <c r="G38" s="1179"/>
      <c r="H38" s="1179"/>
    </row>
    <row r="39" spans="1:8" s="1211" customFormat="1" ht="16.5" customHeight="1">
      <c r="A39" s="1433" t="s">
        <v>1811</v>
      </c>
      <c r="B39" s="1433"/>
      <c r="C39" s="1210"/>
      <c r="D39" s="1210"/>
      <c r="E39" s="1210"/>
      <c r="F39" s="1210"/>
      <c r="G39" s="1210"/>
      <c r="H39" s="1210"/>
    </row>
    <row r="40" spans="1:8" ht="19.5" customHeight="1">
      <c r="A40" s="1179" t="s">
        <v>1812</v>
      </c>
      <c r="B40" s="1179"/>
      <c r="C40" s="1179"/>
      <c r="D40" s="1179"/>
      <c r="E40" s="1179"/>
      <c r="F40" s="1179"/>
      <c r="G40" s="1179"/>
      <c r="H40" s="1179"/>
    </row>
    <row r="41" spans="1:8" s="1209" customFormat="1" ht="19.5" customHeight="1">
      <c r="A41" s="1179" t="s">
        <v>1813</v>
      </c>
      <c r="B41" s="1179"/>
      <c r="C41" s="1179"/>
      <c r="D41" s="1179"/>
      <c r="E41" s="1179"/>
      <c r="F41" s="1179"/>
      <c r="G41" s="1179"/>
      <c r="H41" s="1179"/>
    </row>
    <row r="42" spans="1:8" s="1209" customFormat="1" ht="19.5" customHeight="1">
      <c r="A42" s="1179" t="s">
        <v>1814</v>
      </c>
      <c r="B42" s="1179"/>
      <c r="C42" s="1179"/>
      <c r="D42" s="1179"/>
      <c r="E42" s="1179"/>
      <c r="F42" s="1179"/>
      <c r="G42" s="1179"/>
      <c r="H42" s="1179"/>
    </row>
    <row r="43" spans="1:8" s="1209" customFormat="1" ht="19.5" customHeight="1">
      <c r="A43" s="1179" t="s">
        <v>1815</v>
      </c>
      <c r="B43" s="1179"/>
      <c r="C43" s="1179"/>
      <c r="D43" s="1179"/>
      <c r="E43" s="1179"/>
      <c r="F43" s="1179"/>
      <c r="G43" s="1179"/>
      <c r="H43" s="1179"/>
    </row>
    <row r="44" spans="1:8" s="1209" customFormat="1" ht="19.5" customHeight="1">
      <c r="A44" s="1179" t="s">
        <v>1816</v>
      </c>
      <c r="B44" s="1179"/>
      <c r="C44" s="1179"/>
      <c r="D44" s="1179"/>
      <c r="E44" s="1179"/>
      <c r="F44" s="1179"/>
      <c r="G44" s="1179"/>
      <c r="H44" s="1179"/>
    </row>
    <row r="45" spans="1:8" s="1209" customFormat="1" ht="19.5" customHeight="1">
      <c r="A45" s="1179" t="s">
        <v>1817</v>
      </c>
      <c r="B45" s="1179"/>
      <c r="C45" s="1179"/>
      <c r="D45" s="1179"/>
      <c r="E45" s="1179"/>
      <c r="F45" s="1179"/>
      <c r="G45" s="1179"/>
      <c r="H45" s="1179"/>
    </row>
    <row r="46" spans="1:8" s="1209" customFormat="1" ht="19.5" customHeight="1">
      <c r="A46" s="1179" t="s">
        <v>1818</v>
      </c>
      <c r="B46" s="1179"/>
      <c r="C46" s="1179"/>
      <c r="D46" s="1179"/>
      <c r="E46" s="1179"/>
      <c r="F46" s="1179"/>
      <c r="G46" s="1179"/>
      <c r="H46" s="1179"/>
    </row>
    <row r="47" spans="1:8">
      <c r="A47" s="1173"/>
      <c r="B47" s="1173"/>
      <c r="C47" s="1173"/>
      <c r="D47" s="1173"/>
      <c r="E47" s="1173"/>
      <c r="F47" s="1173"/>
      <c r="G47" s="1173"/>
      <c r="H47" s="1173"/>
    </row>
    <row r="48" spans="1:8">
      <c r="A48" s="1173"/>
      <c r="B48" s="1173"/>
      <c r="C48" s="1173"/>
      <c r="D48" s="1173"/>
      <c r="E48" s="1173"/>
      <c r="F48" s="1173"/>
      <c r="G48" s="1173"/>
      <c r="H48" s="1173"/>
    </row>
    <row r="49" spans="1:8">
      <c r="A49" s="1173"/>
      <c r="B49" s="1173"/>
      <c r="C49" s="1173"/>
      <c r="D49" s="1173"/>
      <c r="E49" s="1173"/>
      <c r="F49" s="1173"/>
      <c r="G49" s="1173"/>
      <c r="H49" s="1173"/>
    </row>
    <row r="50" spans="1:8">
      <c r="A50" s="1173"/>
      <c r="B50" s="1173"/>
      <c r="C50" s="1173"/>
      <c r="D50" s="1173"/>
      <c r="E50" s="1173"/>
      <c r="F50" s="1173"/>
      <c r="G50" s="1173"/>
      <c r="H50" s="1173"/>
    </row>
    <row r="51" spans="1:8">
      <c r="A51" s="1173"/>
      <c r="B51" s="1173"/>
      <c r="C51" s="1173"/>
      <c r="D51" s="1173"/>
      <c r="E51" s="1173"/>
      <c r="F51" s="1173"/>
      <c r="G51" s="1173"/>
      <c r="H51" s="1173"/>
    </row>
  </sheetData>
  <mergeCells count="5">
    <mergeCell ref="A1:F1"/>
    <mergeCell ref="A4:C4"/>
    <mergeCell ref="A11:H11"/>
    <mergeCell ref="A31:B31"/>
    <mergeCell ref="A39:B39"/>
  </mergeCells>
  <phoneticPr fontId="6"/>
  <pageMargins left="0.78740157480314965" right="0.35433070866141736" top="0.78740157480314965" bottom="0.59055118110236227" header="0.51181102362204722" footer="0.31496062992125984"/>
  <pageSetup paperSize="9" firstPageNumber="62" orientation="portrait" useFirstPageNumber="1" horizontalDpi="300" verticalDpi="300" r:id="rId1"/>
  <headerFooter scaleWithDoc="0" alignWithMargins="0">
    <oddFooter>&amp;C&amp;"ＭＳ 明朝,標準"－31－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AD4CF-E3C6-4F38-BD6F-5BD4D56647AA}">
  <sheetPr>
    <outlinePr summaryBelow="0" summaryRight="0"/>
    <pageSetUpPr autoPageBreaks="0"/>
  </sheetPr>
  <dimension ref="A1:I80"/>
  <sheetViews>
    <sheetView zoomScaleNormal="100" zoomScaleSheetLayoutView="100" workbookViewId="0"/>
  </sheetViews>
  <sheetFormatPr defaultColWidth="8.625" defaultRowHeight="12.75"/>
  <cols>
    <col min="1" max="1" width="4.375" style="506" customWidth="1"/>
    <col min="2" max="2" width="13.875" style="506" customWidth="1"/>
    <col min="3" max="3" width="21" style="525" customWidth="1"/>
    <col min="4" max="4" width="27.25" style="525" customWidth="1"/>
    <col min="5" max="5" width="17.125" style="525" customWidth="1"/>
    <col min="6" max="6" width="15.375" style="525" customWidth="1"/>
    <col min="7" max="8" width="20" style="525" customWidth="1"/>
    <col min="9" max="252" width="8.625" style="525" customWidth="1"/>
    <col min="253" max="16384" width="8.625" style="525"/>
  </cols>
  <sheetData>
    <row r="1" spans="1:8" ht="24.75">
      <c r="A1" s="69" t="s">
        <v>1722</v>
      </c>
      <c r="C1" s="553"/>
      <c r="D1" s="552"/>
      <c r="E1" s="1875"/>
      <c r="F1" s="1876"/>
    </row>
    <row r="2" spans="1:8" ht="15" customHeight="1" thickBot="1">
      <c r="A2" s="524"/>
      <c r="B2" s="523"/>
      <c r="C2" s="1877" t="s">
        <v>1008</v>
      </c>
      <c r="D2" s="1878"/>
      <c r="E2" s="1877" t="s">
        <v>1007</v>
      </c>
      <c r="F2" s="1878"/>
      <c r="G2" s="1877" t="s">
        <v>1006</v>
      </c>
      <c r="H2" s="1880"/>
    </row>
    <row r="3" spans="1:8" ht="15" customHeight="1" thickTop="1">
      <c r="A3" s="1826" t="s">
        <v>174</v>
      </c>
      <c r="B3" s="1827"/>
      <c r="C3" s="551" t="s">
        <v>1005</v>
      </c>
      <c r="D3" s="551" t="s">
        <v>1004</v>
      </c>
      <c r="E3" s="551" t="s">
        <v>1003</v>
      </c>
      <c r="F3" s="551" t="s">
        <v>1002</v>
      </c>
      <c r="G3" s="551" t="s">
        <v>1001</v>
      </c>
      <c r="H3" s="550" t="s">
        <v>1000</v>
      </c>
    </row>
    <row r="4" spans="1:8" ht="15" customHeight="1">
      <c r="A4" s="1828" t="s">
        <v>165</v>
      </c>
      <c r="B4" s="515" t="s">
        <v>247</v>
      </c>
      <c r="C4" s="1803" t="s">
        <v>999</v>
      </c>
      <c r="D4" s="1804"/>
      <c r="E4" s="1858" t="s">
        <v>935</v>
      </c>
      <c r="F4" s="1859"/>
      <c r="G4" s="1858" t="s">
        <v>935</v>
      </c>
      <c r="H4" s="1864"/>
    </row>
    <row r="5" spans="1:8" ht="15" customHeight="1">
      <c r="A5" s="1600"/>
      <c r="B5" s="514"/>
      <c r="C5" s="1805" t="s">
        <v>998</v>
      </c>
      <c r="D5" s="1806"/>
      <c r="E5" s="1860"/>
      <c r="F5" s="1861"/>
      <c r="G5" s="1860"/>
      <c r="H5" s="1865"/>
    </row>
    <row r="6" spans="1:8" ht="15" customHeight="1">
      <c r="A6" s="1600"/>
      <c r="B6" s="514"/>
      <c r="C6" s="1805" t="s">
        <v>997</v>
      </c>
      <c r="D6" s="1806"/>
      <c r="E6" s="1860"/>
      <c r="F6" s="1861"/>
      <c r="G6" s="1860"/>
      <c r="H6" s="1865"/>
    </row>
    <row r="7" spans="1:8" ht="15" customHeight="1">
      <c r="A7" s="1600"/>
      <c r="B7" s="514"/>
      <c r="C7" s="1805" t="s">
        <v>996</v>
      </c>
      <c r="D7" s="1806"/>
      <c r="E7" s="1860"/>
      <c r="F7" s="1861"/>
      <c r="G7" s="1860"/>
      <c r="H7" s="1865"/>
    </row>
    <row r="8" spans="1:8" ht="15" customHeight="1">
      <c r="A8" s="1600"/>
      <c r="B8" s="514"/>
      <c r="C8" s="1805" t="s">
        <v>995</v>
      </c>
      <c r="D8" s="1806"/>
      <c r="E8" s="1860"/>
      <c r="F8" s="1861"/>
      <c r="G8" s="1860"/>
      <c r="H8" s="1865"/>
    </row>
    <row r="9" spans="1:8" ht="15" customHeight="1">
      <c r="A9" s="1600"/>
      <c r="B9" s="514"/>
      <c r="C9" s="1805" t="s">
        <v>994</v>
      </c>
      <c r="D9" s="1806"/>
      <c r="E9" s="1860"/>
      <c r="F9" s="1861"/>
      <c r="G9" s="1860"/>
      <c r="H9" s="1865"/>
    </row>
    <row r="10" spans="1:8" ht="15" customHeight="1">
      <c r="A10" s="1600"/>
      <c r="B10" s="514"/>
      <c r="C10" s="1805" t="s">
        <v>993</v>
      </c>
      <c r="D10" s="1806"/>
      <c r="E10" s="1862"/>
      <c r="F10" s="1863"/>
      <c r="G10" s="1862"/>
      <c r="H10" s="1866"/>
    </row>
    <row r="11" spans="1:8" ht="15" customHeight="1">
      <c r="A11" s="1600"/>
      <c r="B11" s="517"/>
      <c r="C11" s="517"/>
      <c r="D11" s="516"/>
      <c r="E11" s="1858" t="s">
        <v>935</v>
      </c>
      <c r="F11" s="1867"/>
      <c r="G11" s="1879" t="s">
        <v>992</v>
      </c>
      <c r="H11" s="1872"/>
    </row>
    <row r="12" spans="1:8" ht="15" customHeight="1">
      <c r="A12" s="1600"/>
      <c r="B12" s="513" t="s">
        <v>683</v>
      </c>
      <c r="C12" s="1805" t="s">
        <v>682</v>
      </c>
      <c r="D12" s="1806"/>
      <c r="E12" s="1868"/>
      <c r="F12" s="1869"/>
      <c r="G12" s="1868"/>
      <c r="H12" s="1873"/>
    </row>
    <row r="13" spans="1:8" ht="15" customHeight="1">
      <c r="A13" s="1600"/>
      <c r="B13" s="514"/>
      <c r="C13" s="1805" t="s">
        <v>956</v>
      </c>
      <c r="D13" s="1806"/>
      <c r="E13" s="1868"/>
      <c r="F13" s="1869"/>
      <c r="G13" s="1868"/>
      <c r="H13" s="1873"/>
    </row>
    <row r="14" spans="1:8" ht="15" customHeight="1">
      <c r="A14" s="1600"/>
      <c r="B14" s="514"/>
      <c r="C14" s="1805" t="s">
        <v>955</v>
      </c>
      <c r="D14" s="1806"/>
      <c r="E14" s="1868"/>
      <c r="F14" s="1869"/>
      <c r="G14" s="1868"/>
      <c r="H14" s="1873"/>
    </row>
    <row r="15" spans="1:8" ht="15" customHeight="1">
      <c r="A15" s="1600"/>
      <c r="B15" s="514"/>
      <c r="C15" s="1805" t="s">
        <v>679</v>
      </c>
      <c r="D15" s="1806"/>
      <c r="E15" s="1868"/>
      <c r="F15" s="1869"/>
      <c r="G15" s="1868"/>
      <c r="H15" s="1873"/>
    </row>
    <row r="16" spans="1:8" ht="15" customHeight="1">
      <c r="A16" s="1600"/>
      <c r="B16" s="514"/>
      <c r="C16" s="1805" t="s">
        <v>954</v>
      </c>
      <c r="D16" s="1806"/>
      <c r="E16" s="1868"/>
      <c r="F16" s="1869"/>
      <c r="G16" s="1868"/>
      <c r="H16" s="1873"/>
    </row>
    <row r="17" spans="1:8" ht="15" customHeight="1">
      <c r="A17" s="1600"/>
      <c r="B17" s="514"/>
      <c r="C17" s="1805" t="s">
        <v>953</v>
      </c>
      <c r="D17" s="1806"/>
      <c r="E17" s="1868"/>
      <c r="F17" s="1869"/>
      <c r="G17" s="1868"/>
      <c r="H17" s="1873"/>
    </row>
    <row r="18" spans="1:8" ht="15" customHeight="1">
      <c r="A18" s="1600"/>
      <c r="B18" s="514"/>
      <c r="C18" s="1805" t="s">
        <v>952</v>
      </c>
      <c r="D18" s="1806"/>
      <c r="E18" s="1868"/>
      <c r="F18" s="1869"/>
      <c r="G18" s="1868"/>
      <c r="H18" s="1873"/>
    </row>
    <row r="19" spans="1:8" ht="15" customHeight="1">
      <c r="A19" s="1600"/>
      <c r="B19" s="513" t="s">
        <v>765</v>
      </c>
      <c r="C19" s="1805" t="s">
        <v>951</v>
      </c>
      <c r="D19" s="1806"/>
      <c r="E19" s="1868"/>
      <c r="F19" s="1869"/>
      <c r="G19" s="1868"/>
      <c r="H19" s="1873"/>
    </row>
    <row r="20" spans="1:8" ht="15" customHeight="1">
      <c r="A20" s="1600"/>
      <c r="B20" s="513" t="s">
        <v>763</v>
      </c>
      <c r="C20" s="1805" t="s">
        <v>762</v>
      </c>
      <c r="D20" s="1806"/>
      <c r="E20" s="1870"/>
      <c r="F20" s="1871"/>
      <c r="G20" s="1870"/>
      <c r="H20" s="1874"/>
    </row>
    <row r="21" spans="1:8" ht="15" customHeight="1">
      <c r="A21" s="1600"/>
      <c r="B21" s="517"/>
      <c r="C21" s="517"/>
      <c r="D21" s="516"/>
      <c r="E21" s="1858" t="s">
        <v>935</v>
      </c>
      <c r="F21" s="1867"/>
      <c r="G21" s="1858" t="s">
        <v>935</v>
      </c>
      <c r="H21" s="1872"/>
    </row>
    <row r="22" spans="1:8" ht="15" customHeight="1">
      <c r="A22" s="1600"/>
      <c r="B22" s="513" t="s">
        <v>239</v>
      </c>
      <c r="C22" s="1805" t="s">
        <v>761</v>
      </c>
      <c r="D22" s="1806"/>
      <c r="E22" s="1868"/>
      <c r="F22" s="1869"/>
      <c r="G22" s="1868"/>
      <c r="H22" s="1873"/>
    </row>
    <row r="23" spans="1:8" ht="15" customHeight="1">
      <c r="A23" s="1600"/>
      <c r="B23" s="513" t="s">
        <v>669</v>
      </c>
      <c r="C23" s="1805" t="s">
        <v>902</v>
      </c>
      <c r="D23" s="1806"/>
      <c r="E23" s="1868"/>
      <c r="F23" s="1869"/>
      <c r="G23" s="1868"/>
      <c r="H23" s="1873"/>
    </row>
    <row r="24" spans="1:8" ht="15" customHeight="1">
      <c r="A24" s="1600"/>
      <c r="B24" s="513" t="s">
        <v>665</v>
      </c>
      <c r="C24" s="1805" t="s">
        <v>759</v>
      </c>
      <c r="D24" s="1806"/>
      <c r="E24" s="1868"/>
      <c r="F24" s="1869"/>
      <c r="G24" s="1868"/>
      <c r="H24" s="1873"/>
    </row>
    <row r="25" spans="1:8" ht="15" customHeight="1">
      <c r="A25" s="1600"/>
      <c r="B25" s="514"/>
      <c r="C25" s="1805" t="s">
        <v>758</v>
      </c>
      <c r="D25" s="1806"/>
      <c r="E25" s="1870"/>
      <c r="F25" s="1871"/>
      <c r="G25" s="1870"/>
      <c r="H25" s="1874"/>
    </row>
    <row r="26" spans="1:8" ht="15" customHeight="1">
      <c r="A26" s="1600"/>
      <c r="B26" s="515" t="s">
        <v>159</v>
      </c>
      <c r="C26" s="1803" t="s">
        <v>230</v>
      </c>
      <c r="D26" s="1804"/>
      <c r="E26" s="1858" t="s">
        <v>935</v>
      </c>
      <c r="F26" s="1859"/>
      <c r="G26" s="1858" t="s">
        <v>935</v>
      </c>
      <c r="H26" s="1864"/>
    </row>
    <row r="27" spans="1:8" ht="15" customHeight="1">
      <c r="A27" s="1600"/>
      <c r="B27" s="514"/>
      <c r="C27" s="1805" t="s">
        <v>757</v>
      </c>
      <c r="D27" s="1806"/>
      <c r="E27" s="1860"/>
      <c r="F27" s="1861"/>
      <c r="G27" s="1860"/>
      <c r="H27" s="1865"/>
    </row>
    <row r="28" spans="1:8" ht="15" customHeight="1">
      <c r="A28" s="1600"/>
      <c r="B28" s="514"/>
      <c r="C28" s="1805" t="s">
        <v>756</v>
      </c>
      <c r="D28" s="1806"/>
      <c r="E28" s="1860"/>
      <c r="F28" s="1861"/>
      <c r="G28" s="1860"/>
      <c r="H28" s="1865"/>
    </row>
    <row r="29" spans="1:8" ht="15" customHeight="1">
      <c r="A29" s="1600"/>
      <c r="B29" s="514"/>
      <c r="C29" s="1805" t="s">
        <v>755</v>
      </c>
      <c r="D29" s="1806"/>
      <c r="E29" s="1860"/>
      <c r="F29" s="1861"/>
      <c r="G29" s="1860"/>
      <c r="H29" s="1865"/>
    </row>
    <row r="30" spans="1:8" ht="15" customHeight="1">
      <c r="A30" s="1600"/>
      <c r="B30" s="514"/>
      <c r="C30" s="1805" t="s">
        <v>991</v>
      </c>
      <c r="D30" s="1806"/>
      <c r="E30" s="1860"/>
      <c r="F30" s="1861"/>
      <c r="G30" s="1860"/>
      <c r="H30" s="1865"/>
    </row>
    <row r="31" spans="1:8" ht="15" customHeight="1">
      <c r="A31" s="1600"/>
      <c r="B31" s="514"/>
      <c r="C31" s="513" t="s">
        <v>990</v>
      </c>
      <c r="D31" s="512"/>
      <c r="E31" s="548"/>
      <c r="F31" s="549"/>
      <c r="G31" s="548"/>
      <c r="H31" s="547"/>
    </row>
    <row r="32" spans="1:8" ht="15" customHeight="1">
      <c r="A32" s="1600"/>
      <c r="B32" s="515" t="s">
        <v>752</v>
      </c>
      <c r="C32" s="1803" t="s">
        <v>337</v>
      </c>
      <c r="D32" s="1804"/>
      <c r="E32" s="1858" t="s">
        <v>935</v>
      </c>
      <c r="F32" s="1859"/>
      <c r="G32" s="1858" t="s">
        <v>935</v>
      </c>
      <c r="H32" s="1864"/>
    </row>
    <row r="33" spans="1:8" ht="15" customHeight="1">
      <c r="A33" s="1600"/>
      <c r="B33" s="514"/>
      <c r="C33" s="1805" t="s">
        <v>751</v>
      </c>
      <c r="D33" s="1806"/>
      <c r="E33" s="1860"/>
      <c r="F33" s="1861"/>
      <c r="G33" s="1860"/>
      <c r="H33" s="1865"/>
    </row>
    <row r="34" spans="1:8" ht="15" customHeight="1">
      <c r="A34" s="1600"/>
      <c r="B34" s="514"/>
      <c r="C34" s="1805" t="s">
        <v>750</v>
      </c>
      <c r="D34" s="1806"/>
      <c r="E34" s="1860"/>
      <c r="F34" s="1861"/>
      <c r="G34" s="1860"/>
      <c r="H34" s="1865"/>
    </row>
    <row r="35" spans="1:8" ht="15" customHeight="1">
      <c r="A35" s="1600"/>
      <c r="B35" s="514"/>
      <c r="C35" s="1805" t="s">
        <v>749</v>
      </c>
      <c r="D35" s="1806"/>
      <c r="E35" s="1860"/>
      <c r="F35" s="1861"/>
      <c r="G35" s="1860"/>
      <c r="H35" s="1865"/>
    </row>
    <row r="36" spans="1:8" ht="15" customHeight="1">
      <c r="A36" s="1600"/>
      <c r="B36" s="514"/>
      <c r="C36" s="1805" t="s">
        <v>405</v>
      </c>
      <c r="D36" s="1806"/>
      <c r="E36" s="1860"/>
      <c r="F36" s="1861"/>
      <c r="G36" s="1860"/>
      <c r="H36" s="1865"/>
    </row>
    <row r="37" spans="1:8" ht="15" customHeight="1">
      <c r="A37" s="1600"/>
      <c r="B37" s="514"/>
      <c r="C37" s="1805" t="s">
        <v>748</v>
      </c>
      <c r="D37" s="1806"/>
      <c r="E37" s="1860"/>
      <c r="F37" s="1861"/>
      <c r="G37" s="1860"/>
      <c r="H37" s="1865"/>
    </row>
    <row r="38" spans="1:8" ht="15" customHeight="1">
      <c r="A38" s="1600"/>
      <c r="B38" s="514"/>
      <c r="C38" s="1805" t="s">
        <v>898</v>
      </c>
      <c r="D38" s="1806"/>
      <c r="E38" s="1860"/>
      <c r="F38" s="1861"/>
      <c r="G38" s="1860"/>
      <c r="H38" s="1865"/>
    </row>
    <row r="39" spans="1:8" ht="15" customHeight="1">
      <c r="A39" s="1600"/>
      <c r="B39" s="514"/>
      <c r="C39" s="1805" t="s">
        <v>746</v>
      </c>
      <c r="D39" s="1806"/>
      <c r="E39" s="1860"/>
      <c r="F39" s="1861"/>
      <c r="G39" s="1860"/>
      <c r="H39" s="1865"/>
    </row>
    <row r="40" spans="1:8" ht="15" customHeight="1">
      <c r="A40" s="1600"/>
      <c r="B40" s="514"/>
      <c r="C40" s="1805" t="s">
        <v>950</v>
      </c>
      <c r="D40" s="1806"/>
      <c r="E40" s="1862"/>
      <c r="F40" s="1863"/>
      <c r="G40" s="1862"/>
      <c r="H40" s="1866"/>
    </row>
    <row r="41" spans="1:8" ht="15" customHeight="1">
      <c r="A41" s="1600"/>
      <c r="B41" s="515" t="s">
        <v>829</v>
      </c>
      <c r="C41" s="1803" t="s">
        <v>828</v>
      </c>
      <c r="D41" s="1804"/>
      <c r="E41" s="1858" t="s">
        <v>935</v>
      </c>
      <c r="F41" s="1859"/>
      <c r="G41" s="1858" t="s">
        <v>935</v>
      </c>
      <c r="H41" s="1864"/>
    </row>
    <row r="42" spans="1:8" ht="15" customHeight="1">
      <c r="A42" s="1600"/>
      <c r="B42" s="514"/>
      <c r="C42" s="1805" t="s">
        <v>827</v>
      </c>
      <c r="D42" s="1806"/>
      <c r="E42" s="1862"/>
      <c r="F42" s="1863"/>
      <c r="G42" s="1862"/>
      <c r="H42" s="1866"/>
    </row>
    <row r="43" spans="1:8" ht="15" customHeight="1">
      <c r="A43" s="1600"/>
      <c r="B43" s="515" t="s">
        <v>153</v>
      </c>
      <c r="C43" s="1803" t="s">
        <v>152</v>
      </c>
      <c r="D43" s="1804"/>
      <c r="E43" s="1881" t="s">
        <v>935</v>
      </c>
      <c r="F43" s="1882"/>
      <c r="G43" s="1881" t="s">
        <v>935</v>
      </c>
      <c r="H43" s="1883"/>
    </row>
    <row r="44" spans="1:8" ht="15" customHeight="1">
      <c r="A44" s="1600"/>
      <c r="B44" s="515" t="s">
        <v>225</v>
      </c>
      <c r="C44" s="1803" t="s">
        <v>224</v>
      </c>
      <c r="D44" s="1804"/>
      <c r="E44" s="1881" t="s">
        <v>935</v>
      </c>
      <c r="F44" s="1882"/>
      <c r="G44" s="1881" t="s">
        <v>935</v>
      </c>
      <c r="H44" s="1883"/>
    </row>
    <row r="45" spans="1:8" ht="15" customHeight="1">
      <c r="A45" s="1600"/>
      <c r="B45" s="515" t="s">
        <v>149</v>
      </c>
      <c r="C45" s="1803" t="s">
        <v>740</v>
      </c>
      <c r="D45" s="1804"/>
      <c r="E45" s="1858" t="s">
        <v>935</v>
      </c>
      <c r="F45" s="1859"/>
      <c r="G45" s="1858" t="s">
        <v>935</v>
      </c>
      <c r="H45" s="1864"/>
    </row>
    <row r="46" spans="1:8" ht="15" customHeight="1">
      <c r="A46" s="1600"/>
      <c r="B46" s="514"/>
      <c r="C46" s="1805" t="s">
        <v>739</v>
      </c>
      <c r="D46" s="1806"/>
      <c r="E46" s="1862"/>
      <c r="F46" s="1863"/>
      <c r="G46" s="1862"/>
      <c r="H46" s="1866"/>
    </row>
    <row r="47" spans="1:8" ht="15" customHeight="1">
      <c r="A47" s="1601"/>
      <c r="B47" s="515" t="s">
        <v>146</v>
      </c>
      <c r="C47" s="1803" t="s">
        <v>826</v>
      </c>
      <c r="D47" s="1804"/>
      <c r="E47" s="1881" t="s">
        <v>935</v>
      </c>
      <c r="F47" s="1882"/>
      <c r="G47" s="1881" t="s">
        <v>935</v>
      </c>
      <c r="H47" s="1883"/>
    </row>
    <row r="48" spans="1:8" ht="15" customHeight="1">
      <c r="A48" s="1828" t="s">
        <v>737</v>
      </c>
      <c r="B48" s="515" t="s">
        <v>117</v>
      </c>
      <c r="C48" s="1803" t="s">
        <v>896</v>
      </c>
      <c r="D48" s="1804"/>
      <c r="E48" s="1839" t="s">
        <v>989</v>
      </c>
      <c r="F48" s="1884"/>
      <c r="G48" s="1881" t="s">
        <v>935</v>
      </c>
      <c r="H48" s="1883"/>
    </row>
    <row r="49" spans="1:8" ht="15" customHeight="1">
      <c r="A49" s="1600"/>
      <c r="B49" s="515" t="s">
        <v>115</v>
      </c>
      <c r="C49" s="1803" t="s">
        <v>895</v>
      </c>
      <c r="D49" s="1804"/>
      <c r="E49" s="1858" t="s">
        <v>935</v>
      </c>
      <c r="F49" s="1859"/>
      <c r="G49" s="1858" t="s">
        <v>935</v>
      </c>
      <c r="H49" s="1864"/>
    </row>
    <row r="50" spans="1:8" ht="15" customHeight="1">
      <c r="A50" s="1600"/>
      <c r="B50" s="514"/>
      <c r="C50" s="1805" t="s">
        <v>948</v>
      </c>
      <c r="D50" s="1806"/>
      <c r="E50" s="1860"/>
      <c r="F50" s="1861"/>
      <c r="G50" s="1860"/>
      <c r="H50" s="1865"/>
    </row>
    <row r="51" spans="1:8" ht="15" customHeight="1">
      <c r="A51" s="1601"/>
      <c r="B51" s="514"/>
      <c r="C51" s="1805" t="s">
        <v>947</v>
      </c>
      <c r="D51" s="1806"/>
      <c r="E51" s="1862"/>
      <c r="F51" s="1863"/>
      <c r="G51" s="1862"/>
      <c r="H51" s="1866"/>
    </row>
    <row r="52" spans="1:8" ht="15" customHeight="1">
      <c r="A52" s="1828" t="s">
        <v>510</v>
      </c>
      <c r="B52" s="515" t="s">
        <v>117</v>
      </c>
      <c r="C52" s="1803" t="s">
        <v>889</v>
      </c>
      <c r="D52" s="1804"/>
      <c r="E52" s="1881" t="s">
        <v>935</v>
      </c>
      <c r="F52" s="1882"/>
      <c r="G52" s="1881" t="s">
        <v>935</v>
      </c>
      <c r="H52" s="1883"/>
    </row>
    <row r="53" spans="1:8" ht="15" customHeight="1">
      <c r="A53" s="1600"/>
      <c r="B53" s="517"/>
      <c r="C53" s="517"/>
      <c r="D53" s="516"/>
      <c r="E53" s="1858" t="s">
        <v>935</v>
      </c>
      <c r="F53" s="1867"/>
      <c r="G53" s="1858" t="s">
        <v>935</v>
      </c>
      <c r="H53" s="1872"/>
    </row>
    <row r="54" spans="1:8" ht="15" customHeight="1">
      <c r="A54" s="1600"/>
      <c r="B54" s="513" t="s">
        <v>202</v>
      </c>
      <c r="C54" s="1805" t="s">
        <v>946</v>
      </c>
      <c r="D54" s="1806"/>
      <c r="E54" s="1868"/>
      <c r="F54" s="1869"/>
      <c r="G54" s="1868"/>
      <c r="H54" s="1873"/>
    </row>
    <row r="55" spans="1:8" ht="15" customHeight="1">
      <c r="A55" s="1601"/>
      <c r="B55" s="514"/>
      <c r="C55" s="1805" t="s">
        <v>945</v>
      </c>
      <c r="D55" s="1806"/>
      <c r="E55" s="1870"/>
      <c r="F55" s="1871"/>
      <c r="G55" s="1870"/>
      <c r="H55" s="1874"/>
    </row>
    <row r="56" spans="1:8" ht="15" customHeight="1">
      <c r="A56" s="1828" t="s">
        <v>269</v>
      </c>
      <c r="B56" s="515" t="s">
        <v>197</v>
      </c>
      <c r="C56" s="1892" t="s">
        <v>943</v>
      </c>
      <c r="D56" s="1893"/>
      <c r="E56" s="1858" t="s">
        <v>935</v>
      </c>
      <c r="F56" s="1898"/>
      <c r="G56" s="1858" t="s">
        <v>935</v>
      </c>
      <c r="H56" s="1903"/>
    </row>
    <row r="57" spans="1:8" ht="15" customHeight="1">
      <c r="A57" s="1600"/>
      <c r="B57" s="514"/>
      <c r="C57" s="1885" t="s">
        <v>942</v>
      </c>
      <c r="D57" s="1886"/>
      <c r="E57" s="1899"/>
      <c r="F57" s="1900"/>
      <c r="G57" s="1899"/>
      <c r="H57" s="1904"/>
    </row>
    <row r="58" spans="1:8" ht="15" customHeight="1">
      <c r="A58" s="1600"/>
      <c r="B58" s="514"/>
      <c r="C58" s="1885" t="s">
        <v>988</v>
      </c>
      <c r="D58" s="1886"/>
      <c r="E58" s="1899"/>
      <c r="F58" s="1900"/>
      <c r="G58" s="1899"/>
      <c r="H58" s="1904"/>
    </row>
    <row r="59" spans="1:8" ht="15" customHeight="1">
      <c r="A59" s="1600"/>
      <c r="B59" s="514"/>
      <c r="C59" s="1885" t="s">
        <v>940</v>
      </c>
      <c r="D59" s="1886"/>
      <c r="E59" s="1899"/>
      <c r="F59" s="1900"/>
      <c r="G59" s="1899"/>
      <c r="H59" s="1904"/>
    </row>
    <row r="60" spans="1:8" ht="15" customHeight="1">
      <c r="A60" s="1600"/>
      <c r="B60" s="514"/>
      <c r="C60" s="1885" t="s">
        <v>987</v>
      </c>
      <c r="D60" s="1886"/>
      <c r="E60" s="1899"/>
      <c r="F60" s="1900"/>
      <c r="G60" s="1899"/>
      <c r="H60" s="1904"/>
    </row>
    <row r="61" spans="1:8" ht="15" customHeight="1">
      <c r="A61" s="1600"/>
      <c r="B61" s="514"/>
      <c r="C61" s="1885" t="s">
        <v>938</v>
      </c>
      <c r="D61" s="1886"/>
      <c r="E61" s="1899"/>
      <c r="F61" s="1900"/>
      <c r="G61" s="1899"/>
      <c r="H61" s="1904"/>
    </row>
    <row r="62" spans="1:8" ht="15" customHeight="1">
      <c r="A62" s="1600"/>
      <c r="B62" s="514"/>
      <c r="C62" s="1885" t="s">
        <v>986</v>
      </c>
      <c r="D62" s="1886"/>
      <c r="E62" s="1899"/>
      <c r="F62" s="1900"/>
      <c r="G62" s="1899"/>
      <c r="H62" s="1904"/>
    </row>
    <row r="63" spans="1:8" ht="15" customHeight="1">
      <c r="A63" s="1601"/>
      <c r="B63" s="514"/>
      <c r="C63" s="1885" t="s">
        <v>985</v>
      </c>
      <c r="D63" s="1886"/>
      <c r="E63" s="1901"/>
      <c r="F63" s="1902"/>
      <c r="G63" s="1901"/>
      <c r="H63" s="1905"/>
    </row>
    <row r="64" spans="1:8" ht="15" customHeight="1">
      <c r="A64" s="370"/>
      <c r="B64" s="369"/>
      <c r="C64" s="1803" t="s">
        <v>337</v>
      </c>
      <c r="D64" s="1847"/>
      <c r="E64" s="1895"/>
      <c r="F64" s="1896"/>
      <c r="G64" s="1803" t="s">
        <v>337</v>
      </c>
      <c r="H64" s="1897"/>
    </row>
    <row r="65" spans="1:9" ht="15" customHeight="1">
      <c r="A65" s="1765" t="s">
        <v>267</v>
      </c>
      <c r="B65" s="1762"/>
      <c r="C65" s="1805" t="s">
        <v>984</v>
      </c>
      <c r="D65" s="1842"/>
      <c r="E65" s="1856"/>
      <c r="F65" s="1857"/>
      <c r="G65" s="1805" t="s">
        <v>984</v>
      </c>
      <c r="H65" s="1855"/>
    </row>
    <row r="66" spans="1:9" ht="15" customHeight="1">
      <c r="A66" s="511"/>
      <c r="B66" s="510"/>
      <c r="C66" s="513" t="s">
        <v>983</v>
      </c>
      <c r="D66" s="546"/>
      <c r="E66" s="545"/>
      <c r="F66" s="544"/>
      <c r="G66" s="513" t="s">
        <v>982</v>
      </c>
      <c r="H66" s="543"/>
    </row>
    <row r="67" spans="1:9" ht="15" customHeight="1">
      <c r="A67" s="511"/>
      <c r="B67" s="510"/>
      <c r="C67" s="1805" t="s">
        <v>721</v>
      </c>
      <c r="D67" s="1842"/>
      <c r="E67" s="1805" t="s">
        <v>981</v>
      </c>
      <c r="F67" s="1842"/>
      <c r="G67" s="1887" t="s">
        <v>980</v>
      </c>
      <c r="H67" s="1846"/>
    </row>
    <row r="68" spans="1:9" ht="15" customHeight="1">
      <c r="A68" s="511"/>
      <c r="B68" s="510"/>
      <c r="C68" s="1887" t="s">
        <v>977</v>
      </c>
      <c r="D68" s="1894"/>
      <c r="E68" s="1805" t="s">
        <v>979</v>
      </c>
      <c r="F68" s="1842"/>
      <c r="G68" s="1805" t="s">
        <v>721</v>
      </c>
      <c r="H68" s="1855"/>
    </row>
    <row r="69" spans="1:9" ht="15" customHeight="1">
      <c r="A69" s="511"/>
      <c r="B69" s="510"/>
      <c r="C69" s="1805" t="s">
        <v>930</v>
      </c>
      <c r="D69" s="1842"/>
      <c r="E69" s="1805" t="s">
        <v>978</v>
      </c>
      <c r="F69" s="1842"/>
      <c r="G69" s="1887" t="s">
        <v>977</v>
      </c>
      <c r="H69" s="1888"/>
    </row>
    <row r="70" spans="1:9" ht="15" customHeight="1">
      <c r="A70" s="511"/>
      <c r="B70" s="510"/>
      <c r="C70" s="1805" t="s">
        <v>929</v>
      </c>
      <c r="D70" s="1842"/>
      <c r="E70" s="1889"/>
      <c r="F70" s="1890"/>
      <c r="G70" s="513" t="s">
        <v>976</v>
      </c>
      <c r="H70" s="542"/>
    </row>
    <row r="71" spans="1:9" ht="15" customHeight="1">
      <c r="A71" s="511"/>
      <c r="B71" s="510"/>
      <c r="C71" s="1805" t="s">
        <v>927</v>
      </c>
      <c r="D71" s="1842"/>
      <c r="E71" s="1845" t="s">
        <v>928</v>
      </c>
      <c r="F71" s="1891"/>
      <c r="G71" s="513" t="s">
        <v>975</v>
      </c>
      <c r="H71" s="542"/>
    </row>
    <row r="72" spans="1:9" ht="15" customHeight="1">
      <c r="A72" s="511"/>
      <c r="B72" s="510"/>
      <c r="C72" s="1856"/>
      <c r="D72" s="1857"/>
      <c r="E72" s="541" t="s">
        <v>974</v>
      </c>
      <c r="F72" s="540"/>
      <c r="G72" s="1805" t="s">
        <v>973</v>
      </c>
      <c r="H72" s="1855"/>
    </row>
    <row r="73" spans="1:9" ht="15" customHeight="1">
      <c r="A73" s="511"/>
      <c r="B73" s="510"/>
      <c r="C73" s="1805" t="s">
        <v>871</v>
      </c>
      <c r="D73" s="1842"/>
      <c r="E73" s="1845" t="s">
        <v>972</v>
      </c>
      <c r="F73" s="1842"/>
      <c r="G73" s="1805" t="s">
        <v>971</v>
      </c>
      <c r="H73" s="1855"/>
    </row>
    <row r="74" spans="1:9" ht="15" customHeight="1">
      <c r="A74" s="511"/>
      <c r="B74" s="510"/>
      <c r="C74" s="1805" t="s">
        <v>922</v>
      </c>
      <c r="D74" s="1842"/>
      <c r="E74" s="1909"/>
      <c r="F74" s="1832"/>
      <c r="G74" s="1805" t="s">
        <v>922</v>
      </c>
      <c r="H74" s="1855"/>
    </row>
    <row r="75" spans="1:9" ht="15" customHeight="1">
      <c r="A75" s="511"/>
      <c r="B75" s="510"/>
      <c r="C75" s="1805" t="s">
        <v>920</v>
      </c>
      <c r="D75" s="1842"/>
      <c r="E75" s="1856"/>
      <c r="F75" s="1857"/>
      <c r="G75" s="1805" t="s">
        <v>920</v>
      </c>
      <c r="H75" s="1855"/>
      <c r="I75" s="533"/>
    </row>
    <row r="76" spans="1:9">
      <c r="A76" s="539"/>
      <c r="B76" s="538"/>
      <c r="C76" s="1845" t="s">
        <v>928</v>
      </c>
      <c r="D76" s="1891"/>
      <c r="E76" s="535"/>
      <c r="F76" s="534"/>
      <c r="G76" s="533"/>
      <c r="H76" s="532"/>
    </row>
    <row r="77" spans="1:9" ht="13.15" customHeight="1">
      <c r="A77" s="537"/>
      <c r="B77" s="536"/>
      <c r="C77" s="1845" t="s">
        <v>926</v>
      </c>
      <c r="D77" s="1842"/>
      <c r="E77" s="535"/>
      <c r="F77" s="534"/>
      <c r="G77" s="533"/>
      <c r="H77" s="532"/>
    </row>
    <row r="78" spans="1:9">
      <c r="A78" s="537"/>
      <c r="B78" s="536"/>
      <c r="C78" s="1848" t="s">
        <v>924</v>
      </c>
      <c r="D78" s="1908"/>
      <c r="E78" s="535"/>
      <c r="F78" s="534"/>
      <c r="G78" s="533"/>
      <c r="H78" s="532"/>
    </row>
    <row r="79" spans="1:9">
      <c r="A79" s="537"/>
      <c r="B79" s="536"/>
      <c r="C79" s="1845" t="s">
        <v>923</v>
      </c>
      <c r="D79" s="1842"/>
      <c r="E79" s="535"/>
      <c r="F79" s="534"/>
      <c r="G79" s="533"/>
      <c r="H79" s="532"/>
    </row>
    <row r="80" spans="1:9">
      <c r="A80" s="531"/>
      <c r="B80" s="530"/>
      <c r="C80" s="1906" t="s">
        <v>921</v>
      </c>
      <c r="D80" s="1907"/>
      <c r="E80" s="529"/>
      <c r="F80" s="528"/>
      <c r="G80" s="527"/>
      <c r="H80" s="526"/>
    </row>
  </sheetData>
  <mergeCells count="131">
    <mergeCell ref="C79:D79"/>
    <mergeCell ref="C80:D80"/>
    <mergeCell ref="C75:D75"/>
    <mergeCell ref="E75:F75"/>
    <mergeCell ref="G75:H75"/>
    <mergeCell ref="C76:D76"/>
    <mergeCell ref="C77:D77"/>
    <mergeCell ref="C78:D78"/>
    <mergeCell ref="C72:D72"/>
    <mergeCell ref="G72:H72"/>
    <mergeCell ref="C73:D73"/>
    <mergeCell ref="E73:F73"/>
    <mergeCell ref="G73:H73"/>
    <mergeCell ref="C74:D74"/>
    <mergeCell ref="E74:F74"/>
    <mergeCell ref="G74:H74"/>
    <mergeCell ref="C69:D69"/>
    <mergeCell ref="E69:F69"/>
    <mergeCell ref="G69:H69"/>
    <mergeCell ref="C70:D70"/>
    <mergeCell ref="E70:F70"/>
    <mergeCell ref="C71:D71"/>
    <mergeCell ref="E71:F71"/>
    <mergeCell ref="A56:A63"/>
    <mergeCell ref="C56:D56"/>
    <mergeCell ref="C67:D67"/>
    <mergeCell ref="E67:F67"/>
    <mergeCell ref="G67:H67"/>
    <mergeCell ref="C68:D68"/>
    <mergeCell ref="E68:F68"/>
    <mergeCell ref="G68:H68"/>
    <mergeCell ref="C64:D64"/>
    <mergeCell ref="E64:F64"/>
    <mergeCell ref="G64:H64"/>
    <mergeCell ref="A65:B65"/>
    <mergeCell ref="C65:D65"/>
    <mergeCell ref="E65:F65"/>
    <mergeCell ref="G65:H65"/>
    <mergeCell ref="E56:F63"/>
    <mergeCell ref="G56:H63"/>
    <mergeCell ref="C57:D57"/>
    <mergeCell ref="C58:D58"/>
    <mergeCell ref="C59:D59"/>
    <mergeCell ref="C60:D60"/>
    <mergeCell ref="C61:D61"/>
    <mergeCell ref="C62:D62"/>
    <mergeCell ref="C63:D63"/>
    <mergeCell ref="C50:D50"/>
    <mergeCell ref="C51:D51"/>
    <mergeCell ref="A52:A55"/>
    <mergeCell ref="C52:D52"/>
    <mergeCell ref="E52:F52"/>
    <mergeCell ref="G52:H52"/>
    <mergeCell ref="E53:F55"/>
    <mergeCell ref="G53:H55"/>
    <mergeCell ref="C54:D54"/>
    <mergeCell ref="C55:D55"/>
    <mergeCell ref="C47:D47"/>
    <mergeCell ref="E47:F47"/>
    <mergeCell ref="G47:H47"/>
    <mergeCell ref="A48:A51"/>
    <mergeCell ref="C48:D48"/>
    <mergeCell ref="E48:F48"/>
    <mergeCell ref="G48:H48"/>
    <mergeCell ref="C49:D49"/>
    <mergeCell ref="E49:F51"/>
    <mergeCell ref="G49:H51"/>
    <mergeCell ref="C44:D44"/>
    <mergeCell ref="E44:F44"/>
    <mergeCell ref="G44:H44"/>
    <mergeCell ref="C45:D45"/>
    <mergeCell ref="E45:F46"/>
    <mergeCell ref="G45:H46"/>
    <mergeCell ref="C46:D46"/>
    <mergeCell ref="C40:D40"/>
    <mergeCell ref="C41:D41"/>
    <mergeCell ref="E41:F42"/>
    <mergeCell ref="G41:H42"/>
    <mergeCell ref="C42:D42"/>
    <mergeCell ref="C43:D43"/>
    <mergeCell ref="E43:F43"/>
    <mergeCell ref="G43:H43"/>
    <mergeCell ref="C25:D25"/>
    <mergeCell ref="C32:D32"/>
    <mergeCell ref="E32:F40"/>
    <mergeCell ref="G32:H40"/>
    <mergeCell ref="C33:D33"/>
    <mergeCell ref="C34:D34"/>
    <mergeCell ref="C35:D35"/>
    <mergeCell ref="C36:D36"/>
    <mergeCell ref="C37:D37"/>
    <mergeCell ref="C38:D38"/>
    <mergeCell ref="C39:D39"/>
    <mergeCell ref="E1:F1"/>
    <mergeCell ref="C2:D2"/>
    <mergeCell ref="E2:F2"/>
    <mergeCell ref="G11:H20"/>
    <mergeCell ref="C12:D12"/>
    <mergeCell ref="C13:D13"/>
    <mergeCell ref="C14:D14"/>
    <mergeCell ref="C15:D15"/>
    <mergeCell ref="C16:D16"/>
    <mergeCell ref="C17:D17"/>
    <mergeCell ref="C18:D18"/>
    <mergeCell ref="C19:D19"/>
    <mergeCell ref="C20:D20"/>
    <mergeCell ref="G2:H2"/>
    <mergeCell ref="A3:B3"/>
    <mergeCell ref="A4:A47"/>
    <mergeCell ref="C4:D4"/>
    <mergeCell ref="E4:F10"/>
    <mergeCell ref="G4:H10"/>
    <mergeCell ref="C5:D5"/>
    <mergeCell ref="C6:D6"/>
    <mergeCell ref="C7:D7"/>
    <mergeCell ref="C8:D8"/>
    <mergeCell ref="C9:D9"/>
    <mergeCell ref="C10:D10"/>
    <mergeCell ref="E11:F20"/>
    <mergeCell ref="C26:D26"/>
    <mergeCell ref="E26:F30"/>
    <mergeCell ref="G26:H30"/>
    <mergeCell ref="C27:D27"/>
    <mergeCell ref="C28:D28"/>
    <mergeCell ref="C29:D29"/>
    <mergeCell ref="C30:D30"/>
    <mergeCell ref="E21:F25"/>
    <mergeCell ref="G21:H25"/>
    <mergeCell ref="C22:D22"/>
    <mergeCell ref="C23:D23"/>
    <mergeCell ref="C24:D24"/>
  </mergeCells>
  <phoneticPr fontId="6"/>
  <pageMargins left="0.39370078740157483" right="0.11811023622047245" top="0.51181102362204722" bottom="0.59055118110236227" header="0" footer="0.31496062992125984"/>
  <pageSetup paperSize="9" scale="65" firstPageNumber="82" fitToWidth="0" fitToHeight="0" orientation="portrait" useFirstPageNumber="1" r:id="rId1"/>
  <headerFooter scaleWithDoc="0" alignWithMargins="0">
    <oddFooter>&amp;C&amp;"ＭＳ 明朝,標準"－49－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EAC66-6BC6-4E13-B932-A72D1AE2374E}">
  <sheetPr>
    <outlinePr summaryBelow="0" summaryRight="0"/>
    <pageSetUpPr autoPageBreaks="0"/>
  </sheetPr>
  <dimension ref="A1:F77"/>
  <sheetViews>
    <sheetView zoomScaleNormal="100" zoomScaleSheetLayoutView="100" workbookViewId="0"/>
  </sheetViews>
  <sheetFormatPr defaultColWidth="8.625" defaultRowHeight="12.75"/>
  <cols>
    <col min="1" max="1" width="4.375" style="506" customWidth="1"/>
    <col min="2" max="2" width="13.875" style="506" customWidth="1"/>
    <col min="3" max="3" width="20.375" style="506" customWidth="1"/>
    <col min="4" max="4" width="28.25" style="506" customWidth="1"/>
    <col min="5" max="5" width="19.125" style="505" customWidth="1"/>
    <col min="6" max="6" width="28.375" style="505" customWidth="1"/>
    <col min="7" max="249" width="8.625" style="505" customWidth="1"/>
    <col min="250" max="16384" width="8.625" style="505"/>
  </cols>
  <sheetData>
    <row r="1" spans="1:6" ht="24.75">
      <c r="A1" s="69" t="s">
        <v>1723</v>
      </c>
      <c r="F1" s="572"/>
    </row>
    <row r="2" spans="1:6" s="521" customFormat="1" ht="15" customHeight="1" thickBot="1">
      <c r="A2" s="524"/>
      <c r="B2" s="523"/>
      <c r="C2" s="1821" t="s">
        <v>1059</v>
      </c>
      <c r="D2" s="1914"/>
      <c r="E2" s="1822" t="s">
        <v>1058</v>
      </c>
      <c r="F2" s="1915"/>
    </row>
    <row r="3" spans="1:6" ht="15" customHeight="1" thickTop="1">
      <c r="A3" s="1826" t="s">
        <v>174</v>
      </c>
      <c r="B3" s="1827"/>
      <c r="C3" s="520" t="s">
        <v>1057</v>
      </c>
      <c r="D3" s="571" t="s">
        <v>1056</v>
      </c>
      <c r="E3" s="570" t="s">
        <v>1055</v>
      </c>
      <c r="F3" s="519" t="s">
        <v>1054</v>
      </c>
    </row>
    <row r="4" spans="1:6" ht="15" customHeight="1">
      <c r="A4" s="1828" t="s">
        <v>165</v>
      </c>
      <c r="B4" s="515" t="s">
        <v>247</v>
      </c>
      <c r="C4" s="1803" t="s">
        <v>913</v>
      </c>
      <c r="D4" s="1916"/>
      <c r="E4" s="1804"/>
      <c r="F4" s="1917"/>
    </row>
    <row r="5" spans="1:6" ht="15" customHeight="1">
      <c r="A5" s="1600"/>
      <c r="B5" s="514"/>
      <c r="C5" s="1805" t="s">
        <v>912</v>
      </c>
      <c r="D5" s="1910"/>
      <c r="E5" s="1806"/>
      <c r="F5" s="1913"/>
    </row>
    <row r="6" spans="1:6" ht="15" customHeight="1">
      <c r="A6" s="1600"/>
      <c r="B6" s="514"/>
      <c r="C6" s="1805" t="s">
        <v>1053</v>
      </c>
      <c r="D6" s="1910"/>
      <c r="E6" s="1806"/>
      <c r="F6" s="1913"/>
    </row>
    <row r="7" spans="1:6" ht="15" customHeight="1">
      <c r="A7" s="1600"/>
      <c r="B7" s="514"/>
      <c r="C7" s="1805" t="s">
        <v>1052</v>
      </c>
      <c r="D7" s="1910"/>
      <c r="E7" s="1911" t="s">
        <v>1041</v>
      </c>
      <c r="F7" s="1912"/>
    </row>
    <row r="8" spans="1:6" ht="15" customHeight="1">
      <c r="A8" s="1600"/>
      <c r="B8" s="514"/>
      <c r="C8" s="1805" t="s">
        <v>1051</v>
      </c>
      <c r="D8" s="1910"/>
      <c r="E8" s="1806"/>
      <c r="F8" s="1913"/>
    </row>
    <row r="9" spans="1:6" ht="15" customHeight="1">
      <c r="A9" s="1600"/>
      <c r="B9" s="514"/>
      <c r="C9" s="1805" t="s">
        <v>958</v>
      </c>
      <c r="D9" s="1910"/>
      <c r="E9" s="1806"/>
      <c r="F9" s="1913"/>
    </row>
    <row r="10" spans="1:6" ht="15" customHeight="1">
      <c r="A10" s="1600"/>
      <c r="B10" s="514"/>
      <c r="C10" s="1805" t="s">
        <v>957</v>
      </c>
      <c r="D10" s="1910"/>
      <c r="E10" s="1918"/>
      <c r="F10" s="1919"/>
    </row>
    <row r="11" spans="1:6" ht="15" customHeight="1">
      <c r="A11" s="1600"/>
      <c r="B11" s="517"/>
      <c r="C11" s="517"/>
      <c r="D11" s="562"/>
      <c r="E11" s="1920"/>
      <c r="F11" s="1921"/>
    </row>
    <row r="12" spans="1:6" ht="15" customHeight="1">
      <c r="A12" s="1600"/>
      <c r="B12" s="513" t="s">
        <v>683</v>
      </c>
      <c r="C12" s="1805" t="s">
        <v>679</v>
      </c>
      <c r="D12" s="1910"/>
      <c r="E12" s="1806"/>
      <c r="F12" s="1913"/>
    </row>
    <row r="13" spans="1:6" ht="15" customHeight="1">
      <c r="A13" s="1600"/>
      <c r="B13" s="514"/>
      <c r="C13" s="1805" t="s">
        <v>954</v>
      </c>
      <c r="D13" s="1910"/>
      <c r="E13" s="1806"/>
      <c r="F13" s="1913"/>
    </row>
    <row r="14" spans="1:6" ht="15" customHeight="1">
      <c r="A14" s="1600"/>
      <c r="B14" s="514"/>
      <c r="C14" s="1805" t="s">
        <v>953</v>
      </c>
      <c r="D14" s="1910"/>
      <c r="E14" s="1911" t="s">
        <v>1041</v>
      </c>
      <c r="F14" s="1912"/>
    </row>
    <row r="15" spans="1:6" ht="15" customHeight="1">
      <c r="A15" s="1600"/>
      <c r="B15" s="514"/>
      <c r="C15" s="1805" t="s">
        <v>952</v>
      </c>
      <c r="D15" s="1910"/>
      <c r="E15" s="1806"/>
      <c r="F15" s="1913"/>
    </row>
    <row r="16" spans="1:6" ht="15" customHeight="1">
      <c r="A16" s="1600"/>
      <c r="B16" s="513" t="s">
        <v>765</v>
      </c>
      <c r="C16" s="1805" t="s">
        <v>951</v>
      </c>
      <c r="D16" s="1910"/>
      <c r="E16" s="1806"/>
      <c r="F16" s="1913"/>
    </row>
    <row r="17" spans="1:6" ht="15" customHeight="1">
      <c r="A17" s="1600"/>
      <c r="B17" s="513" t="s">
        <v>763</v>
      </c>
      <c r="C17" s="1805" t="s">
        <v>762</v>
      </c>
      <c r="D17" s="1910"/>
      <c r="E17" s="1922"/>
      <c r="F17" s="1923"/>
    </row>
    <row r="18" spans="1:6" ht="15" customHeight="1">
      <c r="A18" s="1600"/>
      <c r="B18" s="517"/>
      <c r="C18" s="517"/>
      <c r="D18" s="562"/>
      <c r="E18" s="1924"/>
      <c r="F18" s="1925"/>
    </row>
    <row r="19" spans="1:6" ht="15" customHeight="1">
      <c r="A19" s="1600"/>
      <c r="B19" s="513" t="s">
        <v>1050</v>
      </c>
      <c r="C19" s="1805" t="s">
        <v>761</v>
      </c>
      <c r="D19" s="1910"/>
      <c r="E19" s="1911" t="s">
        <v>1041</v>
      </c>
      <c r="F19" s="1912"/>
    </row>
    <row r="20" spans="1:6" ht="15" customHeight="1">
      <c r="A20" s="1600"/>
      <c r="B20" s="513" t="s">
        <v>1049</v>
      </c>
      <c r="C20" s="1805" t="s">
        <v>902</v>
      </c>
      <c r="D20" s="1910"/>
      <c r="E20" s="1911"/>
      <c r="F20" s="1912"/>
    </row>
    <row r="21" spans="1:6" ht="15" customHeight="1">
      <c r="A21" s="1600"/>
      <c r="B21" s="513" t="s">
        <v>1048</v>
      </c>
      <c r="C21" s="1805" t="s">
        <v>758</v>
      </c>
      <c r="D21" s="1910"/>
      <c r="E21" s="1806"/>
      <c r="F21" s="1913"/>
    </row>
    <row r="22" spans="1:6" ht="15" customHeight="1">
      <c r="A22" s="1600"/>
      <c r="B22" s="515" t="s">
        <v>159</v>
      </c>
      <c r="C22" s="1803" t="s">
        <v>1047</v>
      </c>
      <c r="D22" s="1916"/>
      <c r="E22" s="1804"/>
      <c r="F22" s="1917"/>
    </row>
    <row r="23" spans="1:6" ht="15" customHeight="1">
      <c r="A23" s="1600"/>
      <c r="B23" s="514"/>
      <c r="C23" s="1805" t="s">
        <v>757</v>
      </c>
      <c r="D23" s="1910"/>
      <c r="E23" s="1806"/>
      <c r="F23" s="1913"/>
    </row>
    <row r="24" spans="1:6" ht="15" customHeight="1">
      <c r="A24" s="1600"/>
      <c r="B24" s="514"/>
      <c r="C24" s="1805" t="s">
        <v>756</v>
      </c>
      <c r="D24" s="1910"/>
      <c r="E24" s="1911" t="s">
        <v>1041</v>
      </c>
      <c r="F24" s="1912"/>
    </row>
    <row r="25" spans="1:6" ht="15" customHeight="1">
      <c r="A25" s="1600"/>
      <c r="B25" s="514"/>
      <c r="C25" s="1805" t="s">
        <v>755</v>
      </c>
      <c r="D25" s="1910"/>
      <c r="E25" s="1806"/>
      <c r="F25" s="1913"/>
    </row>
    <row r="26" spans="1:6" ht="15" customHeight="1">
      <c r="A26" s="1600"/>
      <c r="B26" s="514"/>
      <c r="C26" s="1926" t="s">
        <v>832</v>
      </c>
      <c r="D26" s="1927"/>
      <c r="E26" s="1928"/>
      <c r="F26" s="1929"/>
    </row>
    <row r="27" spans="1:6" ht="15" customHeight="1">
      <c r="A27" s="1600"/>
      <c r="B27" s="515" t="s">
        <v>752</v>
      </c>
      <c r="C27" s="1803" t="s">
        <v>337</v>
      </c>
      <c r="D27" s="1916"/>
      <c r="E27" s="1924"/>
      <c r="F27" s="1925"/>
    </row>
    <row r="28" spans="1:6" ht="15" customHeight="1">
      <c r="A28" s="1600"/>
      <c r="B28" s="514"/>
      <c r="C28" s="1805" t="s">
        <v>1046</v>
      </c>
      <c r="D28" s="1910"/>
      <c r="E28" s="1806"/>
      <c r="F28" s="1913"/>
    </row>
    <row r="29" spans="1:6" ht="15" customHeight="1">
      <c r="A29" s="1600"/>
      <c r="B29" s="514"/>
      <c r="C29" s="1805" t="s">
        <v>750</v>
      </c>
      <c r="D29" s="1910"/>
      <c r="E29" s="1924"/>
      <c r="F29" s="1925"/>
    </row>
    <row r="30" spans="1:6" ht="15" customHeight="1">
      <c r="A30" s="1600"/>
      <c r="B30" s="514"/>
      <c r="C30" s="1805" t="s">
        <v>749</v>
      </c>
      <c r="D30" s="1910"/>
      <c r="E30" s="1930"/>
      <c r="F30" s="1931"/>
    </row>
    <row r="31" spans="1:6" ht="15" customHeight="1">
      <c r="A31" s="1600"/>
      <c r="B31" s="514"/>
      <c r="C31" s="1805" t="s">
        <v>405</v>
      </c>
      <c r="D31" s="1910"/>
      <c r="E31" s="1911" t="s">
        <v>1041</v>
      </c>
      <c r="F31" s="1912"/>
    </row>
    <row r="32" spans="1:6" ht="15" customHeight="1">
      <c r="A32" s="1600"/>
      <c r="B32" s="514"/>
      <c r="C32" s="1805" t="s">
        <v>748</v>
      </c>
      <c r="D32" s="1910"/>
      <c r="E32" s="1806"/>
      <c r="F32" s="1913"/>
    </row>
    <row r="33" spans="1:6" ht="15" customHeight="1">
      <c r="A33" s="1600"/>
      <c r="B33" s="514"/>
      <c r="C33" s="1805" t="s">
        <v>747</v>
      </c>
      <c r="D33" s="1910"/>
      <c r="E33" s="1911"/>
      <c r="F33" s="1912"/>
    </row>
    <row r="34" spans="1:6" ht="15" customHeight="1">
      <c r="A34" s="1600"/>
      <c r="B34" s="514"/>
      <c r="C34" s="1805" t="s">
        <v>746</v>
      </c>
      <c r="D34" s="1910"/>
      <c r="E34" s="1806"/>
      <c r="F34" s="1913"/>
    </row>
    <row r="35" spans="1:6" ht="15" customHeight="1">
      <c r="A35" s="1600"/>
      <c r="B35" s="514"/>
      <c r="C35" s="1805" t="s">
        <v>1045</v>
      </c>
      <c r="D35" s="1910"/>
      <c r="E35" s="1806"/>
      <c r="F35" s="1913"/>
    </row>
    <row r="36" spans="1:6" ht="15" customHeight="1">
      <c r="A36" s="1600"/>
      <c r="B36" s="515" t="s">
        <v>829</v>
      </c>
      <c r="C36" s="1803" t="s">
        <v>828</v>
      </c>
      <c r="D36" s="1804"/>
      <c r="E36" s="1803"/>
      <c r="F36" s="1917"/>
    </row>
    <row r="37" spans="1:6" ht="15" customHeight="1">
      <c r="A37" s="1600"/>
      <c r="B37" s="514"/>
      <c r="C37" s="1805" t="s">
        <v>827</v>
      </c>
      <c r="D37" s="1806"/>
      <c r="E37" s="1935" t="s">
        <v>1041</v>
      </c>
      <c r="F37" s="1933"/>
    </row>
    <row r="38" spans="1:6" ht="15" customHeight="1">
      <c r="A38" s="1600"/>
      <c r="B38" s="515" t="s">
        <v>153</v>
      </c>
      <c r="C38" s="1803" t="s">
        <v>152</v>
      </c>
      <c r="D38" s="1916"/>
      <c r="E38" s="1932" t="s">
        <v>1041</v>
      </c>
      <c r="F38" s="1933"/>
    </row>
    <row r="39" spans="1:6" ht="15" customHeight="1">
      <c r="A39" s="1600"/>
      <c r="B39" s="515" t="s">
        <v>225</v>
      </c>
      <c r="C39" s="1803" t="s">
        <v>224</v>
      </c>
      <c r="D39" s="1916"/>
      <c r="E39" s="1932" t="s">
        <v>1041</v>
      </c>
      <c r="F39" s="1933"/>
    </row>
    <row r="40" spans="1:6" ht="15" customHeight="1">
      <c r="A40" s="1600"/>
      <c r="B40" s="515"/>
      <c r="C40" s="515"/>
      <c r="D40" s="569"/>
      <c r="E40" s="568"/>
      <c r="F40" s="567"/>
    </row>
    <row r="41" spans="1:6" ht="15" customHeight="1">
      <c r="A41" s="1600"/>
      <c r="B41" s="513" t="s">
        <v>149</v>
      </c>
      <c r="C41" s="1805" t="s">
        <v>740</v>
      </c>
      <c r="D41" s="1910"/>
      <c r="E41" s="1934" t="s">
        <v>1041</v>
      </c>
      <c r="F41" s="1912"/>
    </row>
    <row r="42" spans="1:6" ht="15" customHeight="1">
      <c r="A42" s="1600"/>
      <c r="B42" s="514"/>
      <c r="C42" s="1805" t="s">
        <v>739</v>
      </c>
      <c r="D42" s="1910"/>
      <c r="E42" s="566"/>
      <c r="F42" s="565"/>
    </row>
    <row r="43" spans="1:6" ht="15" customHeight="1">
      <c r="A43" s="1601"/>
      <c r="B43" s="515" t="s">
        <v>146</v>
      </c>
      <c r="C43" s="1803" t="s">
        <v>826</v>
      </c>
      <c r="D43" s="1916"/>
      <c r="E43" s="1911" t="s">
        <v>1041</v>
      </c>
      <c r="F43" s="1912"/>
    </row>
    <row r="44" spans="1:6" ht="15" customHeight="1">
      <c r="A44" s="1828" t="s">
        <v>737</v>
      </c>
      <c r="B44" s="564" t="s">
        <v>117</v>
      </c>
      <c r="C44" s="1803" t="s">
        <v>1044</v>
      </c>
      <c r="D44" s="1916"/>
      <c r="E44" s="1839" t="s">
        <v>1041</v>
      </c>
      <c r="F44" s="1936"/>
    </row>
    <row r="45" spans="1:6" ht="15" customHeight="1">
      <c r="A45" s="1600"/>
      <c r="B45" s="563"/>
      <c r="C45" s="1941" t="s">
        <v>895</v>
      </c>
      <c r="D45" s="1942"/>
      <c r="E45" s="1804"/>
      <c r="F45" s="1917"/>
    </row>
    <row r="46" spans="1:6" ht="15" customHeight="1">
      <c r="A46" s="1600"/>
      <c r="B46" s="512" t="s">
        <v>115</v>
      </c>
      <c r="C46" s="1937" t="s">
        <v>1043</v>
      </c>
      <c r="D46" s="1938"/>
      <c r="E46" s="1939" t="s">
        <v>1042</v>
      </c>
      <c r="F46" s="1940"/>
    </row>
    <row r="47" spans="1:6" ht="15" customHeight="1">
      <c r="A47" s="1601"/>
      <c r="B47" s="514"/>
      <c r="C47" s="1937" t="s">
        <v>947</v>
      </c>
      <c r="D47" s="1938"/>
      <c r="E47" s="1806"/>
      <c r="F47" s="1913"/>
    </row>
    <row r="48" spans="1:6" ht="15" customHeight="1">
      <c r="A48" s="1828" t="s">
        <v>510</v>
      </c>
      <c r="B48" s="515" t="s">
        <v>117</v>
      </c>
      <c r="C48" s="1803" t="s">
        <v>889</v>
      </c>
      <c r="D48" s="1916"/>
      <c r="E48" s="1839" t="s">
        <v>1041</v>
      </c>
      <c r="F48" s="1936"/>
    </row>
    <row r="49" spans="1:6" ht="15" customHeight="1">
      <c r="A49" s="1600"/>
      <c r="B49" s="517"/>
      <c r="C49" s="517"/>
      <c r="D49" s="562"/>
      <c r="E49" s="516"/>
      <c r="F49" s="561"/>
    </row>
    <row r="50" spans="1:6" ht="15" customHeight="1">
      <c r="A50" s="1600"/>
      <c r="B50" s="513" t="s">
        <v>202</v>
      </c>
      <c r="C50" s="1937" t="s">
        <v>1040</v>
      </c>
      <c r="D50" s="1938"/>
      <c r="E50" s="1939" t="s">
        <v>1039</v>
      </c>
      <c r="F50" s="1940"/>
    </row>
    <row r="51" spans="1:6" ht="15" customHeight="1">
      <c r="A51" s="1601"/>
      <c r="B51" s="514"/>
      <c r="C51" s="1937" t="s">
        <v>1038</v>
      </c>
      <c r="D51" s="1938"/>
      <c r="F51" s="560"/>
    </row>
    <row r="52" spans="1:6" ht="15" customHeight="1">
      <c r="A52" s="1828" t="s">
        <v>269</v>
      </c>
      <c r="B52" s="515" t="s">
        <v>197</v>
      </c>
      <c r="C52" s="1892" t="s">
        <v>943</v>
      </c>
      <c r="D52" s="1951"/>
      <c r="E52" s="1893" t="s">
        <v>943</v>
      </c>
      <c r="F52" s="1952"/>
    </row>
    <row r="53" spans="1:6" ht="15" customHeight="1">
      <c r="A53" s="1600"/>
      <c r="B53" s="514"/>
      <c r="C53" s="1944" t="s">
        <v>942</v>
      </c>
      <c r="D53" s="1945"/>
      <c r="E53" s="1946" t="s">
        <v>1037</v>
      </c>
      <c r="F53" s="1947"/>
    </row>
    <row r="54" spans="1:6" ht="15" customHeight="1">
      <c r="A54" s="1600"/>
      <c r="B54" s="514"/>
      <c r="C54" s="1885" t="s">
        <v>988</v>
      </c>
      <c r="D54" s="1948"/>
      <c r="E54" s="1886" t="s">
        <v>988</v>
      </c>
      <c r="F54" s="1943"/>
    </row>
    <row r="55" spans="1:6" ht="15" customHeight="1">
      <c r="A55" s="1600"/>
      <c r="B55" s="514"/>
      <c r="C55" s="1944" t="s">
        <v>940</v>
      </c>
      <c r="D55" s="1945"/>
      <c r="E55" s="1946" t="s">
        <v>1036</v>
      </c>
      <c r="F55" s="1947"/>
    </row>
    <row r="56" spans="1:6" ht="15" customHeight="1">
      <c r="A56" s="1600"/>
      <c r="B56" s="514"/>
      <c r="C56" s="1885" t="s">
        <v>987</v>
      </c>
      <c r="D56" s="1948"/>
      <c r="E56" s="1886" t="s">
        <v>987</v>
      </c>
      <c r="F56" s="1943"/>
    </row>
    <row r="57" spans="1:6" ht="15" customHeight="1">
      <c r="A57" s="1600"/>
      <c r="B57" s="514"/>
      <c r="C57" s="1944" t="s">
        <v>938</v>
      </c>
      <c r="D57" s="1945"/>
      <c r="E57" s="1946" t="s">
        <v>1035</v>
      </c>
      <c r="F57" s="1947"/>
    </row>
    <row r="58" spans="1:6" ht="15" customHeight="1">
      <c r="A58" s="1600"/>
      <c r="B58" s="514"/>
      <c r="C58" s="1885" t="s">
        <v>986</v>
      </c>
      <c r="D58" s="1948"/>
      <c r="E58" s="1886" t="s">
        <v>1034</v>
      </c>
      <c r="F58" s="1943"/>
    </row>
    <row r="59" spans="1:6" ht="15" customHeight="1">
      <c r="A59" s="1601"/>
      <c r="B59" s="559"/>
      <c r="C59" s="1886" t="s">
        <v>985</v>
      </c>
      <c r="D59" s="1948"/>
      <c r="E59" s="1949" t="s">
        <v>1033</v>
      </c>
      <c r="F59" s="1950"/>
    </row>
    <row r="60" spans="1:6" ht="15" customHeight="1">
      <c r="A60" s="370"/>
      <c r="B60" s="369"/>
      <c r="C60" s="1960"/>
      <c r="D60" s="1961"/>
      <c r="E60" s="1962" t="s">
        <v>1032</v>
      </c>
      <c r="F60" s="1963"/>
    </row>
    <row r="61" spans="1:6" ht="15" customHeight="1">
      <c r="A61" s="1765" t="s">
        <v>267</v>
      </c>
      <c r="B61" s="1762"/>
      <c r="C61" s="1805" t="s">
        <v>337</v>
      </c>
      <c r="D61" s="1964"/>
      <c r="E61" s="1806" t="s">
        <v>337</v>
      </c>
      <c r="F61" s="1855"/>
    </row>
    <row r="62" spans="1:6" ht="15" customHeight="1">
      <c r="A62" s="511"/>
      <c r="B62" s="510"/>
      <c r="C62" s="1937" t="s">
        <v>1031</v>
      </c>
      <c r="D62" s="1953"/>
      <c r="E62" s="1954" t="s">
        <v>1030</v>
      </c>
      <c r="F62" s="1955"/>
    </row>
    <row r="63" spans="1:6" ht="15" customHeight="1">
      <c r="A63" s="511"/>
      <c r="B63" s="510"/>
      <c r="C63" s="1937" t="s">
        <v>1029</v>
      </c>
      <c r="D63" s="1953"/>
      <c r="E63" s="1954" t="s">
        <v>1028</v>
      </c>
      <c r="F63" s="1955"/>
    </row>
    <row r="64" spans="1:6" ht="15" customHeight="1">
      <c r="A64" s="511"/>
      <c r="B64" s="510"/>
      <c r="C64" s="1937" t="s">
        <v>1027</v>
      </c>
      <c r="D64" s="1953"/>
      <c r="E64" s="1954" t="s">
        <v>1026</v>
      </c>
      <c r="F64" s="1955"/>
    </row>
    <row r="65" spans="1:6" ht="15" customHeight="1">
      <c r="A65" s="511"/>
      <c r="B65" s="510"/>
      <c r="C65" s="1956" t="s">
        <v>1025</v>
      </c>
      <c r="D65" s="1957"/>
      <c r="E65" s="1958" t="s">
        <v>1024</v>
      </c>
      <c r="F65" s="1959"/>
    </row>
    <row r="66" spans="1:6" ht="15" customHeight="1">
      <c r="A66" s="511"/>
      <c r="B66" s="510"/>
      <c r="C66" s="1956" t="s">
        <v>1023</v>
      </c>
      <c r="D66" s="1965"/>
      <c r="E66" s="1958" t="s">
        <v>1022</v>
      </c>
      <c r="F66" s="1966"/>
    </row>
    <row r="67" spans="1:6" ht="15" customHeight="1">
      <c r="A67" s="511"/>
      <c r="B67" s="510"/>
      <c r="C67" s="1956" t="s">
        <v>1021</v>
      </c>
      <c r="D67" s="1965"/>
      <c r="E67" s="1958" t="s">
        <v>1020</v>
      </c>
      <c r="F67" s="1966"/>
    </row>
    <row r="68" spans="1:6" ht="15" customHeight="1">
      <c r="A68" s="511"/>
      <c r="B68" s="510"/>
      <c r="C68" s="1937" t="s">
        <v>1019</v>
      </c>
      <c r="D68" s="1953"/>
      <c r="E68" s="1954" t="s">
        <v>1018</v>
      </c>
      <c r="F68" s="1955"/>
    </row>
    <row r="69" spans="1:6" ht="15" customHeight="1">
      <c r="A69" s="511"/>
      <c r="B69" s="510"/>
      <c r="C69" s="1937" t="s">
        <v>1017</v>
      </c>
      <c r="D69" s="1953"/>
      <c r="E69" s="1954" t="s">
        <v>1016</v>
      </c>
      <c r="F69" s="1955"/>
    </row>
    <row r="70" spans="1:6" ht="15" customHeight="1">
      <c r="A70" s="511"/>
      <c r="B70" s="510"/>
      <c r="C70" s="1937" t="s">
        <v>1015</v>
      </c>
      <c r="D70" s="1953"/>
      <c r="E70" s="1954" t="s">
        <v>1015</v>
      </c>
      <c r="F70" s="1955"/>
    </row>
    <row r="71" spans="1:6">
      <c r="A71" s="539"/>
      <c r="B71" s="558"/>
      <c r="C71" s="1937" t="s">
        <v>1014</v>
      </c>
      <c r="D71" s="1953"/>
      <c r="E71" s="1954" t="s">
        <v>1013</v>
      </c>
      <c r="F71" s="1955"/>
    </row>
    <row r="72" spans="1:6" ht="13.15" customHeight="1">
      <c r="A72" s="537"/>
      <c r="B72" s="557"/>
      <c r="C72" s="1971"/>
      <c r="D72" s="1972"/>
      <c r="E72" s="1973"/>
      <c r="F72" s="1974"/>
    </row>
    <row r="73" spans="1:6">
      <c r="A73" s="537"/>
      <c r="B73" s="557"/>
      <c r="C73" s="1891" t="s">
        <v>928</v>
      </c>
      <c r="D73" s="1975"/>
      <c r="E73" s="1891" t="s">
        <v>928</v>
      </c>
      <c r="F73" s="1846"/>
    </row>
    <row r="74" spans="1:6">
      <c r="A74" s="537"/>
      <c r="B74" s="557"/>
      <c r="C74" s="1845" t="s">
        <v>1012</v>
      </c>
      <c r="D74" s="1975"/>
      <c r="E74" s="1891" t="s">
        <v>1012</v>
      </c>
      <c r="F74" s="1846"/>
    </row>
    <row r="75" spans="1:6">
      <c r="A75" s="537"/>
      <c r="B75" s="557"/>
      <c r="C75" s="1891" t="s">
        <v>1011</v>
      </c>
      <c r="D75" s="1964"/>
      <c r="E75" s="1891" t="s">
        <v>1011</v>
      </c>
      <c r="F75" s="1855"/>
    </row>
    <row r="76" spans="1:6">
      <c r="A76" s="537"/>
      <c r="B76" s="557"/>
      <c r="C76" s="556" t="s">
        <v>1010</v>
      </c>
      <c r="D76" s="557"/>
      <c r="E76" s="556" t="s">
        <v>1010</v>
      </c>
      <c r="F76" s="555"/>
    </row>
    <row r="77" spans="1:6">
      <c r="A77" s="531"/>
      <c r="B77" s="554"/>
      <c r="C77" s="1967" t="s">
        <v>1009</v>
      </c>
      <c r="D77" s="1968"/>
      <c r="E77" s="1969"/>
      <c r="F77" s="1970"/>
    </row>
  </sheetData>
  <mergeCells count="146">
    <mergeCell ref="C75:D75"/>
    <mergeCell ref="E75:F75"/>
    <mergeCell ref="C77:D77"/>
    <mergeCell ref="E77:F77"/>
    <mergeCell ref="C72:D72"/>
    <mergeCell ref="E72:F72"/>
    <mergeCell ref="C73:D73"/>
    <mergeCell ref="E73:F73"/>
    <mergeCell ref="C74:D74"/>
    <mergeCell ref="E74:F74"/>
    <mergeCell ref="C69:D69"/>
    <mergeCell ref="E69:F69"/>
    <mergeCell ref="C70:D70"/>
    <mergeCell ref="E70:F70"/>
    <mergeCell ref="C71:D71"/>
    <mergeCell ref="E71:F71"/>
    <mergeCell ref="C66:D66"/>
    <mergeCell ref="E66:F66"/>
    <mergeCell ref="C67:D67"/>
    <mergeCell ref="E67:F67"/>
    <mergeCell ref="C68:D68"/>
    <mergeCell ref="E68:F68"/>
    <mergeCell ref="C63:D63"/>
    <mergeCell ref="E63:F63"/>
    <mergeCell ref="C64:D64"/>
    <mergeCell ref="E64:F64"/>
    <mergeCell ref="C65:D65"/>
    <mergeCell ref="E65:F65"/>
    <mergeCell ref="C60:D60"/>
    <mergeCell ref="E60:F60"/>
    <mergeCell ref="A61:B61"/>
    <mergeCell ref="C61:D61"/>
    <mergeCell ref="E61:F61"/>
    <mergeCell ref="C62:D62"/>
    <mergeCell ref="E62:F62"/>
    <mergeCell ref="E56:F56"/>
    <mergeCell ref="C57:D57"/>
    <mergeCell ref="E57:F57"/>
    <mergeCell ref="C58:D58"/>
    <mergeCell ref="E58:F58"/>
    <mergeCell ref="C59:D59"/>
    <mergeCell ref="E59:F59"/>
    <mergeCell ref="A52:A59"/>
    <mergeCell ref="C52:D52"/>
    <mergeCell ref="E52:F52"/>
    <mergeCell ref="C53:D53"/>
    <mergeCell ref="E53:F53"/>
    <mergeCell ref="C54:D54"/>
    <mergeCell ref="E54:F54"/>
    <mergeCell ref="C55:D55"/>
    <mergeCell ref="E55:F55"/>
    <mergeCell ref="C56:D56"/>
    <mergeCell ref="A48:A51"/>
    <mergeCell ref="C48:D48"/>
    <mergeCell ref="E48:F48"/>
    <mergeCell ref="C50:D50"/>
    <mergeCell ref="E50:F50"/>
    <mergeCell ref="C51:D51"/>
    <mergeCell ref="A44:A47"/>
    <mergeCell ref="C44:D44"/>
    <mergeCell ref="E44:F44"/>
    <mergeCell ref="C45:D45"/>
    <mergeCell ref="E45:F45"/>
    <mergeCell ref="C46:D46"/>
    <mergeCell ref="E46:F46"/>
    <mergeCell ref="C47:D47"/>
    <mergeCell ref="E47:F47"/>
    <mergeCell ref="C39:D39"/>
    <mergeCell ref="E39:F39"/>
    <mergeCell ref="C41:D41"/>
    <mergeCell ref="E41:F41"/>
    <mergeCell ref="C42:D42"/>
    <mergeCell ref="C43:D43"/>
    <mergeCell ref="E43:F43"/>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3:D23"/>
    <mergeCell ref="E23:F23"/>
    <mergeCell ref="C17:D17"/>
    <mergeCell ref="E17:F17"/>
    <mergeCell ref="E18:F18"/>
    <mergeCell ref="C19:D19"/>
    <mergeCell ref="E19:F19"/>
    <mergeCell ref="C20:D20"/>
    <mergeCell ref="E20:F20"/>
    <mergeCell ref="E11:F11"/>
    <mergeCell ref="C12:D12"/>
    <mergeCell ref="E12:F12"/>
    <mergeCell ref="C13:D13"/>
    <mergeCell ref="E13:F13"/>
    <mergeCell ref="C21:D21"/>
    <mergeCell ref="E21:F21"/>
    <mergeCell ref="C22:D22"/>
    <mergeCell ref="E22:F22"/>
    <mergeCell ref="C7:D7"/>
    <mergeCell ref="E7:F7"/>
    <mergeCell ref="C8:D8"/>
    <mergeCell ref="E8:F8"/>
    <mergeCell ref="C9:D9"/>
    <mergeCell ref="E9:F9"/>
    <mergeCell ref="C2:D2"/>
    <mergeCell ref="E2:F2"/>
    <mergeCell ref="A3:B3"/>
    <mergeCell ref="A4:A43"/>
    <mergeCell ref="C4:D4"/>
    <mergeCell ref="E4:F4"/>
    <mergeCell ref="C5:D5"/>
    <mergeCell ref="E5:F5"/>
    <mergeCell ref="C6:D6"/>
    <mergeCell ref="E6:F6"/>
    <mergeCell ref="C14:D14"/>
    <mergeCell ref="E14:F14"/>
    <mergeCell ref="C15:D15"/>
    <mergeCell ref="E15:F15"/>
    <mergeCell ref="C16:D16"/>
    <mergeCell ref="E16:F16"/>
    <mergeCell ref="C10:D10"/>
    <mergeCell ref="E10:F10"/>
  </mergeCells>
  <phoneticPr fontId="6"/>
  <pageMargins left="0.39370078740157483" right="0.11811023622047245" top="0.51181102362204722" bottom="0.59055118110236227" header="0" footer="0.31496062992125984"/>
  <pageSetup paperSize="9" scale="70" firstPageNumber="83" fitToWidth="0" fitToHeight="0" orientation="portrait" useFirstPageNumber="1" r:id="rId1"/>
  <headerFooter scaleWithDoc="0" alignWithMargins="0">
    <oddFooter>&amp;C&amp;"ＭＳ 明朝,標準"－50－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193B0-03F5-43DF-BD93-E215A242D3A2}">
  <sheetPr>
    <outlinePr summaryBelow="0" summaryRight="0"/>
    <pageSetUpPr autoPageBreaks="0" fitToPage="1"/>
  </sheetPr>
  <dimension ref="A1:H87"/>
  <sheetViews>
    <sheetView zoomScaleNormal="100" zoomScaleSheetLayoutView="100" workbookViewId="0"/>
  </sheetViews>
  <sheetFormatPr defaultColWidth="8.625" defaultRowHeight="12.75"/>
  <cols>
    <col min="1" max="1" width="4.375" style="506" customWidth="1"/>
    <col min="2" max="2" width="15.125" style="506" customWidth="1"/>
    <col min="3" max="3" width="21.375" style="506" customWidth="1"/>
    <col min="4" max="4" width="23.5" style="506" customWidth="1"/>
    <col min="5" max="5" width="22.25" style="505" customWidth="1"/>
    <col min="6" max="6" width="22.625" style="505" customWidth="1"/>
    <col min="7" max="7" width="19.625" style="505" customWidth="1"/>
    <col min="8" max="8" width="18.625" style="505" customWidth="1"/>
    <col min="9" max="250" width="8.625" style="505" customWidth="1"/>
    <col min="251" max="16384" width="8.625" style="505"/>
  </cols>
  <sheetData>
    <row r="1" spans="1:8" ht="24.75">
      <c r="A1" s="69" t="s">
        <v>1724</v>
      </c>
    </row>
    <row r="2" spans="1:8" s="521" customFormat="1" ht="15" customHeight="1" thickBot="1">
      <c r="A2" s="524"/>
      <c r="B2" s="523"/>
      <c r="C2" s="1821" t="s">
        <v>1137</v>
      </c>
      <c r="D2" s="1822"/>
      <c r="E2" s="1823" t="s">
        <v>1136</v>
      </c>
      <c r="F2" s="1976"/>
      <c r="G2" s="1977" t="s">
        <v>1135</v>
      </c>
      <c r="H2" s="1978"/>
    </row>
    <row r="3" spans="1:8" ht="15" customHeight="1" thickTop="1">
      <c r="A3" s="1826" t="s">
        <v>174</v>
      </c>
      <c r="B3" s="1827"/>
      <c r="C3" s="520" t="s">
        <v>1134</v>
      </c>
      <c r="D3" s="520" t="s">
        <v>1133</v>
      </c>
      <c r="E3" s="644" t="s">
        <v>1132</v>
      </c>
      <c r="F3" s="643" t="s">
        <v>1131</v>
      </c>
      <c r="G3" s="642" t="s">
        <v>1130</v>
      </c>
      <c r="H3" s="641" t="s">
        <v>1129</v>
      </c>
    </row>
    <row r="4" spans="1:8" ht="15" customHeight="1">
      <c r="A4" s="1828" t="s">
        <v>165</v>
      </c>
      <c r="B4" s="632" t="s">
        <v>1128</v>
      </c>
      <c r="C4" s="1803" t="s">
        <v>913</v>
      </c>
      <c r="D4" s="1804"/>
      <c r="E4" s="577"/>
      <c r="F4" s="576"/>
      <c r="G4" s="518"/>
      <c r="H4" s="560"/>
    </row>
    <row r="5" spans="1:8" ht="15" customHeight="1">
      <c r="A5" s="1600"/>
      <c r="B5" s="629"/>
      <c r="C5" s="1805" t="s">
        <v>1127</v>
      </c>
      <c r="D5" s="1806"/>
      <c r="E5" s="577"/>
      <c r="F5" s="576"/>
      <c r="G5" s="518"/>
      <c r="H5" s="560"/>
    </row>
    <row r="6" spans="1:8" ht="15" customHeight="1">
      <c r="A6" s="1600"/>
      <c r="B6" s="629"/>
      <c r="C6" s="1805" t="s">
        <v>1126</v>
      </c>
      <c r="D6" s="1806"/>
      <c r="E6" s="1934" t="s">
        <v>1041</v>
      </c>
      <c r="F6" s="1979"/>
      <c r="G6" s="1911" t="s">
        <v>1041</v>
      </c>
      <c r="H6" s="1912"/>
    </row>
    <row r="7" spans="1:8" ht="15" customHeight="1">
      <c r="A7" s="1600"/>
      <c r="B7" s="629"/>
      <c r="C7" s="1805" t="s">
        <v>1052</v>
      </c>
      <c r="D7" s="1806"/>
      <c r="E7" s="577"/>
      <c r="F7" s="576"/>
      <c r="G7" s="518"/>
      <c r="H7" s="560"/>
    </row>
    <row r="8" spans="1:8" ht="15" customHeight="1">
      <c r="A8" s="1600"/>
      <c r="B8" s="629"/>
      <c r="C8" s="1805" t="s">
        <v>1051</v>
      </c>
      <c r="D8" s="1806"/>
      <c r="E8" s="577"/>
      <c r="F8" s="576"/>
      <c r="G8" s="518"/>
      <c r="H8" s="560"/>
    </row>
    <row r="9" spans="1:8" ht="15" customHeight="1">
      <c r="A9" s="1600"/>
      <c r="B9" s="629"/>
      <c r="C9" s="1805" t="s">
        <v>958</v>
      </c>
      <c r="D9" s="1806"/>
      <c r="E9" s="577"/>
      <c r="F9" s="576"/>
      <c r="G9" s="518"/>
      <c r="H9" s="560"/>
    </row>
    <row r="10" spans="1:8" ht="15" customHeight="1">
      <c r="A10" s="1600"/>
      <c r="B10" s="629"/>
      <c r="C10" s="1805" t="s">
        <v>957</v>
      </c>
      <c r="D10" s="1806"/>
      <c r="E10" s="566"/>
      <c r="F10" s="613"/>
      <c r="G10" s="635"/>
      <c r="H10" s="565"/>
    </row>
    <row r="11" spans="1:8" ht="15" customHeight="1">
      <c r="A11" s="1600"/>
      <c r="B11" s="640"/>
      <c r="C11" s="639"/>
      <c r="D11" s="638"/>
      <c r="E11" s="586"/>
      <c r="F11" s="585"/>
      <c r="G11" s="584"/>
      <c r="H11" s="583"/>
    </row>
    <row r="12" spans="1:8" ht="15" customHeight="1">
      <c r="A12" s="1600"/>
      <c r="B12" s="581" t="s">
        <v>1125</v>
      </c>
      <c r="C12" s="1805" t="s">
        <v>679</v>
      </c>
      <c r="D12" s="1806"/>
      <c r="E12" s="577"/>
      <c r="F12" s="576"/>
      <c r="G12" s="518"/>
      <c r="H12" s="560"/>
    </row>
    <row r="13" spans="1:8" ht="15" customHeight="1">
      <c r="A13" s="1600"/>
      <c r="B13" s="629"/>
      <c r="C13" s="1805" t="s">
        <v>954</v>
      </c>
      <c r="D13" s="1806"/>
      <c r="E13" s="577"/>
      <c r="F13" s="576"/>
      <c r="G13" s="518"/>
      <c r="H13" s="560"/>
    </row>
    <row r="14" spans="1:8" ht="15" customHeight="1">
      <c r="A14" s="1600"/>
      <c r="B14" s="629"/>
      <c r="C14" s="1805" t="s">
        <v>953</v>
      </c>
      <c r="D14" s="1806"/>
      <c r="E14" s="1934" t="s">
        <v>1041</v>
      </c>
      <c r="F14" s="1979"/>
      <c r="G14" s="1911" t="s">
        <v>1041</v>
      </c>
      <c r="H14" s="1912"/>
    </row>
    <row r="15" spans="1:8" ht="15" customHeight="1">
      <c r="A15" s="1600"/>
      <c r="B15" s="629"/>
      <c r="C15" s="1805" t="s">
        <v>952</v>
      </c>
      <c r="D15" s="1806"/>
      <c r="E15" s="577"/>
      <c r="F15" s="576"/>
      <c r="G15" s="518"/>
      <c r="H15" s="560"/>
    </row>
    <row r="16" spans="1:8" ht="15" customHeight="1">
      <c r="A16" s="1600"/>
      <c r="B16" s="581" t="s">
        <v>1124</v>
      </c>
      <c r="C16" s="1805" t="s">
        <v>951</v>
      </c>
      <c r="D16" s="1806"/>
      <c r="E16" s="577"/>
      <c r="F16" s="576"/>
      <c r="G16" s="518"/>
      <c r="H16" s="560"/>
    </row>
    <row r="17" spans="1:8" ht="15" customHeight="1">
      <c r="A17" s="1600"/>
      <c r="B17" s="581" t="s">
        <v>1123</v>
      </c>
      <c r="C17" s="1805" t="s">
        <v>762</v>
      </c>
      <c r="D17" s="1806"/>
      <c r="E17" s="566"/>
      <c r="F17" s="613"/>
      <c r="G17" s="635"/>
      <c r="H17" s="565"/>
    </row>
    <row r="18" spans="1:8" ht="15" customHeight="1">
      <c r="A18" s="1600"/>
      <c r="B18" s="640"/>
      <c r="C18" s="639"/>
      <c r="D18" s="638"/>
      <c r="E18" s="586"/>
      <c r="F18" s="585"/>
      <c r="G18" s="584"/>
      <c r="H18" s="583"/>
    </row>
    <row r="19" spans="1:8" ht="15" customHeight="1">
      <c r="A19" s="1600"/>
      <c r="B19" s="581" t="s">
        <v>1050</v>
      </c>
      <c r="C19" s="1805" t="s">
        <v>761</v>
      </c>
      <c r="D19" s="1806"/>
      <c r="E19" s="1934" t="s">
        <v>1041</v>
      </c>
      <c r="F19" s="1979"/>
      <c r="G19" s="1911" t="s">
        <v>1041</v>
      </c>
      <c r="H19" s="1912"/>
    </row>
    <row r="20" spans="1:8" ht="15" customHeight="1">
      <c r="A20" s="1600"/>
      <c r="B20" s="581" t="s">
        <v>1049</v>
      </c>
      <c r="C20" s="1805" t="s">
        <v>902</v>
      </c>
      <c r="D20" s="1806"/>
      <c r="E20" s="577"/>
      <c r="F20" s="576"/>
      <c r="G20" s="518"/>
      <c r="H20" s="560"/>
    </row>
    <row r="21" spans="1:8" ht="15" customHeight="1">
      <c r="A21" s="1600"/>
      <c r="B21" s="581" t="s">
        <v>1048</v>
      </c>
      <c r="C21" s="1805" t="s">
        <v>758</v>
      </c>
      <c r="D21" s="1806"/>
      <c r="E21" s="566"/>
      <c r="F21" s="613"/>
      <c r="G21" s="635"/>
      <c r="H21" s="565"/>
    </row>
    <row r="22" spans="1:8" ht="15" customHeight="1">
      <c r="A22" s="1600"/>
      <c r="B22" s="632" t="s">
        <v>1122</v>
      </c>
      <c r="C22" s="1803" t="s">
        <v>1047</v>
      </c>
      <c r="D22" s="1804"/>
      <c r="E22" s="586"/>
      <c r="F22" s="585"/>
      <c r="G22" s="584"/>
      <c r="H22" s="583"/>
    </row>
    <row r="23" spans="1:8" ht="15" customHeight="1">
      <c r="A23" s="1600"/>
      <c r="B23" s="629"/>
      <c r="C23" s="1805" t="s">
        <v>757</v>
      </c>
      <c r="D23" s="1806"/>
      <c r="E23" s="577"/>
      <c r="F23" s="576"/>
      <c r="G23" s="518"/>
      <c r="H23" s="560"/>
    </row>
    <row r="24" spans="1:8" ht="15" customHeight="1">
      <c r="A24" s="1600"/>
      <c r="B24" s="629"/>
      <c r="C24" s="1805" t="s">
        <v>756</v>
      </c>
      <c r="D24" s="1806"/>
      <c r="E24" s="1934" t="s">
        <v>1041</v>
      </c>
      <c r="F24" s="1979"/>
      <c r="G24" s="1911" t="s">
        <v>1041</v>
      </c>
      <c r="H24" s="1912"/>
    </row>
    <row r="25" spans="1:8" ht="15" customHeight="1">
      <c r="A25" s="1600"/>
      <c r="B25" s="629"/>
      <c r="C25" s="1805" t="s">
        <v>755</v>
      </c>
      <c r="D25" s="1806"/>
      <c r="E25" s="577"/>
      <c r="F25" s="576"/>
      <c r="G25" s="518"/>
      <c r="H25" s="560"/>
    </row>
    <row r="26" spans="1:8" ht="15" customHeight="1">
      <c r="A26" s="1600"/>
      <c r="B26" s="629"/>
      <c r="C26" s="1926" t="s">
        <v>832</v>
      </c>
      <c r="D26" s="1980"/>
      <c r="E26" s="566"/>
      <c r="F26" s="613"/>
      <c r="G26" s="635"/>
      <c r="H26" s="565"/>
    </row>
    <row r="27" spans="1:8" ht="15" customHeight="1">
      <c r="A27" s="1600"/>
      <c r="B27" s="632" t="s">
        <v>1121</v>
      </c>
      <c r="C27" s="1803" t="s">
        <v>1120</v>
      </c>
      <c r="D27" s="1804"/>
      <c r="E27" s="586"/>
      <c r="F27" s="585"/>
      <c r="G27" s="584"/>
      <c r="H27" s="583"/>
    </row>
    <row r="28" spans="1:8" ht="15" customHeight="1">
      <c r="A28" s="1600"/>
      <c r="B28" s="629"/>
      <c r="C28" s="1805" t="s">
        <v>1046</v>
      </c>
      <c r="D28" s="1806"/>
      <c r="E28" s="577"/>
      <c r="F28" s="576"/>
      <c r="G28" s="518"/>
      <c r="H28" s="560"/>
    </row>
    <row r="29" spans="1:8" ht="15" customHeight="1">
      <c r="A29" s="1600"/>
      <c r="B29" s="629"/>
      <c r="C29" s="1805" t="s">
        <v>750</v>
      </c>
      <c r="D29" s="1806"/>
      <c r="E29" s="577"/>
      <c r="F29" s="576"/>
      <c r="G29" s="518"/>
      <c r="H29" s="560"/>
    </row>
    <row r="30" spans="1:8" ht="15" customHeight="1">
      <c r="A30" s="1600"/>
      <c r="B30" s="629"/>
      <c r="C30" s="1805" t="s">
        <v>749</v>
      </c>
      <c r="D30" s="1806"/>
      <c r="E30" s="1934" t="s">
        <v>1041</v>
      </c>
      <c r="F30" s="1979"/>
      <c r="G30" s="1911" t="s">
        <v>1041</v>
      </c>
      <c r="H30" s="1912"/>
    </row>
    <row r="31" spans="1:8" ht="15" customHeight="1">
      <c r="A31" s="1600"/>
      <c r="B31" s="629"/>
      <c r="C31" s="1805" t="s">
        <v>1119</v>
      </c>
      <c r="D31" s="1806"/>
      <c r="E31" s="577"/>
      <c r="F31" s="576"/>
      <c r="G31" s="518"/>
      <c r="H31" s="560"/>
    </row>
    <row r="32" spans="1:8" ht="15" customHeight="1">
      <c r="A32" s="1600"/>
      <c r="B32" s="629"/>
      <c r="C32" s="1805" t="s">
        <v>1118</v>
      </c>
      <c r="D32" s="1806"/>
      <c r="E32" s="577"/>
      <c r="F32" s="576"/>
      <c r="G32" s="518"/>
      <c r="H32" s="560"/>
    </row>
    <row r="33" spans="1:8" ht="15" customHeight="1">
      <c r="A33" s="1600"/>
      <c r="B33" s="629"/>
      <c r="C33" s="1805" t="s">
        <v>1117</v>
      </c>
      <c r="D33" s="1806"/>
      <c r="E33" s="577"/>
      <c r="F33" s="576"/>
      <c r="G33" s="518"/>
      <c r="H33" s="560"/>
    </row>
    <row r="34" spans="1:8" ht="15" customHeight="1">
      <c r="A34" s="1600"/>
      <c r="B34" s="629"/>
      <c r="C34" s="1805" t="s">
        <v>1116</v>
      </c>
      <c r="D34" s="1806"/>
      <c r="E34" s="566"/>
      <c r="F34" s="613"/>
      <c r="G34" s="635"/>
      <c r="H34" s="565"/>
    </row>
    <row r="35" spans="1:8" ht="15" customHeight="1">
      <c r="A35" s="1600"/>
      <c r="B35" s="632" t="s">
        <v>1115</v>
      </c>
      <c r="C35" s="1803" t="s">
        <v>1114</v>
      </c>
      <c r="D35" s="1804"/>
      <c r="E35" s="607"/>
      <c r="F35" s="637"/>
      <c r="G35" s="1829"/>
      <c r="H35" s="1981"/>
    </row>
    <row r="36" spans="1:8" ht="15" customHeight="1">
      <c r="A36" s="1600"/>
      <c r="B36" s="581"/>
      <c r="C36" s="513" t="s">
        <v>1113</v>
      </c>
      <c r="D36" s="512"/>
      <c r="E36" s="1848" t="s">
        <v>1112</v>
      </c>
      <c r="F36" s="1982"/>
      <c r="G36" s="1911" t="s">
        <v>1041</v>
      </c>
      <c r="H36" s="1912"/>
    </row>
    <row r="37" spans="1:8" ht="15" customHeight="1">
      <c r="A37" s="1600"/>
      <c r="B37" s="629"/>
      <c r="C37" s="1805" t="s">
        <v>1111</v>
      </c>
      <c r="D37" s="1806"/>
      <c r="E37" s="577"/>
      <c r="F37" s="576"/>
      <c r="G37" s="518"/>
      <c r="H37" s="560"/>
    </row>
    <row r="38" spans="1:8" ht="15" customHeight="1">
      <c r="A38" s="1600"/>
      <c r="B38" s="632" t="s">
        <v>1110</v>
      </c>
      <c r="C38" s="1803" t="s">
        <v>152</v>
      </c>
      <c r="D38" s="1804"/>
      <c r="E38" s="1839" t="s">
        <v>1041</v>
      </c>
      <c r="F38" s="1884"/>
      <c r="G38" s="1983" t="s">
        <v>1041</v>
      </c>
      <c r="H38" s="1936"/>
    </row>
    <row r="39" spans="1:8" ht="15" customHeight="1">
      <c r="A39" s="1600"/>
      <c r="B39" s="634" t="s">
        <v>1109</v>
      </c>
      <c r="C39" s="1984" t="s">
        <v>224</v>
      </c>
      <c r="D39" s="1985"/>
      <c r="E39" s="1839" t="s">
        <v>1041</v>
      </c>
      <c r="F39" s="1884"/>
      <c r="G39" s="1983" t="s">
        <v>1041</v>
      </c>
      <c r="H39" s="1936"/>
    </row>
    <row r="40" spans="1:8" ht="15" customHeight="1">
      <c r="A40" s="1600"/>
      <c r="B40" s="632" t="s">
        <v>1108</v>
      </c>
      <c r="C40" s="515" t="s">
        <v>740</v>
      </c>
      <c r="D40" s="636"/>
      <c r="E40" s="1829" t="s">
        <v>1041</v>
      </c>
      <c r="F40" s="1986"/>
      <c r="G40" s="1987" t="s">
        <v>1041</v>
      </c>
      <c r="H40" s="1981"/>
    </row>
    <row r="41" spans="1:8" ht="15" customHeight="1">
      <c r="A41" s="1600"/>
      <c r="B41" s="629"/>
      <c r="C41" s="1805" t="s">
        <v>739</v>
      </c>
      <c r="D41" s="1806"/>
      <c r="E41" s="566"/>
      <c r="F41" s="613"/>
      <c r="G41" s="635"/>
      <c r="H41" s="565"/>
    </row>
    <row r="42" spans="1:8" ht="15" customHeight="1">
      <c r="A42" s="1601"/>
      <c r="B42" s="632" t="s">
        <v>1107</v>
      </c>
      <c r="C42" s="1839" t="s">
        <v>1106</v>
      </c>
      <c r="D42" s="1983"/>
      <c r="E42" s="1839" t="s">
        <v>1041</v>
      </c>
      <c r="F42" s="1884"/>
      <c r="G42" s="1983" t="s">
        <v>1041</v>
      </c>
      <c r="H42" s="1936"/>
    </row>
    <row r="43" spans="1:8" ht="15" customHeight="1">
      <c r="A43" s="1828" t="s">
        <v>1105</v>
      </c>
      <c r="B43" s="634" t="s">
        <v>1104</v>
      </c>
      <c r="C43" s="1839" t="s">
        <v>989</v>
      </c>
      <c r="D43" s="1983"/>
      <c r="E43" s="1829" t="s">
        <v>1041</v>
      </c>
      <c r="F43" s="1986"/>
      <c r="G43" s="1987" t="s">
        <v>1041</v>
      </c>
      <c r="H43" s="1981"/>
    </row>
    <row r="44" spans="1:8" ht="15" customHeight="1">
      <c r="A44" s="1600"/>
      <c r="B44" s="580" t="s">
        <v>1103</v>
      </c>
      <c r="C44" s="1934" t="s">
        <v>1102</v>
      </c>
      <c r="D44" s="1911"/>
      <c r="E44" s="1934"/>
      <c r="F44" s="1979"/>
      <c r="G44" s="1911"/>
      <c r="H44" s="1912"/>
    </row>
    <row r="45" spans="1:8" ht="15" customHeight="1">
      <c r="A45" s="1600"/>
      <c r="B45" s="633" t="s">
        <v>1101</v>
      </c>
      <c r="C45" s="1839" t="s">
        <v>1100</v>
      </c>
      <c r="D45" s="1983"/>
      <c r="E45" s="1988"/>
      <c r="F45" s="1989"/>
      <c r="G45" s="1992"/>
      <c r="H45" s="1993"/>
    </row>
    <row r="46" spans="1:8" ht="15" customHeight="1">
      <c r="A46" s="1601"/>
      <c r="B46" s="633" t="s">
        <v>1099</v>
      </c>
      <c r="C46" s="1934" t="s">
        <v>1098</v>
      </c>
      <c r="D46" s="1911"/>
      <c r="E46" s="1990"/>
      <c r="F46" s="1991"/>
      <c r="G46" s="1994"/>
      <c r="H46" s="1995"/>
    </row>
    <row r="47" spans="1:8" ht="15" customHeight="1">
      <c r="A47" s="1996" t="s">
        <v>198</v>
      </c>
      <c r="B47" s="632" t="s">
        <v>197</v>
      </c>
      <c r="C47" s="631" t="s">
        <v>943</v>
      </c>
      <c r="D47" s="630"/>
      <c r="E47" s="586"/>
      <c r="F47" s="585"/>
      <c r="G47" s="584"/>
      <c r="H47" s="583"/>
    </row>
    <row r="48" spans="1:8" ht="15" customHeight="1">
      <c r="A48" s="1997"/>
      <c r="B48" s="629"/>
      <c r="C48" s="627" t="s">
        <v>1097</v>
      </c>
      <c r="D48" s="626"/>
      <c r="E48" s="577"/>
      <c r="F48" s="576"/>
      <c r="G48" s="518"/>
      <c r="H48" s="560"/>
    </row>
    <row r="49" spans="1:8" ht="15" customHeight="1">
      <c r="A49" s="1997"/>
      <c r="B49" s="629"/>
      <c r="C49" s="627" t="s">
        <v>988</v>
      </c>
      <c r="D49" s="626"/>
      <c r="E49" s="577"/>
      <c r="F49" s="576"/>
      <c r="G49" s="518"/>
      <c r="H49" s="560"/>
    </row>
    <row r="50" spans="1:8" ht="15" customHeight="1">
      <c r="A50" s="1997"/>
      <c r="B50" s="629"/>
      <c r="C50" s="627" t="s">
        <v>1096</v>
      </c>
      <c r="D50" s="626"/>
      <c r="E50" s="1934" t="s">
        <v>1041</v>
      </c>
      <c r="F50" s="1979"/>
      <c r="G50" s="1911" t="s">
        <v>1041</v>
      </c>
      <c r="H50" s="1912"/>
    </row>
    <row r="51" spans="1:8" ht="15" customHeight="1">
      <c r="A51" s="1997"/>
      <c r="B51" s="629"/>
      <c r="C51" s="627" t="s">
        <v>987</v>
      </c>
      <c r="D51" s="626"/>
      <c r="E51" s="577"/>
      <c r="F51" s="576"/>
      <c r="G51" s="518"/>
      <c r="H51" s="560"/>
    </row>
    <row r="52" spans="1:8" ht="15" customHeight="1">
      <c r="A52" s="1997"/>
      <c r="B52" s="629"/>
      <c r="C52" s="627" t="s">
        <v>1095</v>
      </c>
      <c r="D52" s="626"/>
      <c r="E52" s="577"/>
      <c r="F52" s="576"/>
      <c r="G52" s="518"/>
      <c r="H52" s="560"/>
    </row>
    <row r="53" spans="1:8" ht="15" customHeight="1">
      <c r="A53" s="1997"/>
      <c r="B53" s="629"/>
      <c r="C53" s="627" t="s">
        <v>1094</v>
      </c>
      <c r="D53" s="626"/>
      <c r="E53" s="577"/>
      <c r="F53" s="576"/>
      <c r="G53" s="518"/>
      <c r="H53" s="560"/>
    </row>
    <row r="54" spans="1:8" ht="15" customHeight="1">
      <c r="A54" s="1997"/>
      <c r="B54" s="628"/>
      <c r="C54" s="627" t="s">
        <v>1093</v>
      </c>
      <c r="D54" s="626"/>
      <c r="E54" s="577"/>
      <c r="F54" s="576"/>
      <c r="G54" s="518"/>
      <c r="H54" s="560"/>
    </row>
    <row r="55" spans="1:8" ht="15" customHeight="1">
      <c r="A55" s="1997"/>
      <c r="B55" s="625" t="s">
        <v>1092</v>
      </c>
      <c r="C55" s="623" t="s">
        <v>1091</v>
      </c>
      <c r="D55" s="624"/>
      <c r="E55" s="586"/>
      <c r="F55" s="585"/>
      <c r="G55" s="623" t="s">
        <v>1091</v>
      </c>
      <c r="H55" s="622"/>
    </row>
    <row r="56" spans="1:8" ht="15" customHeight="1">
      <c r="A56" s="1997"/>
      <c r="B56" s="616" t="s">
        <v>1090</v>
      </c>
      <c r="C56" s="615" t="s">
        <v>1089</v>
      </c>
      <c r="D56" s="618"/>
      <c r="E56" s="1934" t="s">
        <v>1041</v>
      </c>
      <c r="F56" s="1979"/>
      <c r="G56" s="615" t="s">
        <v>1088</v>
      </c>
      <c r="H56" s="619"/>
    </row>
    <row r="57" spans="1:8" ht="15" customHeight="1">
      <c r="A57" s="1997"/>
      <c r="B57" s="616" t="s">
        <v>1087</v>
      </c>
      <c r="C57" s="1999" t="s">
        <v>1086</v>
      </c>
      <c r="D57" s="2000"/>
      <c r="E57" s="577"/>
      <c r="F57" s="576"/>
      <c r="G57" s="1999" t="s">
        <v>1085</v>
      </c>
      <c r="H57" s="2001"/>
    </row>
    <row r="58" spans="1:8" ht="15" customHeight="1">
      <c r="A58" s="1997"/>
      <c r="B58" s="616"/>
      <c r="C58" s="615" t="s">
        <v>1084</v>
      </c>
      <c r="D58" s="618"/>
      <c r="E58" s="577"/>
      <c r="F58" s="576"/>
      <c r="G58" s="615" t="s">
        <v>1083</v>
      </c>
      <c r="H58" s="619"/>
    </row>
    <row r="59" spans="1:8" ht="15" customHeight="1">
      <c r="A59" s="1997"/>
      <c r="B59" s="616"/>
      <c r="C59" s="615"/>
      <c r="D59" s="618"/>
      <c r="E59" s="577"/>
      <c r="F59" s="576"/>
      <c r="G59" s="599" t="s">
        <v>1082</v>
      </c>
      <c r="H59" s="617"/>
    </row>
    <row r="60" spans="1:8" ht="15" customHeight="1">
      <c r="A60" s="1997"/>
      <c r="B60" s="616"/>
      <c r="C60" s="615"/>
      <c r="D60" s="618"/>
      <c r="E60" s="577"/>
      <c r="F60" s="576"/>
      <c r="G60" s="599" t="s">
        <v>1081</v>
      </c>
      <c r="H60" s="617"/>
    </row>
    <row r="61" spans="1:8" ht="15" customHeight="1">
      <c r="A61" s="1997"/>
      <c r="B61" s="616"/>
      <c r="C61" s="615"/>
      <c r="D61" s="618"/>
      <c r="E61" s="577"/>
      <c r="F61" s="576"/>
      <c r="G61" s="599" t="s">
        <v>1080</v>
      </c>
      <c r="H61" s="617"/>
    </row>
    <row r="62" spans="1:8" ht="15" customHeight="1">
      <c r="A62" s="1997"/>
      <c r="B62" s="616"/>
      <c r="C62" s="615"/>
      <c r="D62" s="618"/>
      <c r="E62" s="577"/>
      <c r="F62" s="576"/>
      <c r="G62" s="599" t="s">
        <v>1079</v>
      </c>
      <c r="H62" s="617"/>
    </row>
    <row r="63" spans="1:8" ht="15" customHeight="1">
      <c r="A63" s="1997"/>
      <c r="B63" s="616"/>
      <c r="C63" s="615"/>
      <c r="D63" s="618"/>
      <c r="E63" s="577"/>
      <c r="F63" s="576"/>
      <c r="G63" s="599" t="s">
        <v>1078</v>
      </c>
      <c r="H63" s="617"/>
    </row>
    <row r="64" spans="1:8" ht="15" customHeight="1">
      <c r="A64" s="1997"/>
      <c r="B64" s="616"/>
      <c r="C64" s="615"/>
      <c r="D64" s="614"/>
      <c r="E64" s="566"/>
      <c r="F64" s="613"/>
      <c r="G64" s="612" t="s">
        <v>1077</v>
      </c>
      <c r="H64" s="611"/>
    </row>
    <row r="65" spans="1:8" s="587" customFormat="1" ht="15" customHeight="1">
      <c r="A65" s="1997"/>
      <c r="B65" s="610" t="s">
        <v>1076</v>
      </c>
      <c r="C65" s="609"/>
      <c r="D65" s="608"/>
      <c r="E65" s="607" t="s">
        <v>1075</v>
      </c>
      <c r="F65" s="601"/>
      <c r="G65" s="546"/>
      <c r="H65" s="543"/>
    </row>
    <row r="66" spans="1:8" s="587" customFormat="1" ht="15" customHeight="1">
      <c r="A66" s="1997"/>
      <c r="B66" s="603"/>
      <c r="C66" s="606"/>
      <c r="D66" s="605"/>
      <c r="E66" s="597" t="s">
        <v>1074</v>
      </c>
      <c r="F66" s="601"/>
      <c r="G66" s="546"/>
      <c r="H66" s="543"/>
    </row>
    <row r="67" spans="1:8" s="587" customFormat="1" ht="15" customHeight="1">
      <c r="A67" s="1997"/>
      <c r="B67" s="603"/>
      <c r="C67" s="604"/>
      <c r="D67" s="599"/>
      <c r="E67" s="597" t="s">
        <v>1073</v>
      </c>
      <c r="F67" s="601"/>
      <c r="G67" s="1934" t="s">
        <v>1041</v>
      </c>
      <c r="H67" s="1912"/>
    </row>
    <row r="68" spans="1:8" s="587" customFormat="1" ht="15" customHeight="1">
      <c r="A68" s="1997"/>
      <c r="B68" s="603"/>
      <c r="C68" s="599"/>
      <c r="D68" s="599"/>
      <c r="E68" s="602" t="s">
        <v>1072</v>
      </c>
      <c r="F68" s="601"/>
      <c r="G68" s="1934"/>
      <c r="H68" s="1912"/>
    </row>
    <row r="69" spans="1:8" s="587" customFormat="1" ht="15" customHeight="1">
      <c r="A69" s="1997"/>
      <c r="B69" s="600"/>
      <c r="C69" s="599"/>
      <c r="D69" s="598"/>
      <c r="E69" s="597" t="s">
        <v>1071</v>
      </c>
      <c r="F69" s="596"/>
      <c r="G69" s="512"/>
      <c r="H69" s="595"/>
    </row>
    <row r="70" spans="1:8" s="587" customFormat="1" ht="15" customHeight="1">
      <c r="A70" s="1998"/>
      <c r="B70" s="594"/>
      <c r="C70" s="593"/>
      <c r="D70" s="592"/>
      <c r="E70" s="591" t="s">
        <v>1070</v>
      </c>
      <c r="F70" s="590"/>
      <c r="G70" s="589"/>
      <c r="H70" s="588"/>
    </row>
    <row r="71" spans="1:8" ht="15" customHeight="1">
      <c r="A71" s="370"/>
      <c r="B71" s="369"/>
      <c r="C71" s="2004" t="s">
        <v>1069</v>
      </c>
      <c r="D71" s="2005"/>
      <c r="E71" s="586"/>
      <c r="F71" s="585"/>
      <c r="G71" s="584"/>
      <c r="H71" s="583"/>
    </row>
    <row r="72" spans="1:8" ht="15" customHeight="1">
      <c r="A72" s="1765" t="s">
        <v>267</v>
      </c>
      <c r="B72" s="1762"/>
      <c r="C72" s="2006" t="s">
        <v>1068</v>
      </c>
      <c r="D72" s="2007"/>
      <c r="E72" s="577"/>
      <c r="F72" s="576"/>
      <c r="G72" s="518"/>
      <c r="H72" s="560"/>
    </row>
    <row r="73" spans="1:8" ht="15" customHeight="1">
      <c r="A73" s="511"/>
      <c r="B73" s="510"/>
      <c r="C73" s="1803" t="s">
        <v>337</v>
      </c>
      <c r="D73" s="2008"/>
      <c r="E73" s="586"/>
      <c r="F73" s="585"/>
      <c r="G73" s="584"/>
      <c r="H73" s="583"/>
    </row>
    <row r="74" spans="1:8" ht="15" customHeight="1">
      <c r="A74" s="511"/>
      <c r="B74" s="510"/>
      <c r="C74" s="1805" t="s">
        <v>1067</v>
      </c>
      <c r="D74" s="1842"/>
      <c r="E74" s="577"/>
      <c r="F74" s="576"/>
      <c r="G74" s="518"/>
      <c r="H74" s="560"/>
    </row>
    <row r="75" spans="1:8" ht="15" customHeight="1">
      <c r="A75" s="511"/>
      <c r="B75" s="510"/>
      <c r="C75" s="513" t="s">
        <v>1066</v>
      </c>
      <c r="D75" s="546"/>
      <c r="E75" s="577"/>
      <c r="F75" s="576"/>
      <c r="G75" s="518"/>
      <c r="H75" s="560"/>
    </row>
    <row r="76" spans="1:8" ht="15" customHeight="1">
      <c r="A76" s="511"/>
      <c r="B76" s="510"/>
      <c r="C76" s="513" t="s">
        <v>1065</v>
      </c>
      <c r="D76" s="546"/>
      <c r="E76" s="577"/>
      <c r="F76" s="576"/>
      <c r="G76" s="518"/>
      <c r="H76" s="560"/>
    </row>
    <row r="77" spans="1:8" ht="15" customHeight="1">
      <c r="A77" s="511"/>
      <c r="B77" s="510"/>
      <c r="C77" s="581" t="s">
        <v>1064</v>
      </c>
      <c r="D77" s="582"/>
      <c r="E77" s="577"/>
      <c r="F77" s="576"/>
      <c r="G77" s="518"/>
      <c r="H77" s="560"/>
    </row>
    <row r="78" spans="1:8" ht="15" customHeight="1">
      <c r="A78" s="511"/>
      <c r="B78" s="510"/>
      <c r="C78" s="581" t="s">
        <v>1063</v>
      </c>
      <c r="D78" s="580"/>
      <c r="E78" s="1934" t="s">
        <v>1041</v>
      </c>
      <c r="F78" s="1979"/>
      <c r="G78" s="1911" t="s">
        <v>1041</v>
      </c>
      <c r="H78" s="1912"/>
    </row>
    <row r="79" spans="1:8" ht="15" customHeight="1">
      <c r="A79" s="511"/>
      <c r="B79" s="510"/>
      <c r="C79" s="581" t="s">
        <v>1062</v>
      </c>
      <c r="D79" s="580"/>
      <c r="E79" s="577"/>
      <c r="F79" s="576"/>
      <c r="G79" s="518"/>
      <c r="H79" s="560"/>
    </row>
    <row r="80" spans="1:8" ht="15" customHeight="1">
      <c r="A80" s="511"/>
      <c r="B80" s="510"/>
      <c r="C80" s="513" t="s">
        <v>1061</v>
      </c>
      <c r="D80" s="546"/>
      <c r="E80" s="577"/>
      <c r="F80" s="576"/>
      <c r="G80" s="518"/>
      <c r="H80" s="560"/>
    </row>
    <row r="81" spans="1:8">
      <c r="A81" s="539"/>
      <c r="B81" s="538"/>
      <c r="C81" s="513" t="s">
        <v>1060</v>
      </c>
      <c r="D81" s="546"/>
      <c r="E81" s="577"/>
      <c r="F81" s="576"/>
      <c r="G81" s="518"/>
      <c r="H81" s="560"/>
    </row>
    <row r="82" spans="1:8" ht="13.15" customHeight="1">
      <c r="A82" s="537"/>
      <c r="B82" s="536"/>
      <c r="C82" s="2009"/>
      <c r="D82" s="2010"/>
      <c r="E82" s="577"/>
      <c r="F82" s="576"/>
      <c r="G82" s="518"/>
      <c r="H82" s="560"/>
    </row>
    <row r="83" spans="1:8">
      <c r="A83" s="537"/>
      <c r="B83" s="536"/>
      <c r="C83" s="1845" t="s">
        <v>928</v>
      </c>
      <c r="D83" s="1891"/>
      <c r="E83" s="577"/>
      <c r="F83" s="576"/>
      <c r="G83" s="518"/>
      <c r="H83" s="560"/>
    </row>
    <row r="84" spans="1:8">
      <c r="A84" s="537"/>
      <c r="B84" s="536"/>
      <c r="C84" s="1845" t="s">
        <v>1012</v>
      </c>
      <c r="D84" s="1891"/>
      <c r="E84" s="577"/>
      <c r="F84" s="576"/>
      <c r="G84" s="518"/>
      <c r="H84" s="560"/>
    </row>
    <row r="85" spans="1:8">
      <c r="A85" s="537"/>
      <c r="B85" s="536"/>
      <c r="C85" s="1845" t="s">
        <v>1011</v>
      </c>
      <c r="D85" s="1842"/>
      <c r="E85" s="577"/>
      <c r="F85" s="576"/>
      <c r="G85" s="518"/>
      <c r="H85" s="560"/>
    </row>
    <row r="86" spans="1:8">
      <c r="A86" s="537"/>
      <c r="B86" s="536"/>
      <c r="C86" s="579" t="s">
        <v>1010</v>
      </c>
      <c r="D86" s="578"/>
      <c r="E86" s="577"/>
      <c r="F86" s="576"/>
      <c r="G86" s="518"/>
      <c r="H86" s="560"/>
    </row>
    <row r="87" spans="1:8">
      <c r="A87" s="531"/>
      <c r="B87" s="530"/>
      <c r="C87" s="2002"/>
      <c r="D87" s="2003"/>
      <c r="E87" s="575"/>
      <c r="F87" s="574"/>
      <c r="G87" s="572"/>
      <c r="H87" s="573"/>
    </row>
  </sheetData>
  <mergeCells count="87">
    <mergeCell ref="G78:H78"/>
    <mergeCell ref="C82:D82"/>
    <mergeCell ref="C83:D83"/>
    <mergeCell ref="C84:D84"/>
    <mergeCell ref="C85:D85"/>
    <mergeCell ref="E78:F78"/>
    <mergeCell ref="C87:D87"/>
    <mergeCell ref="C71:D71"/>
    <mergeCell ref="A72:B72"/>
    <mergeCell ref="C72:D72"/>
    <mergeCell ref="C73:D73"/>
    <mergeCell ref="C74:D74"/>
    <mergeCell ref="A47:A70"/>
    <mergeCell ref="E50:F50"/>
    <mergeCell ref="G50:H50"/>
    <mergeCell ref="E56:F56"/>
    <mergeCell ref="C57:D57"/>
    <mergeCell ref="G57:H57"/>
    <mergeCell ref="G67:H68"/>
    <mergeCell ref="C42:D42"/>
    <mergeCell ref="E42:F42"/>
    <mergeCell ref="G42:H42"/>
    <mergeCell ref="A43:A46"/>
    <mergeCell ref="C43:D43"/>
    <mergeCell ref="E43:F46"/>
    <mergeCell ref="G43:H46"/>
    <mergeCell ref="C44:D44"/>
    <mergeCell ref="C45:D45"/>
    <mergeCell ref="C46:D46"/>
    <mergeCell ref="C41:D41"/>
    <mergeCell ref="E36:F36"/>
    <mergeCell ref="G36:H36"/>
    <mergeCell ref="C37:D37"/>
    <mergeCell ref="C38:D38"/>
    <mergeCell ref="E38:F38"/>
    <mergeCell ref="G38:H38"/>
    <mergeCell ref="C39:D39"/>
    <mergeCell ref="E39:F39"/>
    <mergeCell ref="G39:H39"/>
    <mergeCell ref="E40:F40"/>
    <mergeCell ref="G40:H40"/>
    <mergeCell ref="G35:H35"/>
    <mergeCell ref="C27:D27"/>
    <mergeCell ref="C28:D28"/>
    <mergeCell ref="C29:D29"/>
    <mergeCell ref="C30:D30"/>
    <mergeCell ref="E30:F30"/>
    <mergeCell ref="G30:H30"/>
    <mergeCell ref="C31:D31"/>
    <mergeCell ref="C32:D32"/>
    <mergeCell ref="C33:D33"/>
    <mergeCell ref="C34:D34"/>
    <mergeCell ref="C35:D35"/>
    <mergeCell ref="C16:D16"/>
    <mergeCell ref="C26:D26"/>
    <mergeCell ref="C19:D19"/>
    <mergeCell ref="E19:F19"/>
    <mergeCell ref="G19:H19"/>
    <mergeCell ref="C20:D20"/>
    <mergeCell ref="C21:D21"/>
    <mergeCell ref="C22:D22"/>
    <mergeCell ref="C23:D23"/>
    <mergeCell ref="C24:D24"/>
    <mergeCell ref="E24:F24"/>
    <mergeCell ref="G24:H24"/>
    <mergeCell ref="C25:D25"/>
    <mergeCell ref="C13:D13"/>
    <mergeCell ref="C14:D14"/>
    <mergeCell ref="E14:F14"/>
    <mergeCell ref="G14:H14"/>
    <mergeCell ref="C15:D15"/>
    <mergeCell ref="C2:D2"/>
    <mergeCell ref="E2:F2"/>
    <mergeCell ref="G2:H2"/>
    <mergeCell ref="A3:B3"/>
    <mergeCell ref="A4:A42"/>
    <mergeCell ref="C4:D4"/>
    <mergeCell ref="C5:D5"/>
    <mergeCell ref="C6:D6"/>
    <mergeCell ref="E6:F6"/>
    <mergeCell ref="G6:H6"/>
    <mergeCell ref="C17:D17"/>
    <mergeCell ref="C7:D7"/>
    <mergeCell ref="C8:D8"/>
    <mergeCell ref="C9:D9"/>
    <mergeCell ref="C10:D10"/>
    <mergeCell ref="C12:D12"/>
  </mergeCells>
  <phoneticPr fontId="6"/>
  <pageMargins left="0.39370078740157483" right="0.11811023622047245" top="0.51181102362204722" bottom="0.39370078740157483" header="0" footer="0.31496062992125984"/>
  <pageSetup paperSize="9" scale="65" firstPageNumber="83" orientation="portrait" useFirstPageNumber="1" r:id="rId1"/>
  <headerFooter scaleWithDoc="0">
    <oddFooter>&amp;C&amp;"ＭＳ 明朝,標準"－51－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9572C-6F42-4FB0-903A-02D9DB6D062C}">
  <sheetPr>
    <outlinePr summaryBelow="0" summaryRight="0"/>
    <pageSetUpPr autoPageBreaks="0" fitToPage="1"/>
  </sheetPr>
  <dimension ref="A1:G79"/>
  <sheetViews>
    <sheetView zoomScaleNormal="100" zoomScaleSheetLayoutView="100" workbookViewId="0"/>
  </sheetViews>
  <sheetFormatPr defaultColWidth="8.625" defaultRowHeight="12.75"/>
  <cols>
    <col min="1" max="1" width="4.375" style="646" customWidth="1"/>
    <col min="2" max="2" width="15.125" style="646" customWidth="1"/>
    <col min="3" max="5" width="22.625" style="645" customWidth="1"/>
    <col min="6" max="6" width="24" style="645" customWidth="1"/>
    <col min="7" max="248" width="8.625" style="645" customWidth="1"/>
    <col min="249" max="16384" width="8.625" style="645"/>
  </cols>
  <sheetData>
    <row r="1" spans="1:7" ht="24.75">
      <c r="A1" s="69" t="s">
        <v>1725</v>
      </c>
      <c r="E1" s="679"/>
    </row>
    <row r="2" spans="1:7" s="678" customFormat="1" ht="15.75" customHeight="1" thickBot="1">
      <c r="A2" s="524"/>
      <c r="B2" s="523"/>
      <c r="C2" s="1977" t="s">
        <v>1195</v>
      </c>
      <c r="D2" s="1977"/>
      <c r="E2" s="1823" t="s">
        <v>1194</v>
      </c>
      <c r="F2" s="1978"/>
    </row>
    <row r="3" spans="1:7" ht="15.75" customHeight="1" thickTop="1">
      <c r="A3" s="1826" t="s">
        <v>174</v>
      </c>
      <c r="B3" s="1827"/>
      <c r="C3" s="642" t="s">
        <v>1193</v>
      </c>
      <c r="D3" s="644" t="s">
        <v>1192</v>
      </c>
      <c r="E3" s="644" t="s">
        <v>1191</v>
      </c>
      <c r="F3" s="641" t="s">
        <v>1190</v>
      </c>
    </row>
    <row r="4" spans="1:7" ht="15.75" customHeight="1">
      <c r="A4" s="1828" t="s">
        <v>165</v>
      </c>
      <c r="B4" s="632" t="s">
        <v>1189</v>
      </c>
      <c r="C4" s="1803" t="s">
        <v>913</v>
      </c>
      <c r="D4" s="1804"/>
      <c r="E4" s="1803" t="s">
        <v>1188</v>
      </c>
      <c r="F4" s="1917"/>
      <c r="G4" s="652"/>
    </row>
    <row r="5" spans="1:7" ht="15.75" customHeight="1">
      <c r="A5" s="1600"/>
      <c r="B5" s="629"/>
      <c r="C5" s="1805" t="s">
        <v>1127</v>
      </c>
      <c r="D5" s="1806"/>
      <c r="E5" s="1805" t="s">
        <v>1127</v>
      </c>
      <c r="F5" s="1913"/>
      <c r="G5" s="652"/>
    </row>
    <row r="6" spans="1:7" ht="15.75" customHeight="1">
      <c r="A6" s="1600"/>
      <c r="C6" s="513" t="s">
        <v>1126</v>
      </c>
      <c r="D6" s="512"/>
      <c r="E6" s="1805" t="s">
        <v>1187</v>
      </c>
      <c r="F6" s="1913"/>
      <c r="G6" s="652"/>
    </row>
    <row r="7" spans="1:7" ht="15.75" customHeight="1">
      <c r="A7" s="1600"/>
      <c r="B7" s="629"/>
      <c r="C7" s="513" t="s">
        <v>1052</v>
      </c>
      <c r="D7" s="512"/>
      <c r="E7" s="1805" t="s">
        <v>1186</v>
      </c>
      <c r="F7" s="1913"/>
      <c r="G7" s="652"/>
    </row>
    <row r="8" spans="1:7" ht="15.75" customHeight="1">
      <c r="A8" s="1600"/>
      <c r="B8" s="629"/>
      <c r="C8" s="513" t="s">
        <v>1051</v>
      </c>
      <c r="D8" s="512"/>
      <c r="E8" s="513" t="s">
        <v>1052</v>
      </c>
      <c r="F8" s="595"/>
      <c r="G8" s="652"/>
    </row>
    <row r="9" spans="1:7" ht="15.75" customHeight="1">
      <c r="A9" s="1600"/>
      <c r="B9" s="629"/>
      <c r="C9" s="513" t="s">
        <v>958</v>
      </c>
      <c r="D9" s="512"/>
      <c r="E9" s="513"/>
      <c r="F9" s="595"/>
      <c r="G9" s="652"/>
    </row>
    <row r="10" spans="1:7" ht="15.75" customHeight="1">
      <c r="A10" s="1600"/>
      <c r="B10" s="629"/>
      <c r="C10" s="513" t="s">
        <v>957</v>
      </c>
      <c r="D10" s="512"/>
      <c r="E10" s="513"/>
      <c r="F10" s="595"/>
      <c r="G10" s="652"/>
    </row>
    <row r="11" spans="1:7" ht="15.75" customHeight="1">
      <c r="A11" s="1600"/>
      <c r="B11" s="677" t="s">
        <v>1125</v>
      </c>
      <c r="C11" s="515" t="s">
        <v>1185</v>
      </c>
      <c r="D11" s="636"/>
      <c r="E11" s="515"/>
      <c r="F11" s="670"/>
      <c r="G11" s="540"/>
    </row>
    <row r="12" spans="1:7" ht="15.75" customHeight="1">
      <c r="A12" s="1600"/>
      <c r="B12" s="600"/>
      <c r="C12" s="513" t="s">
        <v>954</v>
      </c>
      <c r="D12" s="512"/>
      <c r="E12" s="513"/>
      <c r="F12" s="595"/>
      <c r="G12" s="540"/>
    </row>
    <row r="13" spans="1:7" ht="15.75" customHeight="1">
      <c r="A13" s="1600"/>
      <c r="B13" s="628"/>
      <c r="C13" s="513" t="s">
        <v>953</v>
      </c>
      <c r="D13" s="512"/>
      <c r="E13" s="1934" t="s">
        <v>1144</v>
      </c>
      <c r="F13" s="1912"/>
      <c r="G13" s="540"/>
    </row>
    <row r="14" spans="1:7" ht="15.75" customHeight="1">
      <c r="A14" s="1600"/>
      <c r="B14" s="628"/>
      <c r="C14" s="513" t="s">
        <v>952</v>
      </c>
      <c r="D14" s="512"/>
      <c r="E14" s="1934"/>
      <c r="F14" s="1912"/>
      <c r="G14" s="540"/>
    </row>
    <row r="15" spans="1:7" ht="15.75" customHeight="1">
      <c r="A15" s="1600"/>
      <c r="B15" s="676" t="s">
        <v>1184</v>
      </c>
      <c r="C15" s="513" t="s">
        <v>951</v>
      </c>
      <c r="D15" s="512"/>
      <c r="E15" s="513"/>
      <c r="F15" s="595"/>
      <c r="G15" s="540"/>
    </row>
    <row r="16" spans="1:7" ht="15.75" customHeight="1">
      <c r="A16" s="1600"/>
      <c r="B16" s="676" t="s">
        <v>1123</v>
      </c>
      <c r="C16" s="513" t="s">
        <v>1183</v>
      </c>
      <c r="D16" s="512"/>
      <c r="E16" s="513"/>
      <c r="F16" s="595"/>
      <c r="G16" s="540"/>
    </row>
    <row r="17" spans="1:7" ht="15.75" customHeight="1">
      <c r="A17" s="1600"/>
      <c r="B17" s="632" t="s">
        <v>1050</v>
      </c>
      <c r="C17" s="515" t="s">
        <v>761</v>
      </c>
      <c r="D17" s="636"/>
      <c r="E17" s="515" t="s">
        <v>761</v>
      </c>
      <c r="F17" s="670"/>
      <c r="G17" s="540"/>
    </row>
    <row r="18" spans="1:7" ht="15.75" customHeight="1">
      <c r="A18" s="1600"/>
      <c r="B18" s="581" t="s">
        <v>1049</v>
      </c>
      <c r="C18" s="513" t="s">
        <v>1182</v>
      </c>
      <c r="D18" s="596"/>
      <c r="E18" s="513" t="s">
        <v>1181</v>
      </c>
      <c r="F18" s="595"/>
      <c r="G18" s="652"/>
    </row>
    <row r="19" spans="1:7" ht="15.75" customHeight="1">
      <c r="A19" s="1600"/>
      <c r="B19" s="581" t="s">
        <v>1048</v>
      </c>
      <c r="C19" s="513" t="s">
        <v>1180</v>
      </c>
      <c r="D19" s="596"/>
      <c r="E19" s="602" t="s">
        <v>1179</v>
      </c>
      <c r="F19" s="543"/>
      <c r="G19" s="652"/>
    </row>
    <row r="20" spans="1:7" ht="15.75" customHeight="1">
      <c r="A20" s="1600"/>
      <c r="B20" s="675"/>
      <c r="C20" s="674"/>
      <c r="D20" s="673"/>
      <c r="E20" s="653" t="s">
        <v>1178</v>
      </c>
      <c r="F20" s="588"/>
      <c r="G20" s="652"/>
    </row>
    <row r="21" spans="1:7" ht="15.75" customHeight="1">
      <c r="A21" s="1600"/>
      <c r="B21" s="632" t="s">
        <v>1122</v>
      </c>
      <c r="C21" s="1803" t="s">
        <v>1047</v>
      </c>
      <c r="D21" s="1804"/>
      <c r="E21" s="515"/>
      <c r="F21" s="670"/>
      <c r="G21" s="652"/>
    </row>
    <row r="22" spans="1:7" ht="15.75" customHeight="1">
      <c r="A22" s="1600"/>
      <c r="B22" s="629"/>
      <c r="C22" s="1805" t="s">
        <v>757</v>
      </c>
      <c r="D22" s="1806"/>
      <c r="E22" s="513"/>
      <c r="F22" s="595"/>
      <c r="G22" s="652"/>
    </row>
    <row r="23" spans="1:7" ht="15.75" customHeight="1">
      <c r="A23" s="1600"/>
      <c r="B23" s="629"/>
      <c r="C23" s="1805" t="s">
        <v>756</v>
      </c>
      <c r="D23" s="1806"/>
      <c r="E23" s="1934" t="s">
        <v>1144</v>
      </c>
      <c r="F23" s="1912"/>
      <c r="G23" s="652"/>
    </row>
    <row r="24" spans="1:7" ht="15.75" customHeight="1">
      <c r="A24" s="1600"/>
      <c r="B24" s="629"/>
      <c r="C24" s="1805" t="s">
        <v>755</v>
      </c>
      <c r="D24" s="1806"/>
      <c r="E24" s="513"/>
      <c r="F24" s="595"/>
      <c r="G24" s="652"/>
    </row>
    <row r="25" spans="1:7" ht="15.75" customHeight="1">
      <c r="A25" s="1600"/>
      <c r="B25" s="629"/>
      <c r="C25" s="1926" t="s">
        <v>1177</v>
      </c>
      <c r="D25" s="1980"/>
      <c r="E25" s="672"/>
      <c r="F25" s="671"/>
      <c r="G25" s="652"/>
    </row>
    <row r="26" spans="1:7" ht="15.75" customHeight="1">
      <c r="A26" s="1600"/>
      <c r="B26" s="632" t="s">
        <v>1121</v>
      </c>
      <c r="C26" s="1803" t="s">
        <v>1120</v>
      </c>
      <c r="D26" s="1804"/>
      <c r="E26" s="515"/>
      <c r="F26" s="670"/>
      <c r="G26" s="652"/>
    </row>
    <row r="27" spans="1:7" ht="15.75" customHeight="1">
      <c r="A27" s="1600"/>
      <c r="B27" s="629"/>
      <c r="C27" s="1805" t="s">
        <v>1176</v>
      </c>
      <c r="D27" s="1806"/>
      <c r="E27" s="513"/>
      <c r="F27" s="595"/>
      <c r="G27" s="652"/>
    </row>
    <row r="28" spans="1:7" ht="15.75" customHeight="1">
      <c r="A28" s="1600"/>
      <c r="B28" s="629"/>
      <c r="C28" s="1805" t="s">
        <v>1175</v>
      </c>
      <c r="D28" s="1806"/>
      <c r="E28" s="513"/>
      <c r="F28" s="595"/>
      <c r="G28" s="652"/>
    </row>
    <row r="29" spans="1:7" ht="15.75" customHeight="1">
      <c r="A29" s="1600"/>
      <c r="B29" s="629"/>
      <c r="C29" s="1805" t="s">
        <v>749</v>
      </c>
      <c r="D29" s="1806"/>
      <c r="E29" s="1934" t="s">
        <v>1144</v>
      </c>
      <c r="F29" s="1912"/>
      <c r="G29" s="652"/>
    </row>
    <row r="30" spans="1:7" ht="15.75" customHeight="1">
      <c r="A30" s="1600"/>
      <c r="B30" s="629"/>
      <c r="C30" s="1805" t="s">
        <v>1119</v>
      </c>
      <c r="D30" s="1806"/>
      <c r="E30" s="1934"/>
      <c r="F30" s="1912"/>
      <c r="G30" s="652"/>
    </row>
    <row r="31" spans="1:7" ht="15.75" customHeight="1">
      <c r="A31" s="1600"/>
      <c r="B31" s="629"/>
      <c r="C31" s="1805" t="s">
        <v>1118</v>
      </c>
      <c r="D31" s="1806"/>
      <c r="E31" s="513"/>
      <c r="F31" s="595"/>
      <c r="G31" s="652"/>
    </row>
    <row r="32" spans="1:7" ht="15.75" customHeight="1">
      <c r="A32" s="1600"/>
      <c r="B32" s="629"/>
      <c r="C32" s="1805" t="s">
        <v>1174</v>
      </c>
      <c r="D32" s="1806"/>
      <c r="E32" s="513"/>
      <c r="F32" s="595"/>
      <c r="G32" s="652"/>
    </row>
    <row r="33" spans="1:7" ht="15.75" customHeight="1">
      <c r="A33" s="1600"/>
      <c r="B33" s="629"/>
      <c r="C33" s="1926" t="s">
        <v>1173</v>
      </c>
      <c r="D33" s="1980"/>
      <c r="E33" s="653"/>
      <c r="F33" s="588"/>
      <c r="G33" s="652"/>
    </row>
    <row r="34" spans="1:7" ht="15.75" customHeight="1">
      <c r="A34" s="1600"/>
      <c r="B34" s="632" t="s">
        <v>1110</v>
      </c>
      <c r="C34" s="1803" t="s">
        <v>152</v>
      </c>
      <c r="D34" s="1804"/>
      <c r="E34" s="1839" t="s">
        <v>1144</v>
      </c>
      <c r="F34" s="1936"/>
      <c r="G34" s="652"/>
    </row>
    <row r="35" spans="1:7" ht="15.75" customHeight="1">
      <c r="A35" s="1600"/>
      <c r="B35" s="634" t="s">
        <v>1109</v>
      </c>
      <c r="C35" s="1984" t="s">
        <v>224</v>
      </c>
      <c r="D35" s="1985"/>
      <c r="E35" s="1839" t="s">
        <v>1144</v>
      </c>
      <c r="F35" s="1936"/>
      <c r="G35" s="652"/>
    </row>
    <row r="36" spans="1:7" ht="15.75" customHeight="1">
      <c r="A36" s="1600"/>
      <c r="B36" s="632" t="s">
        <v>1108</v>
      </c>
      <c r="C36" s="515" t="s">
        <v>740</v>
      </c>
      <c r="D36" s="636"/>
      <c r="E36" s="1829" t="s">
        <v>1144</v>
      </c>
      <c r="F36" s="1981"/>
      <c r="G36" s="652"/>
    </row>
    <row r="37" spans="1:7" ht="15.75" customHeight="1">
      <c r="A37" s="1600"/>
      <c r="B37" s="629"/>
      <c r="C37" s="1805" t="s">
        <v>1172</v>
      </c>
      <c r="D37" s="1806"/>
      <c r="E37" s="1935"/>
      <c r="F37" s="1933"/>
      <c r="G37" s="652"/>
    </row>
    <row r="38" spans="1:7" ht="15.75" customHeight="1">
      <c r="A38" s="1601"/>
      <c r="B38" s="632" t="s">
        <v>1107</v>
      </c>
      <c r="C38" s="1839" t="s">
        <v>1106</v>
      </c>
      <c r="D38" s="1983"/>
      <c r="E38" s="1934" t="s">
        <v>1144</v>
      </c>
      <c r="F38" s="1912"/>
      <c r="G38" s="652"/>
    </row>
    <row r="39" spans="1:7" ht="15.75" customHeight="1">
      <c r="A39" s="1828" t="s">
        <v>1105</v>
      </c>
      <c r="B39" s="634" t="s">
        <v>1171</v>
      </c>
      <c r="C39" s="1839" t="s">
        <v>989</v>
      </c>
      <c r="D39" s="1983"/>
      <c r="E39" s="515"/>
      <c r="F39" s="670"/>
      <c r="G39" s="652"/>
    </row>
    <row r="40" spans="1:7" ht="15.75" customHeight="1">
      <c r="A40" s="1600"/>
      <c r="B40" s="580" t="s">
        <v>1170</v>
      </c>
      <c r="C40" s="1934" t="s">
        <v>1102</v>
      </c>
      <c r="D40" s="1911"/>
      <c r="E40" s="1934" t="s">
        <v>1144</v>
      </c>
      <c r="F40" s="1912"/>
      <c r="G40" s="652"/>
    </row>
    <row r="41" spans="1:7" ht="15.75" customHeight="1">
      <c r="A41" s="1600"/>
      <c r="B41" s="633" t="s">
        <v>1169</v>
      </c>
      <c r="C41" s="1839" t="s">
        <v>1100</v>
      </c>
      <c r="D41" s="1983"/>
      <c r="E41" s="1934"/>
      <c r="F41" s="1912"/>
      <c r="G41" s="652"/>
    </row>
    <row r="42" spans="1:7" ht="15.75" customHeight="1">
      <c r="A42" s="1601"/>
      <c r="B42" s="633" t="s">
        <v>1168</v>
      </c>
      <c r="C42" s="1934" t="s">
        <v>1098</v>
      </c>
      <c r="D42" s="1911"/>
      <c r="E42" s="653"/>
      <c r="F42" s="588"/>
      <c r="G42" s="652"/>
    </row>
    <row r="43" spans="1:7" ht="15.75" customHeight="1">
      <c r="A43" s="1828" t="s">
        <v>198</v>
      </c>
      <c r="B43" s="632" t="s">
        <v>1167</v>
      </c>
      <c r="C43" s="631" t="s">
        <v>943</v>
      </c>
      <c r="D43" s="630"/>
      <c r="E43" s="631"/>
      <c r="F43" s="669"/>
      <c r="G43" s="652"/>
    </row>
    <row r="44" spans="1:7" ht="15.75" customHeight="1">
      <c r="A44" s="1600"/>
      <c r="B44" s="629"/>
      <c r="C44" s="627" t="s">
        <v>1166</v>
      </c>
      <c r="D44" s="626"/>
      <c r="E44" s="627"/>
      <c r="F44" s="668"/>
      <c r="G44" s="652"/>
    </row>
    <row r="45" spans="1:7" ht="15.75" customHeight="1">
      <c r="A45" s="1600"/>
      <c r="B45" s="629"/>
      <c r="C45" s="627" t="s">
        <v>988</v>
      </c>
      <c r="D45" s="626"/>
      <c r="E45" s="627"/>
      <c r="F45" s="668"/>
      <c r="G45" s="652"/>
    </row>
    <row r="46" spans="1:7" ht="15.75" customHeight="1">
      <c r="A46" s="1600"/>
      <c r="B46" s="629"/>
      <c r="C46" s="627" t="s">
        <v>1165</v>
      </c>
      <c r="D46" s="626"/>
      <c r="E46" s="2012" t="s">
        <v>1157</v>
      </c>
      <c r="F46" s="2013"/>
      <c r="G46" s="652"/>
    </row>
    <row r="47" spans="1:7" ht="15.75" customHeight="1">
      <c r="A47" s="1600"/>
      <c r="B47" s="629"/>
      <c r="C47" s="627" t="s">
        <v>987</v>
      </c>
      <c r="D47" s="626"/>
      <c r="E47" s="2012"/>
      <c r="F47" s="2013"/>
      <c r="G47" s="652"/>
    </row>
    <row r="48" spans="1:7" ht="15.75" customHeight="1">
      <c r="A48" s="1600"/>
      <c r="B48" s="629"/>
      <c r="C48" s="627" t="s">
        <v>1164</v>
      </c>
      <c r="D48" s="626"/>
      <c r="E48" s="627"/>
      <c r="F48" s="668"/>
      <c r="G48" s="652"/>
    </row>
    <row r="49" spans="1:7" ht="15.75" customHeight="1">
      <c r="A49" s="1600"/>
      <c r="B49" s="629"/>
      <c r="C49" s="627" t="s">
        <v>1163</v>
      </c>
      <c r="D49" s="626"/>
      <c r="E49" s="627"/>
      <c r="F49" s="668"/>
      <c r="G49" s="652"/>
    </row>
    <row r="50" spans="1:7" ht="15.75" customHeight="1">
      <c r="A50" s="1600"/>
      <c r="B50" s="628"/>
      <c r="C50" s="627" t="s">
        <v>1162</v>
      </c>
      <c r="D50" s="626"/>
      <c r="E50" s="627"/>
      <c r="F50" s="668"/>
      <c r="G50" s="652"/>
    </row>
    <row r="51" spans="1:7" ht="15.75" customHeight="1">
      <c r="A51" s="1600"/>
      <c r="B51" s="625" t="s">
        <v>1092</v>
      </c>
      <c r="C51" s="623" t="s">
        <v>1161</v>
      </c>
      <c r="D51" s="624"/>
      <c r="E51" s="623"/>
      <c r="F51" s="622"/>
      <c r="G51" s="652"/>
    </row>
    <row r="52" spans="1:7" ht="15.75" customHeight="1">
      <c r="A52" s="1600"/>
      <c r="B52" s="616" t="s">
        <v>1090</v>
      </c>
      <c r="C52" s="615" t="s">
        <v>1160</v>
      </c>
      <c r="D52" s="618"/>
      <c r="E52" s="615"/>
      <c r="F52" s="619"/>
      <c r="G52" s="652"/>
    </row>
    <row r="53" spans="1:7" ht="15.75" customHeight="1">
      <c r="A53" s="1600"/>
      <c r="B53" s="616" t="s">
        <v>1087</v>
      </c>
      <c r="C53" s="1999" t="s">
        <v>1159</v>
      </c>
      <c r="D53" s="2000"/>
      <c r="E53" s="627"/>
      <c r="F53" s="668"/>
      <c r="G53" s="652"/>
    </row>
    <row r="54" spans="1:7" ht="15.75" customHeight="1">
      <c r="A54" s="1600"/>
      <c r="B54" s="616"/>
      <c r="C54" s="615" t="s">
        <v>1158</v>
      </c>
      <c r="D54" s="618"/>
      <c r="E54" s="2012" t="s">
        <v>1157</v>
      </c>
      <c r="F54" s="2013"/>
      <c r="G54" s="652"/>
    </row>
    <row r="55" spans="1:7" ht="15.75" customHeight="1">
      <c r="A55" s="1600"/>
      <c r="B55" s="616"/>
      <c r="C55" s="546" t="s">
        <v>1156</v>
      </c>
      <c r="D55" s="546"/>
      <c r="E55" s="2012"/>
      <c r="F55" s="2013"/>
      <c r="G55" s="652"/>
    </row>
    <row r="56" spans="1:7" ht="15.75" customHeight="1">
      <c r="A56" s="1600"/>
      <c r="B56" s="616"/>
      <c r="C56" s="546" t="s">
        <v>1155</v>
      </c>
      <c r="D56" s="546"/>
      <c r="E56" s="602"/>
      <c r="F56" s="543"/>
      <c r="G56" s="652"/>
    </row>
    <row r="57" spans="1:7" ht="15.75" customHeight="1">
      <c r="A57" s="1600"/>
      <c r="B57" s="616"/>
      <c r="C57" s="546" t="s">
        <v>1154</v>
      </c>
      <c r="D57" s="546"/>
      <c r="E57" s="602"/>
      <c r="F57" s="543"/>
      <c r="G57" s="652"/>
    </row>
    <row r="58" spans="1:7" ht="15.75" customHeight="1">
      <c r="A58" s="1600"/>
      <c r="B58" s="616"/>
      <c r="C58" s="666" t="s">
        <v>1153</v>
      </c>
      <c r="D58" s="667"/>
      <c r="E58" s="666"/>
      <c r="F58" s="665"/>
      <c r="G58" s="652"/>
    </row>
    <row r="59" spans="1:7" s="657" customFormat="1" ht="15.75" customHeight="1">
      <c r="A59" s="1600"/>
      <c r="B59" s="610" t="s">
        <v>1076</v>
      </c>
      <c r="C59" s="607" t="s">
        <v>1075</v>
      </c>
      <c r="D59" s="664"/>
      <c r="E59" s="607" t="s">
        <v>1075</v>
      </c>
      <c r="F59" s="663"/>
      <c r="G59" s="658"/>
    </row>
    <row r="60" spans="1:7" s="657" customFormat="1" ht="15.75" customHeight="1">
      <c r="A60" s="1600"/>
      <c r="B60" s="603"/>
      <c r="C60" s="597" t="s">
        <v>1074</v>
      </c>
      <c r="D60" s="662"/>
      <c r="E60" s="597" t="s">
        <v>1152</v>
      </c>
      <c r="F60" s="661"/>
      <c r="G60" s="658"/>
    </row>
    <row r="61" spans="1:7" s="657" customFormat="1" ht="15.75" customHeight="1">
      <c r="A61" s="1600"/>
      <c r="B61" s="603"/>
      <c r="C61" s="597" t="s">
        <v>1073</v>
      </c>
      <c r="D61" s="662"/>
      <c r="E61" s="597" t="s">
        <v>1073</v>
      </c>
      <c r="F61" s="661"/>
      <c r="G61" s="658"/>
    </row>
    <row r="62" spans="1:7" s="657" customFormat="1" ht="15.75" customHeight="1">
      <c r="A62" s="1600"/>
      <c r="B62" s="603"/>
      <c r="C62" s="602" t="s">
        <v>1072</v>
      </c>
      <c r="D62" s="662"/>
      <c r="E62" s="602" t="s">
        <v>1072</v>
      </c>
      <c r="F62" s="661"/>
      <c r="G62" s="658"/>
    </row>
    <row r="63" spans="1:7" s="657" customFormat="1" ht="15.75" customHeight="1">
      <c r="A63" s="1600"/>
      <c r="B63" s="603"/>
      <c r="C63" s="597" t="s">
        <v>1071</v>
      </c>
      <c r="D63" s="662"/>
      <c r="E63" s="597" t="s">
        <v>1151</v>
      </c>
      <c r="F63" s="661"/>
      <c r="G63" s="658"/>
    </row>
    <row r="64" spans="1:7" s="657" customFormat="1" ht="15.75" customHeight="1">
      <c r="A64" s="1600"/>
      <c r="B64" s="603"/>
      <c r="C64" s="591" t="s">
        <v>1070</v>
      </c>
      <c r="D64" s="660"/>
      <c r="E64" s="591" t="s">
        <v>1070</v>
      </c>
      <c r="F64" s="659"/>
      <c r="G64" s="658"/>
    </row>
    <row r="65" spans="1:7" ht="15.75" customHeight="1">
      <c r="A65" s="370"/>
      <c r="B65" s="369"/>
      <c r="C65" s="1803" t="s">
        <v>337</v>
      </c>
      <c r="D65" s="1847"/>
      <c r="E65" s="515"/>
      <c r="F65" s="656"/>
      <c r="G65" s="652"/>
    </row>
    <row r="66" spans="1:7" ht="15.75" customHeight="1">
      <c r="A66" s="1765" t="s">
        <v>267</v>
      </c>
      <c r="B66" s="1762"/>
      <c r="C66" s="1805" t="s">
        <v>1150</v>
      </c>
      <c r="D66" s="1842"/>
      <c r="E66" s="513"/>
      <c r="F66" s="543"/>
      <c r="G66" s="652"/>
    </row>
    <row r="67" spans="1:7" ht="15.75" customHeight="1">
      <c r="A67" s="511"/>
      <c r="B67" s="510"/>
      <c r="C67" s="513" t="s">
        <v>1149</v>
      </c>
      <c r="D67" s="546"/>
      <c r="E67" s="513"/>
      <c r="F67" s="543"/>
      <c r="G67" s="652"/>
    </row>
    <row r="68" spans="1:7" ht="15.75" customHeight="1">
      <c r="A68" s="511"/>
      <c r="B68" s="510"/>
      <c r="C68" s="513" t="s">
        <v>1148</v>
      </c>
      <c r="D68" s="546"/>
      <c r="E68" s="513"/>
      <c r="F68" s="543"/>
      <c r="G68" s="652"/>
    </row>
    <row r="69" spans="1:7" ht="15.75" customHeight="1">
      <c r="A69" s="511"/>
      <c r="B69" s="510"/>
      <c r="C69" s="581" t="s">
        <v>1147</v>
      </c>
      <c r="D69" s="582"/>
      <c r="E69" s="655"/>
      <c r="F69" s="654"/>
      <c r="G69" s="652"/>
    </row>
    <row r="70" spans="1:7" ht="15.75" customHeight="1">
      <c r="A70" s="511"/>
      <c r="B70" s="510"/>
      <c r="C70" s="581" t="s">
        <v>1146</v>
      </c>
      <c r="D70" s="580"/>
      <c r="E70" s="1934"/>
      <c r="F70" s="1912"/>
      <c r="G70" s="652"/>
    </row>
    <row r="71" spans="1:7" ht="15.75" customHeight="1">
      <c r="A71" s="511"/>
      <c r="B71" s="510"/>
      <c r="C71" s="581" t="s">
        <v>1145</v>
      </c>
      <c r="D71" s="580"/>
      <c r="E71" s="1934" t="s">
        <v>1144</v>
      </c>
      <c r="F71" s="1912"/>
      <c r="G71" s="652"/>
    </row>
    <row r="72" spans="1:7" ht="15.75" customHeight="1">
      <c r="A72" s="511"/>
      <c r="B72" s="510"/>
      <c r="C72" s="513" t="s">
        <v>1143</v>
      </c>
      <c r="D72" s="546"/>
      <c r="E72" s="513"/>
      <c r="F72" s="543"/>
      <c r="G72" s="652"/>
    </row>
    <row r="73" spans="1:7" ht="15.75" customHeight="1">
      <c r="A73" s="511"/>
      <c r="B73" s="510"/>
      <c r="C73" s="513" t="s">
        <v>1142</v>
      </c>
      <c r="D73" s="546"/>
      <c r="E73" s="513"/>
      <c r="F73" s="543"/>
      <c r="G73" s="652"/>
    </row>
    <row r="74" spans="1:7" ht="15.75" customHeight="1">
      <c r="A74" s="511"/>
      <c r="B74" s="510"/>
      <c r="C74" s="1845" t="s">
        <v>928</v>
      </c>
      <c r="D74" s="1891"/>
      <c r="E74" s="602"/>
      <c r="F74" s="543"/>
      <c r="G74" s="652"/>
    </row>
    <row r="75" spans="1:7" ht="15.75" customHeight="1">
      <c r="A75" s="511"/>
      <c r="B75" s="510"/>
      <c r="C75" s="1845" t="s">
        <v>1141</v>
      </c>
      <c r="D75" s="1891"/>
      <c r="E75" s="602"/>
      <c r="F75" s="543"/>
      <c r="G75" s="652"/>
    </row>
    <row r="76" spans="1:7" ht="15.75" customHeight="1">
      <c r="A76" s="511"/>
      <c r="B76" s="510"/>
      <c r="C76" s="1845" t="s">
        <v>1140</v>
      </c>
      <c r="D76" s="1842"/>
      <c r="E76" s="602"/>
      <c r="F76" s="543"/>
      <c r="G76" s="652"/>
    </row>
    <row r="77" spans="1:7" ht="15.75" customHeight="1">
      <c r="A77" s="511"/>
      <c r="B77" s="510"/>
      <c r="C77" s="653" t="s">
        <v>1139</v>
      </c>
      <c r="D77" s="589"/>
      <c r="E77" s="653"/>
      <c r="F77" s="588"/>
      <c r="G77" s="652"/>
    </row>
    <row r="78" spans="1:7" ht="15.75" customHeight="1">
      <c r="A78" s="509"/>
      <c r="B78" s="651"/>
      <c r="C78" s="649"/>
      <c r="D78" s="650"/>
      <c r="E78" s="649" t="s">
        <v>1138</v>
      </c>
      <c r="F78" s="648"/>
    </row>
    <row r="79" spans="1:7">
      <c r="A79" s="647"/>
      <c r="B79" s="647"/>
      <c r="C79" s="2011"/>
      <c r="D79" s="2011"/>
      <c r="E79" s="2011"/>
      <c r="F79" s="2011"/>
    </row>
  </sheetData>
  <mergeCells count="54">
    <mergeCell ref="C79:D79"/>
    <mergeCell ref="E79:F79"/>
    <mergeCell ref="A43:A64"/>
    <mergeCell ref="E46:F47"/>
    <mergeCell ref="C53:D53"/>
    <mergeCell ref="E54:F55"/>
    <mergeCell ref="C65:D65"/>
    <mergeCell ref="A66:B66"/>
    <mergeCell ref="C66:D66"/>
    <mergeCell ref="E70:F70"/>
    <mergeCell ref="E71:F71"/>
    <mergeCell ref="C74:D74"/>
    <mergeCell ref="C75:D75"/>
    <mergeCell ref="C76:D76"/>
    <mergeCell ref="E36:F37"/>
    <mergeCell ref="C37:D37"/>
    <mergeCell ref="C38:D38"/>
    <mergeCell ref="E38:F38"/>
    <mergeCell ref="A39:A42"/>
    <mergeCell ref="C39:D39"/>
    <mergeCell ref="C40:D40"/>
    <mergeCell ref="E40:F41"/>
    <mergeCell ref="C41:D41"/>
    <mergeCell ref="C42:D42"/>
    <mergeCell ref="C35:D35"/>
    <mergeCell ref="E35:F35"/>
    <mergeCell ref="C25:D25"/>
    <mergeCell ref="C26:D26"/>
    <mergeCell ref="C27:D27"/>
    <mergeCell ref="C28:D28"/>
    <mergeCell ref="C29:D29"/>
    <mergeCell ref="E29:F30"/>
    <mergeCell ref="C30:D30"/>
    <mergeCell ref="C31:D31"/>
    <mergeCell ref="C32:D32"/>
    <mergeCell ref="C33:D33"/>
    <mergeCell ref="C34:D34"/>
    <mergeCell ref="E34:F34"/>
    <mergeCell ref="C24:D24"/>
    <mergeCell ref="C2:D2"/>
    <mergeCell ref="E2:F2"/>
    <mergeCell ref="A3:B3"/>
    <mergeCell ref="A4:A38"/>
    <mergeCell ref="C4:D4"/>
    <mergeCell ref="E4:F4"/>
    <mergeCell ref="C5:D5"/>
    <mergeCell ref="E5:F5"/>
    <mergeCell ref="E6:F6"/>
    <mergeCell ref="E7:F7"/>
    <mergeCell ref="E13:F14"/>
    <mergeCell ref="C21:D21"/>
    <mergeCell ref="C22:D22"/>
    <mergeCell ref="C23:D23"/>
    <mergeCell ref="E23:F23"/>
  </mergeCells>
  <phoneticPr fontId="6"/>
  <pageMargins left="0.39370078740157483" right="0.11811023622047245" top="0.51181102362204722" bottom="0.47244094488188981" header="0" footer="0.31496062992125984"/>
  <pageSetup paperSize="9" scale="69" firstPageNumber="83" orientation="portrait" useFirstPageNumber="1" r:id="rId1"/>
  <headerFooter scaleWithDoc="0" alignWithMargins="0">
    <oddFooter>&amp;C&amp;"ＭＳ 明朝,標準"－52－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8D9B-4D81-43D6-851C-B83C36239461}">
  <sheetPr>
    <outlinePr summaryBelow="0" summaryRight="0"/>
    <pageSetUpPr autoPageBreaks="0"/>
  </sheetPr>
  <dimension ref="A1:H79"/>
  <sheetViews>
    <sheetView zoomScaleNormal="100" zoomScaleSheetLayoutView="100" workbookViewId="0"/>
  </sheetViews>
  <sheetFormatPr defaultColWidth="8.625" defaultRowHeight="12.75"/>
  <cols>
    <col min="1" max="1" width="4.375" style="646" customWidth="1"/>
    <col min="2" max="2" width="15.125" style="646" customWidth="1"/>
    <col min="3" max="4" width="33.625" style="645" customWidth="1"/>
    <col min="5" max="6" width="18.75" style="645" customWidth="1"/>
    <col min="7" max="7" width="1.625" style="645" customWidth="1"/>
    <col min="8" max="246" width="8.625" style="645" customWidth="1"/>
    <col min="247" max="16384" width="8.625" style="645"/>
  </cols>
  <sheetData>
    <row r="1" spans="1:8" ht="24.75">
      <c r="A1" s="705" t="s">
        <v>1726</v>
      </c>
    </row>
    <row r="2" spans="1:8" s="678" customFormat="1" ht="15.75" customHeight="1" thickBot="1">
      <c r="A2" s="524"/>
      <c r="B2" s="523"/>
      <c r="C2" s="1977" t="s">
        <v>1247</v>
      </c>
      <c r="D2" s="1977"/>
      <c r="E2" s="1823" t="s">
        <v>1246</v>
      </c>
      <c r="F2" s="1978"/>
      <c r="G2" s="704"/>
      <c r="H2" s="703"/>
    </row>
    <row r="3" spans="1:8" ht="15.75" customHeight="1" thickTop="1">
      <c r="A3" s="702" t="s">
        <v>174</v>
      </c>
      <c r="B3" s="701"/>
      <c r="C3" s="642" t="s">
        <v>1245</v>
      </c>
      <c r="D3" s="644" t="s">
        <v>1244</v>
      </c>
      <c r="E3" s="644" t="s">
        <v>1243</v>
      </c>
      <c r="F3" s="641" t="s">
        <v>1242</v>
      </c>
      <c r="G3" s="652"/>
      <c r="H3" s="540"/>
    </row>
    <row r="4" spans="1:8" ht="15.75" customHeight="1">
      <c r="A4" s="1828" t="s">
        <v>165</v>
      </c>
      <c r="B4" s="632" t="s">
        <v>1189</v>
      </c>
      <c r="C4" s="515" t="s">
        <v>1241</v>
      </c>
      <c r="D4" s="512"/>
      <c r="E4" s="513"/>
      <c r="F4" s="670"/>
      <c r="G4" s="652"/>
      <c r="H4" s="540"/>
    </row>
    <row r="5" spans="1:8" ht="15.75" customHeight="1">
      <c r="A5" s="1600"/>
      <c r="B5" s="629"/>
      <c r="C5" s="513" t="s">
        <v>1240</v>
      </c>
      <c r="D5" s="512"/>
      <c r="E5" s="513"/>
      <c r="F5" s="595"/>
      <c r="G5" s="652"/>
      <c r="H5" s="540"/>
    </row>
    <row r="6" spans="1:8" ht="15.75" customHeight="1">
      <c r="A6" s="1600"/>
      <c r="C6" s="513" t="s">
        <v>1239</v>
      </c>
      <c r="D6" s="512"/>
      <c r="E6" s="513"/>
      <c r="F6" s="595"/>
      <c r="G6" s="652"/>
      <c r="H6" s="540"/>
    </row>
    <row r="7" spans="1:8" ht="15.75" customHeight="1">
      <c r="A7" s="1600"/>
      <c r="B7" s="629"/>
      <c r="C7" s="513" t="s">
        <v>1238</v>
      </c>
      <c r="D7" s="512"/>
      <c r="E7" s="1934" t="s">
        <v>1041</v>
      </c>
      <c r="F7" s="1912"/>
      <c r="G7" s="652"/>
      <c r="H7" s="540"/>
    </row>
    <row r="8" spans="1:8" ht="15.75" customHeight="1">
      <c r="A8" s="1600"/>
      <c r="B8" s="629"/>
      <c r="C8" s="513" t="s">
        <v>1237</v>
      </c>
      <c r="D8" s="512"/>
      <c r="E8" s="513"/>
      <c r="F8" s="595"/>
      <c r="G8" s="652"/>
      <c r="H8" s="540"/>
    </row>
    <row r="9" spans="1:8" ht="15.75" customHeight="1">
      <c r="A9" s="1600"/>
      <c r="B9" s="629"/>
      <c r="C9" s="513" t="s">
        <v>1236</v>
      </c>
      <c r="D9" s="512"/>
      <c r="E9" s="513"/>
      <c r="F9" s="595"/>
      <c r="G9" s="652"/>
      <c r="H9" s="540"/>
    </row>
    <row r="10" spans="1:8" ht="15.75" customHeight="1">
      <c r="A10" s="1600"/>
      <c r="B10" s="629"/>
      <c r="C10" s="513"/>
      <c r="D10" s="512"/>
      <c r="E10" s="513"/>
      <c r="F10" s="595"/>
      <c r="G10" s="652"/>
      <c r="H10" s="540"/>
    </row>
    <row r="11" spans="1:8" ht="15.75" customHeight="1">
      <c r="A11" s="1600"/>
      <c r="B11" s="629"/>
      <c r="C11" s="513"/>
      <c r="D11" s="512"/>
      <c r="E11" s="513"/>
      <c r="F11" s="595"/>
      <c r="G11" s="652"/>
      <c r="H11" s="540"/>
    </row>
    <row r="12" spans="1:8" ht="15.75" customHeight="1">
      <c r="A12" s="1600"/>
      <c r="B12" s="677" t="s">
        <v>1125</v>
      </c>
      <c r="C12" s="515" t="s">
        <v>1185</v>
      </c>
      <c r="D12" s="636"/>
      <c r="E12" s="515"/>
      <c r="F12" s="670"/>
      <c r="G12" s="652"/>
      <c r="H12" s="540"/>
    </row>
    <row r="13" spans="1:8" ht="15.75" customHeight="1">
      <c r="A13" s="1600"/>
      <c r="B13" s="600"/>
      <c r="C13" s="513" t="s">
        <v>1235</v>
      </c>
      <c r="D13" s="512"/>
      <c r="E13" s="513"/>
      <c r="F13" s="595"/>
      <c r="G13" s="652"/>
      <c r="H13" s="540"/>
    </row>
    <row r="14" spans="1:8" ht="15.75" customHeight="1">
      <c r="A14" s="1600"/>
      <c r="B14" s="700" t="s">
        <v>1234</v>
      </c>
      <c r="C14" s="513" t="s">
        <v>1233</v>
      </c>
      <c r="D14" s="512"/>
      <c r="E14" s="1934" t="s">
        <v>1041</v>
      </c>
      <c r="F14" s="1912"/>
      <c r="G14" s="652"/>
      <c r="H14" s="540"/>
    </row>
    <row r="15" spans="1:8" ht="15.75" customHeight="1">
      <c r="A15" s="1600"/>
      <c r="B15" s="700" t="s">
        <v>1232</v>
      </c>
      <c r="C15" s="513"/>
      <c r="D15" s="605" t="s">
        <v>1231</v>
      </c>
      <c r="E15" s="606" t="s">
        <v>649</v>
      </c>
      <c r="F15" s="694" t="s">
        <v>649</v>
      </c>
      <c r="G15" s="652"/>
      <c r="H15" s="540"/>
    </row>
    <row r="16" spans="1:8" ht="15.75" customHeight="1">
      <c r="A16" s="1600"/>
      <c r="B16" s="700" t="s">
        <v>1230</v>
      </c>
      <c r="C16" s="513" t="s">
        <v>1229</v>
      </c>
      <c r="D16" s="512"/>
      <c r="E16" s="513"/>
      <c r="F16" s="595"/>
      <c r="G16" s="652"/>
      <c r="H16" s="540"/>
    </row>
    <row r="17" spans="1:8" ht="15.75" customHeight="1">
      <c r="A17" s="1600"/>
      <c r="B17" s="632" t="s">
        <v>1050</v>
      </c>
      <c r="C17" s="515" t="s">
        <v>761</v>
      </c>
      <c r="D17" s="636"/>
      <c r="E17" s="515"/>
      <c r="F17" s="670"/>
      <c r="G17" s="652"/>
      <c r="H17" s="540"/>
    </row>
    <row r="18" spans="1:8" ht="15.75" customHeight="1">
      <c r="A18" s="1600"/>
      <c r="B18" s="581" t="s">
        <v>1049</v>
      </c>
      <c r="C18" s="513" t="s">
        <v>1181</v>
      </c>
      <c r="D18" s="512"/>
      <c r="E18" s="1934" t="s">
        <v>1041</v>
      </c>
      <c r="F18" s="1912"/>
      <c r="G18" s="652"/>
      <c r="H18" s="540"/>
    </row>
    <row r="19" spans="1:8" ht="15.75" customHeight="1">
      <c r="A19" s="1600"/>
      <c r="B19" s="581" t="s">
        <v>1048</v>
      </c>
      <c r="C19" s="602" t="s">
        <v>1228</v>
      </c>
      <c r="D19" s="546"/>
      <c r="E19" s="602"/>
      <c r="F19" s="543"/>
      <c r="G19" s="652"/>
      <c r="H19" s="540"/>
    </row>
    <row r="20" spans="1:8" ht="15.75" customHeight="1">
      <c r="A20" s="1600"/>
      <c r="B20" s="675"/>
      <c r="C20" s="653" t="s">
        <v>1178</v>
      </c>
      <c r="D20" s="589"/>
      <c r="E20" s="653"/>
      <c r="F20" s="588"/>
      <c r="G20" s="652"/>
      <c r="H20" s="540"/>
    </row>
    <row r="21" spans="1:8" ht="15.75" customHeight="1">
      <c r="A21" s="1600"/>
      <c r="B21" s="632" t="s">
        <v>1122</v>
      </c>
      <c r="C21" s="699" t="s">
        <v>1227</v>
      </c>
      <c r="D21" s="515" t="s">
        <v>1226</v>
      </c>
      <c r="E21" s="515"/>
      <c r="F21" s="670"/>
      <c r="G21" s="652"/>
      <c r="H21" s="540"/>
    </row>
    <row r="22" spans="1:8" ht="15.75" customHeight="1">
      <c r="A22" s="1600"/>
      <c r="B22" s="629"/>
      <c r="C22" s="698" t="s">
        <v>1225</v>
      </c>
      <c r="D22" s="513" t="s">
        <v>1224</v>
      </c>
      <c r="E22" s="513"/>
      <c r="F22" s="595"/>
      <c r="G22" s="652"/>
      <c r="H22" s="540"/>
    </row>
    <row r="23" spans="1:8" ht="15.75" customHeight="1">
      <c r="A23" s="1600"/>
      <c r="B23" s="629"/>
      <c r="C23" s="697" t="s">
        <v>1047</v>
      </c>
      <c r="D23" s="513" t="s">
        <v>1223</v>
      </c>
      <c r="E23" s="1934" t="s">
        <v>1041</v>
      </c>
      <c r="F23" s="1912"/>
      <c r="G23" s="652"/>
      <c r="H23" s="540"/>
    </row>
    <row r="24" spans="1:8" ht="15.75" customHeight="1">
      <c r="A24" s="1600"/>
      <c r="B24" s="629"/>
      <c r="C24" s="697" t="s">
        <v>1222</v>
      </c>
      <c r="D24" s="513" t="s">
        <v>1221</v>
      </c>
      <c r="E24" s="513"/>
      <c r="F24" s="595"/>
      <c r="G24" s="652"/>
      <c r="H24" s="540"/>
    </row>
    <row r="25" spans="1:8" ht="15.75" customHeight="1">
      <c r="A25" s="1600"/>
      <c r="B25" s="629"/>
      <c r="C25" s="697" t="s">
        <v>1220</v>
      </c>
      <c r="D25" s="513" t="s">
        <v>1219</v>
      </c>
      <c r="E25" s="513"/>
      <c r="F25" s="595"/>
      <c r="G25" s="652"/>
      <c r="H25" s="540"/>
    </row>
    <row r="26" spans="1:8" ht="15.75" customHeight="1">
      <c r="A26" s="1600"/>
      <c r="B26" s="629"/>
      <c r="C26" s="696" t="s">
        <v>1218</v>
      </c>
      <c r="D26" s="653" t="s">
        <v>1217</v>
      </c>
      <c r="E26" s="653"/>
      <c r="F26" s="588"/>
      <c r="G26" s="652"/>
      <c r="H26" s="540"/>
    </row>
    <row r="27" spans="1:8" ht="15.75" customHeight="1">
      <c r="A27" s="1600"/>
      <c r="B27" s="629"/>
      <c r="C27" s="606" t="s">
        <v>1216</v>
      </c>
      <c r="D27" s="695"/>
      <c r="E27" s="1934" t="s">
        <v>1041</v>
      </c>
      <c r="F27" s="1912"/>
      <c r="G27" s="652"/>
      <c r="H27" s="540"/>
    </row>
    <row r="28" spans="1:8" ht="15.75" customHeight="1">
      <c r="A28" s="1600"/>
      <c r="B28" s="632" t="s">
        <v>1121</v>
      </c>
      <c r="C28" s="515" t="s">
        <v>1120</v>
      </c>
      <c r="D28" s="636"/>
      <c r="E28" s="515"/>
      <c r="F28" s="670"/>
      <c r="G28" s="652"/>
      <c r="H28" s="540"/>
    </row>
    <row r="29" spans="1:8" ht="15.75" customHeight="1">
      <c r="A29" s="1600"/>
      <c r="B29" s="629"/>
      <c r="C29" s="513" t="s">
        <v>1215</v>
      </c>
      <c r="D29" s="512"/>
      <c r="E29" s="513"/>
      <c r="F29" s="595"/>
      <c r="G29" s="652"/>
      <c r="H29" s="540"/>
    </row>
    <row r="30" spans="1:8" ht="15.75" customHeight="1">
      <c r="A30" s="1600"/>
      <c r="B30" s="629"/>
      <c r="C30" s="513" t="s">
        <v>1214</v>
      </c>
      <c r="D30" s="512"/>
      <c r="E30" s="513"/>
      <c r="F30" s="595"/>
      <c r="G30" s="652"/>
      <c r="H30" s="540"/>
    </row>
    <row r="31" spans="1:8" ht="15.75" customHeight="1">
      <c r="A31" s="1600"/>
      <c r="B31" s="629"/>
      <c r="C31" s="513" t="s">
        <v>1213</v>
      </c>
      <c r="D31" s="512"/>
      <c r="E31" s="1934" t="s">
        <v>1041</v>
      </c>
      <c r="F31" s="1912"/>
      <c r="G31" s="652"/>
      <c r="H31" s="540"/>
    </row>
    <row r="32" spans="1:8" ht="15.75" customHeight="1">
      <c r="A32" s="1600"/>
      <c r="B32" s="629"/>
      <c r="C32" s="513" t="s">
        <v>1119</v>
      </c>
      <c r="D32" s="512"/>
      <c r="E32" s="513"/>
      <c r="F32" s="595"/>
      <c r="G32" s="652"/>
      <c r="H32" s="540"/>
    </row>
    <row r="33" spans="1:8" ht="15.75" customHeight="1">
      <c r="A33" s="1600"/>
      <c r="B33" s="629"/>
      <c r="C33" s="513" t="s">
        <v>1212</v>
      </c>
      <c r="D33" s="512"/>
      <c r="E33" s="513"/>
      <c r="F33" s="595"/>
      <c r="G33" s="652"/>
      <c r="H33" s="540"/>
    </row>
    <row r="34" spans="1:8" ht="15.75" customHeight="1">
      <c r="A34" s="1600"/>
      <c r="B34" s="629"/>
      <c r="C34" s="513" t="s">
        <v>1211</v>
      </c>
      <c r="D34" s="512"/>
      <c r="E34" s="513"/>
      <c r="F34" s="595"/>
      <c r="G34" s="652"/>
      <c r="H34" s="540"/>
    </row>
    <row r="35" spans="1:8" ht="15.75" customHeight="1">
      <c r="A35" s="1600"/>
      <c r="B35" s="629"/>
      <c r="C35" s="606" t="s">
        <v>1173</v>
      </c>
      <c r="D35" s="605"/>
      <c r="E35" s="606"/>
      <c r="F35" s="694"/>
      <c r="G35" s="652"/>
      <c r="H35" s="540"/>
    </row>
    <row r="36" spans="1:8" ht="15.75" customHeight="1">
      <c r="A36" s="1600"/>
      <c r="B36" s="632" t="s">
        <v>1110</v>
      </c>
      <c r="C36" s="515" t="s">
        <v>152</v>
      </c>
      <c r="D36" s="636"/>
      <c r="E36" s="1839" t="s">
        <v>1041</v>
      </c>
      <c r="F36" s="1936"/>
      <c r="G36" s="652"/>
      <c r="H36" s="540"/>
    </row>
    <row r="37" spans="1:8" ht="15.75" customHeight="1">
      <c r="A37" s="1600"/>
      <c r="B37" s="634" t="s">
        <v>1109</v>
      </c>
      <c r="C37" s="693" t="s">
        <v>224</v>
      </c>
      <c r="D37" s="691"/>
      <c r="E37" s="1839" t="s">
        <v>1041</v>
      </c>
      <c r="F37" s="1936"/>
      <c r="G37" s="652"/>
      <c r="H37" s="540"/>
    </row>
    <row r="38" spans="1:8" ht="15.75" customHeight="1">
      <c r="A38" s="1600"/>
      <c r="B38" s="632" t="s">
        <v>1108</v>
      </c>
      <c r="C38" s="515" t="s">
        <v>740</v>
      </c>
      <c r="D38" s="636"/>
      <c r="E38" s="1829" t="s">
        <v>1041</v>
      </c>
      <c r="F38" s="1981"/>
      <c r="G38" s="652"/>
      <c r="H38" s="540"/>
    </row>
    <row r="39" spans="1:8" ht="15.75" customHeight="1">
      <c r="A39" s="1600"/>
      <c r="B39" s="629"/>
      <c r="C39" s="653" t="s">
        <v>1210</v>
      </c>
      <c r="D39" s="589"/>
      <c r="E39" s="1935"/>
      <c r="F39" s="1933"/>
      <c r="G39" s="652"/>
      <c r="H39" s="540"/>
    </row>
    <row r="40" spans="1:8" ht="15.75" customHeight="1">
      <c r="A40" s="1601"/>
      <c r="B40" s="632" t="s">
        <v>1107</v>
      </c>
      <c r="C40" s="692" t="s">
        <v>1106</v>
      </c>
      <c r="D40" s="691"/>
      <c r="E40" s="1934" t="s">
        <v>1041</v>
      </c>
      <c r="F40" s="1912"/>
      <c r="G40" s="652"/>
      <c r="H40" s="540"/>
    </row>
    <row r="41" spans="1:8" ht="15.75" customHeight="1">
      <c r="A41" s="1828" t="s">
        <v>1105</v>
      </c>
      <c r="B41" s="634" t="s">
        <v>1171</v>
      </c>
      <c r="C41" s="692" t="s">
        <v>989</v>
      </c>
      <c r="D41" s="691"/>
      <c r="E41" s="1839" t="s">
        <v>1209</v>
      </c>
      <c r="F41" s="1936"/>
      <c r="G41" s="652"/>
      <c r="H41" s="540"/>
    </row>
    <row r="42" spans="1:8" ht="15.75" customHeight="1">
      <c r="A42" s="1600"/>
      <c r="B42" s="580" t="s">
        <v>1170</v>
      </c>
      <c r="C42" s="692" t="s">
        <v>1208</v>
      </c>
      <c r="D42" s="691"/>
      <c r="E42" s="1839" t="s">
        <v>1041</v>
      </c>
      <c r="F42" s="1936"/>
      <c r="G42" s="652"/>
      <c r="H42" s="540"/>
    </row>
    <row r="43" spans="1:8" ht="15.75" customHeight="1">
      <c r="A43" s="1600"/>
      <c r="B43" s="633" t="s">
        <v>1169</v>
      </c>
      <c r="C43" s="692" t="s">
        <v>1100</v>
      </c>
      <c r="D43" s="691"/>
      <c r="E43" s="1839" t="s">
        <v>1207</v>
      </c>
      <c r="F43" s="1936"/>
      <c r="G43" s="652"/>
      <c r="H43" s="540"/>
    </row>
    <row r="44" spans="1:8" ht="15.75" customHeight="1">
      <c r="A44" s="1601"/>
      <c r="B44" s="633" t="s">
        <v>1168</v>
      </c>
      <c r="C44" s="690" t="s">
        <v>1206</v>
      </c>
      <c r="D44" s="689"/>
      <c r="E44" s="1934" t="s">
        <v>1041</v>
      </c>
      <c r="F44" s="1912"/>
      <c r="G44" s="652"/>
      <c r="H44" s="540"/>
    </row>
    <row r="45" spans="1:8" ht="15.75" customHeight="1">
      <c r="A45" s="1828" t="s">
        <v>198</v>
      </c>
      <c r="B45" s="632" t="s">
        <v>1167</v>
      </c>
      <c r="C45" s="631" t="s">
        <v>943</v>
      </c>
      <c r="D45" s="630"/>
      <c r="E45" s="631"/>
      <c r="F45" s="669"/>
      <c r="G45" s="652"/>
      <c r="H45" s="540"/>
    </row>
    <row r="46" spans="1:8" ht="15.75" customHeight="1">
      <c r="A46" s="1600"/>
      <c r="B46" s="629"/>
      <c r="C46" s="627" t="s">
        <v>1166</v>
      </c>
      <c r="D46" s="626"/>
      <c r="E46" s="627"/>
      <c r="F46" s="668"/>
      <c r="G46" s="652"/>
      <c r="H46" s="540"/>
    </row>
    <row r="47" spans="1:8" ht="15.75" customHeight="1">
      <c r="A47" s="1600"/>
      <c r="B47" s="629"/>
      <c r="C47" s="627" t="s">
        <v>988</v>
      </c>
      <c r="D47" s="626"/>
      <c r="E47" s="627"/>
      <c r="F47" s="668"/>
      <c r="G47" s="652"/>
      <c r="H47" s="540"/>
    </row>
    <row r="48" spans="1:8" ht="15.75" customHeight="1">
      <c r="A48" s="1600"/>
      <c r="B48" s="629"/>
      <c r="C48" s="627" t="s">
        <v>1165</v>
      </c>
      <c r="D48" s="626"/>
      <c r="E48" s="1934" t="s">
        <v>1041</v>
      </c>
      <c r="F48" s="1912"/>
      <c r="G48" s="652"/>
      <c r="H48" s="540"/>
    </row>
    <row r="49" spans="1:8" ht="15.75" customHeight="1">
      <c r="A49" s="1600"/>
      <c r="B49" s="629"/>
      <c r="C49" s="627" t="s">
        <v>987</v>
      </c>
      <c r="D49" s="626"/>
      <c r="E49" s="627"/>
      <c r="F49" s="668"/>
      <c r="G49" s="652"/>
      <c r="H49" s="540"/>
    </row>
    <row r="50" spans="1:8" ht="15.75" customHeight="1">
      <c r="A50" s="1600"/>
      <c r="B50" s="629"/>
      <c r="C50" s="627" t="s">
        <v>1164</v>
      </c>
      <c r="D50" s="626"/>
      <c r="E50" s="627"/>
      <c r="F50" s="668"/>
      <c r="G50" s="652"/>
      <c r="H50" s="540"/>
    </row>
    <row r="51" spans="1:8" ht="15.75" customHeight="1">
      <c r="A51" s="1600"/>
      <c r="B51" s="629"/>
      <c r="C51" s="627" t="s">
        <v>1205</v>
      </c>
      <c r="D51" s="626"/>
      <c r="E51" s="627"/>
      <c r="F51" s="668"/>
      <c r="G51" s="652"/>
      <c r="H51" s="540"/>
    </row>
    <row r="52" spans="1:8" ht="15.75" customHeight="1">
      <c r="A52" s="1600"/>
      <c r="B52" s="625" t="s">
        <v>1092</v>
      </c>
      <c r="C52" s="623" t="s">
        <v>1204</v>
      </c>
      <c r="D52" s="624"/>
      <c r="E52" s="623"/>
      <c r="F52" s="622"/>
      <c r="G52" s="652"/>
      <c r="H52" s="540"/>
    </row>
    <row r="53" spans="1:8" ht="15.75" customHeight="1">
      <c r="A53" s="1600"/>
      <c r="B53" s="616" t="s">
        <v>1090</v>
      </c>
      <c r="C53" s="615" t="s">
        <v>1203</v>
      </c>
      <c r="D53" s="618"/>
      <c r="E53" s="615"/>
      <c r="F53" s="619"/>
      <c r="G53" s="652"/>
      <c r="H53" s="540"/>
    </row>
    <row r="54" spans="1:8" ht="15.75" customHeight="1">
      <c r="A54" s="1600"/>
      <c r="B54" s="616" t="s">
        <v>1087</v>
      </c>
      <c r="C54" s="615" t="s">
        <v>1202</v>
      </c>
      <c r="D54" s="618"/>
      <c r="E54" s="1934" t="s">
        <v>1041</v>
      </c>
      <c r="F54" s="1912"/>
      <c r="G54" s="652"/>
      <c r="H54" s="540"/>
    </row>
    <row r="55" spans="1:8" ht="15.75" customHeight="1">
      <c r="A55" s="1600"/>
      <c r="B55" s="616"/>
      <c r="C55" s="546" t="s">
        <v>1201</v>
      </c>
      <c r="D55" s="618"/>
      <c r="E55" s="615"/>
      <c r="F55" s="619"/>
      <c r="G55" s="652"/>
      <c r="H55" s="540"/>
    </row>
    <row r="56" spans="1:8" ht="15.75" customHeight="1">
      <c r="A56" s="1600"/>
      <c r="B56" s="616"/>
      <c r="C56" s="546" t="s">
        <v>1200</v>
      </c>
      <c r="D56" s="546"/>
      <c r="E56" s="602"/>
      <c r="F56" s="543"/>
      <c r="G56" s="652"/>
      <c r="H56" s="540"/>
    </row>
    <row r="57" spans="1:8" ht="15.75" customHeight="1">
      <c r="A57" s="1600"/>
      <c r="B57" s="616"/>
      <c r="C57" s="546"/>
      <c r="D57" s="546"/>
      <c r="E57" s="602"/>
      <c r="F57" s="543"/>
      <c r="G57" s="652"/>
      <c r="H57" s="540"/>
    </row>
    <row r="58" spans="1:8" ht="15.75" customHeight="1">
      <c r="A58" s="1600"/>
      <c r="B58" s="610" t="s">
        <v>1076</v>
      </c>
      <c r="C58" s="607" t="s">
        <v>1075</v>
      </c>
      <c r="D58" s="664"/>
      <c r="E58" s="688"/>
      <c r="F58" s="663"/>
      <c r="G58" s="652"/>
      <c r="H58" s="540"/>
    </row>
    <row r="59" spans="1:8" ht="15.75" customHeight="1">
      <c r="A59" s="1600"/>
      <c r="B59" s="616"/>
      <c r="C59" s="602" t="s">
        <v>1199</v>
      </c>
      <c r="D59" s="662"/>
      <c r="E59" s="597"/>
      <c r="F59" s="661"/>
      <c r="G59" s="652"/>
      <c r="H59" s="540"/>
    </row>
    <row r="60" spans="1:8" s="657" customFormat="1" ht="15.75" customHeight="1">
      <c r="A60" s="1600"/>
      <c r="C60" s="602" t="s">
        <v>1198</v>
      </c>
      <c r="D60" s="662"/>
      <c r="E60" s="1934" t="s">
        <v>1041</v>
      </c>
      <c r="F60" s="1912"/>
      <c r="G60" s="658"/>
      <c r="H60" s="546"/>
    </row>
    <row r="61" spans="1:8" s="657" customFormat="1" ht="15.75" customHeight="1">
      <c r="A61" s="1600"/>
      <c r="B61" s="603"/>
      <c r="C61" s="602" t="s">
        <v>1151</v>
      </c>
      <c r="D61" s="662"/>
      <c r="E61" s="597"/>
      <c r="F61" s="661"/>
      <c r="G61" s="658"/>
      <c r="H61" s="546"/>
    </row>
    <row r="62" spans="1:8" s="657" customFormat="1" ht="15.75" customHeight="1">
      <c r="A62" s="1600"/>
      <c r="B62" s="603"/>
      <c r="C62" s="602" t="s">
        <v>1070</v>
      </c>
      <c r="D62" s="662"/>
      <c r="E62" s="597"/>
      <c r="F62" s="661"/>
      <c r="G62" s="658"/>
      <c r="H62" s="546"/>
    </row>
    <row r="63" spans="1:8" s="657" customFormat="1" ht="15.75" customHeight="1">
      <c r="A63" s="1600"/>
      <c r="B63" s="603"/>
      <c r="C63" s="666"/>
      <c r="D63" s="660"/>
      <c r="E63" s="591"/>
      <c r="F63" s="659"/>
      <c r="G63" s="658"/>
      <c r="H63" s="546"/>
    </row>
    <row r="64" spans="1:8" ht="15.75" customHeight="1">
      <c r="A64" s="370"/>
      <c r="B64" s="369"/>
      <c r="C64" s="1803" t="s">
        <v>337</v>
      </c>
      <c r="D64" s="1847"/>
      <c r="E64" s="602"/>
      <c r="F64" s="543"/>
      <c r="G64" s="652"/>
      <c r="H64" s="540"/>
    </row>
    <row r="65" spans="1:8" ht="15.75" customHeight="1">
      <c r="A65" s="1765" t="s">
        <v>267</v>
      </c>
      <c r="B65" s="1762"/>
      <c r="C65" s="1805" t="s">
        <v>1150</v>
      </c>
      <c r="D65" s="1842"/>
      <c r="E65" s="602"/>
      <c r="F65" s="543"/>
      <c r="G65" s="652"/>
      <c r="H65" s="540"/>
    </row>
    <row r="66" spans="1:8" ht="15.75" customHeight="1">
      <c r="A66" s="511"/>
      <c r="B66" s="510"/>
      <c r="C66" s="513" t="s">
        <v>1149</v>
      </c>
      <c r="D66" s="546"/>
      <c r="E66" s="602"/>
      <c r="F66" s="543"/>
      <c r="G66" s="652"/>
      <c r="H66" s="540"/>
    </row>
    <row r="67" spans="1:8" ht="15.75" customHeight="1">
      <c r="A67" s="511"/>
      <c r="B67" s="510"/>
      <c r="C67" s="513" t="s">
        <v>1148</v>
      </c>
      <c r="D67" s="546"/>
      <c r="E67" s="602"/>
      <c r="F67" s="543"/>
      <c r="G67" s="652"/>
      <c r="H67" s="540"/>
    </row>
    <row r="68" spans="1:8" ht="15.75" customHeight="1">
      <c r="A68" s="511"/>
      <c r="B68" s="510"/>
      <c r="C68" s="581" t="s">
        <v>1147</v>
      </c>
      <c r="D68" s="582"/>
      <c r="E68" s="687"/>
      <c r="F68" s="686"/>
      <c r="G68" s="652"/>
      <c r="H68" s="540"/>
    </row>
    <row r="69" spans="1:8" ht="15.75" customHeight="1">
      <c r="A69" s="511"/>
      <c r="B69" s="510"/>
      <c r="C69" s="581" t="s">
        <v>1146</v>
      </c>
      <c r="D69" s="580"/>
      <c r="E69" s="581"/>
      <c r="F69" s="685"/>
      <c r="G69" s="652"/>
      <c r="H69" s="540"/>
    </row>
    <row r="70" spans="1:8" ht="15.75" customHeight="1">
      <c r="A70" s="511"/>
      <c r="B70" s="510"/>
      <c r="C70" s="581" t="s">
        <v>1145</v>
      </c>
      <c r="D70" s="580"/>
      <c r="E70" s="1934" t="s">
        <v>1041</v>
      </c>
      <c r="F70" s="1912"/>
      <c r="G70" s="652"/>
      <c r="H70" s="540"/>
    </row>
    <row r="71" spans="1:8" ht="15.75" customHeight="1">
      <c r="A71" s="511"/>
      <c r="B71" s="510"/>
      <c r="C71" s="513" t="s">
        <v>1143</v>
      </c>
      <c r="D71" s="546"/>
      <c r="E71" s="602"/>
      <c r="F71" s="543"/>
      <c r="G71" s="652"/>
      <c r="H71" s="540"/>
    </row>
    <row r="72" spans="1:8" ht="15.75" customHeight="1">
      <c r="A72" s="511"/>
      <c r="B72" s="510"/>
      <c r="C72" s="513" t="s">
        <v>1142</v>
      </c>
      <c r="D72" s="546"/>
      <c r="E72" s="602"/>
      <c r="F72" s="543"/>
      <c r="G72" s="652"/>
      <c r="H72" s="540"/>
    </row>
    <row r="73" spans="1:8" ht="15.75" customHeight="1">
      <c r="A73" s="511"/>
      <c r="B73" s="510"/>
      <c r="C73" s="1934"/>
      <c r="D73" s="1911"/>
      <c r="E73" s="684"/>
      <c r="F73" s="683"/>
      <c r="G73" s="652"/>
      <c r="H73" s="540"/>
    </row>
    <row r="74" spans="1:8" ht="15.75" customHeight="1">
      <c r="A74" s="511"/>
      <c r="B74" s="510"/>
      <c r="C74" s="1845" t="s">
        <v>928</v>
      </c>
      <c r="D74" s="1891"/>
      <c r="E74" s="541"/>
      <c r="F74" s="682"/>
      <c r="G74" s="652"/>
      <c r="H74" s="540"/>
    </row>
    <row r="75" spans="1:8" ht="15.75" customHeight="1">
      <c r="A75" s="511"/>
      <c r="B75" s="510"/>
      <c r="C75" s="1845" t="s">
        <v>1197</v>
      </c>
      <c r="D75" s="1891"/>
      <c r="E75" s="541"/>
      <c r="F75" s="682"/>
      <c r="G75" s="652"/>
      <c r="H75" s="540"/>
    </row>
    <row r="76" spans="1:8" ht="15.75" customHeight="1">
      <c r="A76" s="511"/>
      <c r="B76" s="510"/>
      <c r="C76" s="1845" t="s">
        <v>1196</v>
      </c>
      <c r="D76" s="1842"/>
      <c r="E76" s="602"/>
      <c r="F76" s="543"/>
      <c r="G76" s="652"/>
      <c r="H76" s="540"/>
    </row>
    <row r="77" spans="1:8" ht="15.75" customHeight="1">
      <c r="A77" s="511"/>
      <c r="B77" s="510"/>
      <c r="C77" s="513" t="s">
        <v>1139</v>
      </c>
      <c r="D77" s="512"/>
      <c r="E77" s="513"/>
      <c r="F77" s="595"/>
      <c r="G77" s="652"/>
      <c r="H77" s="540"/>
    </row>
    <row r="78" spans="1:8" ht="15.75" customHeight="1">
      <c r="A78" s="509"/>
      <c r="B78" s="651"/>
      <c r="C78" s="649"/>
      <c r="D78" s="681"/>
      <c r="E78" s="649"/>
      <c r="F78" s="648"/>
      <c r="G78" s="652"/>
      <c r="H78" s="540"/>
    </row>
    <row r="79" spans="1:8">
      <c r="A79" s="647"/>
      <c r="B79" s="647"/>
      <c r="C79" s="2011"/>
      <c r="D79" s="2011"/>
      <c r="E79" s="680"/>
      <c r="F79" s="680"/>
    </row>
  </sheetData>
  <mergeCells count="31">
    <mergeCell ref="C79:D79"/>
    <mergeCell ref="A45:A63"/>
    <mergeCell ref="E48:F48"/>
    <mergeCell ref="E54:F54"/>
    <mergeCell ref="E60:F60"/>
    <mergeCell ref="C64:D64"/>
    <mergeCell ref="A65:B65"/>
    <mergeCell ref="C65:D65"/>
    <mergeCell ref="E70:F70"/>
    <mergeCell ref="C73:D73"/>
    <mergeCell ref="C74:D74"/>
    <mergeCell ref="C75:D75"/>
    <mergeCell ref="C76:D76"/>
    <mergeCell ref="A41:A44"/>
    <mergeCell ref="E41:F41"/>
    <mergeCell ref="E42:F42"/>
    <mergeCell ref="E43:F43"/>
    <mergeCell ref="E44:F44"/>
    <mergeCell ref="C2:D2"/>
    <mergeCell ref="E2:F2"/>
    <mergeCell ref="A4:A40"/>
    <mergeCell ref="E7:F7"/>
    <mergeCell ref="E14:F14"/>
    <mergeCell ref="E18:F18"/>
    <mergeCell ref="E23:F23"/>
    <mergeCell ref="E27:F27"/>
    <mergeCell ref="E31:F31"/>
    <mergeCell ref="E36:F36"/>
    <mergeCell ref="E37:F37"/>
    <mergeCell ref="E38:F39"/>
    <mergeCell ref="E40:F40"/>
  </mergeCells>
  <phoneticPr fontId="6"/>
  <pageMargins left="0.39370078740157483" right="0.11811023622047245" top="0.51181102362204722" bottom="0.39370078740157483" header="0" footer="0.31496062992125984"/>
  <pageSetup paperSize="9" scale="65" firstPageNumber="83" orientation="portrait" useFirstPageNumber="1" r:id="rId1"/>
  <headerFooter scaleWithDoc="0" alignWithMargins="0">
    <oddFooter>&amp;C&amp;"ＭＳ 明朝,標準"－53－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E42A-5293-4333-A4FF-99E3F3F68E2B}">
  <sheetPr>
    <outlinePr summaryBelow="0" summaryRight="0"/>
    <pageSetUpPr autoPageBreaks="0"/>
  </sheetPr>
  <dimension ref="A1:G79"/>
  <sheetViews>
    <sheetView zoomScaleNormal="100" zoomScaleSheetLayoutView="100" workbookViewId="0"/>
  </sheetViews>
  <sheetFormatPr defaultColWidth="8.625" defaultRowHeight="12.75"/>
  <cols>
    <col min="1" max="1" width="4.375" style="646" customWidth="1"/>
    <col min="2" max="2" width="15.125" style="646" customWidth="1"/>
    <col min="3" max="3" width="33.625" style="645" customWidth="1"/>
    <col min="4" max="4" width="36.375" style="645" customWidth="1"/>
    <col min="5" max="5" width="18.75" style="645" customWidth="1"/>
    <col min="6" max="6" width="15.625" style="645" customWidth="1"/>
    <col min="7" max="244" width="8.625" style="645" customWidth="1"/>
    <col min="245" max="16384" width="8.625" style="645"/>
  </cols>
  <sheetData>
    <row r="1" spans="1:6" ht="24.75">
      <c r="A1" s="705" t="s">
        <v>1727</v>
      </c>
    </row>
    <row r="2" spans="1:6" s="678" customFormat="1" ht="15.75" customHeight="1" thickBot="1">
      <c r="A2" s="524"/>
      <c r="B2" s="523"/>
      <c r="C2" s="1823" t="s">
        <v>1264</v>
      </c>
      <c r="D2" s="1978"/>
      <c r="E2" s="1823" t="s">
        <v>1263</v>
      </c>
      <c r="F2" s="1978"/>
    </row>
    <row r="3" spans="1:6" ht="15.75" customHeight="1" thickTop="1">
      <c r="A3" s="702" t="s">
        <v>174</v>
      </c>
      <c r="B3" s="701"/>
      <c r="C3" s="644" t="s">
        <v>1262</v>
      </c>
      <c r="D3" s="641" t="s">
        <v>1261</v>
      </c>
      <c r="E3" s="644" t="s">
        <v>1260</v>
      </c>
      <c r="F3" s="641" t="s">
        <v>1259</v>
      </c>
    </row>
    <row r="4" spans="1:6" ht="15.75" customHeight="1">
      <c r="A4" s="1828" t="s">
        <v>165</v>
      </c>
      <c r="B4" s="632" t="s">
        <v>1189</v>
      </c>
      <c r="C4" s="515" t="s">
        <v>1241</v>
      </c>
      <c r="D4" s="595"/>
      <c r="E4" s="513"/>
      <c r="F4" s="670"/>
    </row>
    <row r="5" spans="1:6" ht="15.75" customHeight="1">
      <c r="A5" s="1600"/>
      <c r="B5" s="629"/>
      <c r="C5" s="513" t="s">
        <v>1240</v>
      </c>
      <c r="D5" s="595"/>
      <c r="E5" s="513"/>
      <c r="F5" s="595"/>
    </row>
    <row r="6" spans="1:6" ht="15.75" customHeight="1">
      <c r="A6" s="1600"/>
      <c r="C6" s="513" t="s">
        <v>1239</v>
      </c>
      <c r="D6" s="595"/>
      <c r="E6" s="513"/>
      <c r="F6" s="595"/>
    </row>
    <row r="7" spans="1:6" ht="15.75" customHeight="1">
      <c r="A7" s="1600"/>
      <c r="B7" s="629"/>
      <c r="C7" s="513" t="s">
        <v>1238</v>
      </c>
      <c r="D7" s="595"/>
      <c r="E7" s="1934" t="s">
        <v>1041</v>
      </c>
      <c r="F7" s="1912"/>
    </row>
    <row r="8" spans="1:6" ht="15.75" customHeight="1">
      <c r="A8" s="1600"/>
      <c r="B8" s="629"/>
      <c r="C8" s="513" t="s">
        <v>1237</v>
      </c>
      <c r="D8" s="595"/>
      <c r="E8" s="513"/>
      <c r="F8" s="595"/>
    </row>
    <row r="9" spans="1:6" ht="15.75" customHeight="1">
      <c r="A9" s="1600"/>
      <c r="B9" s="629"/>
      <c r="C9" s="513" t="s">
        <v>1236</v>
      </c>
      <c r="D9" s="595"/>
      <c r="E9" s="513"/>
      <c r="F9" s="595"/>
    </row>
    <row r="10" spans="1:6" ht="15.75" customHeight="1">
      <c r="A10" s="1600"/>
      <c r="B10" s="629"/>
      <c r="C10" s="513"/>
      <c r="D10" s="595"/>
      <c r="E10" s="513"/>
      <c r="F10" s="595"/>
    </row>
    <row r="11" spans="1:6" ht="15.75" customHeight="1">
      <c r="A11" s="1600"/>
      <c r="B11" s="629"/>
      <c r="C11" s="513"/>
      <c r="D11" s="595"/>
      <c r="E11" s="513"/>
      <c r="F11" s="595"/>
    </row>
    <row r="12" spans="1:6" ht="15.75" customHeight="1">
      <c r="A12" s="1600"/>
      <c r="B12" s="677" t="s">
        <v>1125</v>
      </c>
      <c r="C12" s="515" t="s">
        <v>1185</v>
      </c>
      <c r="D12" s="670"/>
      <c r="E12" s="515"/>
      <c r="F12" s="670"/>
    </row>
    <row r="13" spans="1:6" ht="15.75" customHeight="1">
      <c r="A13" s="1600"/>
      <c r="B13" s="600"/>
      <c r="C13" s="513" t="s">
        <v>1235</v>
      </c>
      <c r="D13" s="595"/>
      <c r="E13" s="513"/>
      <c r="F13" s="595"/>
    </row>
    <row r="14" spans="1:6" ht="15.75" customHeight="1">
      <c r="A14" s="1600"/>
      <c r="B14" s="700" t="s">
        <v>1234</v>
      </c>
      <c r="C14" s="513" t="s">
        <v>1233</v>
      </c>
      <c r="D14" s="595"/>
      <c r="E14" s="1934" t="s">
        <v>1041</v>
      </c>
      <c r="F14" s="1912"/>
    </row>
    <row r="15" spans="1:6" ht="15.75" customHeight="1">
      <c r="A15" s="1600"/>
      <c r="B15" s="700" t="s">
        <v>1232</v>
      </c>
      <c r="C15" s="513"/>
      <c r="D15" s="694" t="s">
        <v>1231</v>
      </c>
      <c r="E15" s="606" t="s">
        <v>649</v>
      </c>
      <c r="F15" s="694" t="s">
        <v>649</v>
      </c>
    </row>
    <row r="16" spans="1:6" ht="15.75" customHeight="1">
      <c r="A16" s="1600"/>
      <c r="B16" s="700" t="s">
        <v>1230</v>
      </c>
      <c r="C16" s="513" t="s">
        <v>1229</v>
      </c>
      <c r="D16" s="595"/>
      <c r="E16" s="513"/>
      <c r="F16" s="595"/>
    </row>
    <row r="17" spans="1:6" ht="15.75" customHeight="1">
      <c r="A17" s="1600"/>
      <c r="B17" s="632" t="s">
        <v>1050</v>
      </c>
      <c r="C17" s="515" t="s">
        <v>761</v>
      </c>
      <c r="D17" s="670"/>
      <c r="E17" s="515"/>
      <c r="F17" s="670"/>
    </row>
    <row r="18" spans="1:6" ht="15.75" customHeight="1">
      <c r="A18" s="1600"/>
      <c r="B18" s="581" t="s">
        <v>1049</v>
      </c>
      <c r="C18" s="513" t="s">
        <v>1181</v>
      </c>
      <c r="D18" s="595"/>
      <c r="E18" s="1934" t="s">
        <v>1041</v>
      </c>
      <c r="F18" s="1912"/>
    </row>
    <row r="19" spans="1:6" ht="15.75" customHeight="1">
      <c r="A19" s="1600"/>
      <c r="B19" s="581" t="s">
        <v>1048</v>
      </c>
      <c r="C19" s="602" t="s">
        <v>1228</v>
      </c>
      <c r="D19" s="543"/>
      <c r="E19" s="602"/>
      <c r="F19" s="543"/>
    </row>
    <row r="20" spans="1:6" ht="15.75" customHeight="1">
      <c r="A20" s="1600"/>
      <c r="B20" s="675"/>
      <c r="C20" s="653" t="s">
        <v>1178</v>
      </c>
      <c r="D20" s="588"/>
      <c r="E20" s="653"/>
      <c r="F20" s="588"/>
    </row>
    <row r="21" spans="1:6" ht="15.75" customHeight="1">
      <c r="A21" s="1600"/>
      <c r="B21" s="632" t="s">
        <v>1122</v>
      </c>
      <c r="C21" s="699" t="s">
        <v>1227</v>
      </c>
      <c r="D21" s="722" t="s">
        <v>1226</v>
      </c>
      <c r="E21" s="515"/>
      <c r="F21" s="670"/>
    </row>
    <row r="22" spans="1:6" ht="15.75" customHeight="1">
      <c r="A22" s="1600"/>
      <c r="B22" s="629"/>
      <c r="C22" s="698" t="s">
        <v>1225</v>
      </c>
      <c r="D22" s="721" t="s">
        <v>1224</v>
      </c>
      <c r="E22" s="513"/>
      <c r="F22" s="595"/>
    </row>
    <row r="23" spans="1:6" ht="15.75" customHeight="1">
      <c r="A23" s="1600"/>
      <c r="B23" s="629"/>
      <c r="C23" s="697" t="s">
        <v>1047</v>
      </c>
      <c r="D23" s="721" t="s">
        <v>1223</v>
      </c>
      <c r="E23" s="1934" t="s">
        <v>1041</v>
      </c>
      <c r="F23" s="1912"/>
    </row>
    <row r="24" spans="1:6" ht="15.75" customHeight="1">
      <c r="A24" s="1600"/>
      <c r="B24" s="629"/>
      <c r="C24" s="697" t="s">
        <v>1222</v>
      </c>
      <c r="D24" s="721" t="s">
        <v>1221</v>
      </c>
      <c r="E24" s="513"/>
      <c r="F24" s="595"/>
    </row>
    <row r="25" spans="1:6" ht="15.75" customHeight="1">
      <c r="A25" s="1600"/>
      <c r="B25" s="629"/>
      <c r="C25" s="697" t="s">
        <v>1220</v>
      </c>
      <c r="D25" s="721" t="s">
        <v>1219</v>
      </c>
      <c r="E25" s="513"/>
      <c r="F25" s="595"/>
    </row>
    <row r="26" spans="1:6" ht="15.75" customHeight="1">
      <c r="A26" s="1600"/>
      <c r="B26" s="629"/>
      <c r="C26" s="696" t="s">
        <v>1218</v>
      </c>
      <c r="D26" s="720" t="s">
        <v>1217</v>
      </c>
      <c r="E26" s="653"/>
      <c r="F26" s="588"/>
    </row>
    <row r="27" spans="1:6" ht="15.75" customHeight="1">
      <c r="A27" s="1600"/>
      <c r="B27" s="629"/>
      <c r="C27" s="606" t="s">
        <v>1216</v>
      </c>
      <c r="D27" s="719"/>
      <c r="E27" s="1934" t="s">
        <v>1041</v>
      </c>
      <c r="F27" s="1912"/>
    </row>
    <row r="28" spans="1:6" ht="15.75" customHeight="1">
      <c r="A28" s="1600"/>
      <c r="B28" s="632" t="s">
        <v>1121</v>
      </c>
      <c r="C28" s="515" t="s">
        <v>1120</v>
      </c>
      <c r="D28" s="670"/>
      <c r="E28" s="515"/>
      <c r="F28" s="670"/>
    </row>
    <row r="29" spans="1:6" ht="15.75" customHeight="1">
      <c r="A29" s="1600"/>
      <c r="B29" s="629"/>
      <c r="C29" s="513" t="s">
        <v>1215</v>
      </c>
      <c r="D29" s="595"/>
      <c r="E29" s="513"/>
      <c r="F29" s="595"/>
    </row>
    <row r="30" spans="1:6" ht="15.75" customHeight="1">
      <c r="A30" s="1600"/>
      <c r="B30" s="629"/>
      <c r="C30" s="513" t="s">
        <v>1214</v>
      </c>
      <c r="D30" s="595"/>
      <c r="E30" s="513"/>
      <c r="F30" s="595"/>
    </row>
    <row r="31" spans="1:6" ht="15.75" customHeight="1">
      <c r="A31" s="1600"/>
      <c r="B31" s="629"/>
      <c r="C31" s="513" t="s">
        <v>1213</v>
      </c>
      <c r="D31" s="595"/>
      <c r="E31" s="1934" t="s">
        <v>1041</v>
      </c>
      <c r="F31" s="1912"/>
    </row>
    <row r="32" spans="1:6" ht="15.75" customHeight="1">
      <c r="A32" s="1600"/>
      <c r="B32" s="629"/>
      <c r="C32" s="513" t="s">
        <v>1119</v>
      </c>
      <c r="D32" s="595"/>
      <c r="E32" s="513"/>
      <c r="F32" s="595"/>
    </row>
    <row r="33" spans="1:6" ht="15.75" customHeight="1">
      <c r="A33" s="1600"/>
      <c r="B33" s="629"/>
      <c r="C33" s="513" t="s">
        <v>1212</v>
      </c>
      <c r="D33" s="595"/>
      <c r="E33" s="513"/>
      <c r="F33" s="595"/>
    </row>
    <row r="34" spans="1:6" ht="15.75" customHeight="1">
      <c r="A34" s="1600"/>
      <c r="B34" s="629"/>
      <c r="C34" s="513" t="s">
        <v>1211</v>
      </c>
      <c r="D34" s="595"/>
      <c r="E34" s="513"/>
      <c r="F34" s="595"/>
    </row>
    <row r="35" spans="1:6" ht="15.75" customHeight="1">
      <c r="A35" s="1600"/>
      <c r="B35" s="629"/>
      <c r="C35" s="606" t="s">
        <v>1173</v>
      </c>
      <c r="D35" s="694"/>
      <c r="E35" s="606"/>
      <c r="F35" s="694"/>
    </row>
    <row r="36" spans="1:6" ht="15.75" customHeight="1">
      <c r="A36" s="1600"/>
      <c r="B36" s="632" t="s">
        <v>1110</v>
      </c>
      <c r="C36" s="515" t="s">
        <v>152</v>
      </c>
      <c r="D36" s="670"/>
      <c r="E36" s="1839" t="s">
        <v>1041</v>
      </c>
      <c r="F36" s="1936"/>
    </row>
    <row r="37" spans="1:6" ht="15.75" customHeight="1">
      <c r="A37" s="1600"/>
      <c r="B37" s="634" t="s">
        <v>1109</v>
      </c>
      <c r="C37" s="693" t="s">
        <v>224</v>
      </c>
      <c r="D37" s="718"/>
      <c r="E37" s="1839" t="s">
        <v>1041</v>
      </c>
      <c r="F37" s="1936"/>
    </row>
    <row r="38" spans="1:6" ht="15.75" customHeight="1">
      <c r="A38" s="1600"/>
      <c r="B38" s="632" t="s">
        <v>1108</v>
      </c>
      <c r="C38" s="515" t="s">
        <v>740</v>
      </c>
      <c r="D38" s="670"/>
      <c r="E38" s="1829" t="s">
        <v>1041</v>
      </c>
      <c r="F38" s="1981"/>
    </row>
    <row r="39" spans="1:6" ht="15.75" customHeight="1">
      <c r="A39" s="1600"/>
      <c r="B39" s="629"/>
      <c r="C39" s="653" t="s">
        <v>1210</v>
      </c>
      <c r="D39" s="588"/>
      <c r="E39" s="1935"/>
      <c r="F39" s="1933"/>
    </row>
    <row r="40" spans="1:6" ht="15.75" customHeight="1">
      <c r="A40" s="1601"/>
      <c r="B40" s="632" t="s">
        <v>1107</v>
      </c>
      <c r="C40" s="692" t="s">
        <v>1106</v>
      </c>
      <c r="D40" s="670"/>
      <c r="E40" s="1934" t="s">
        <v>1041</v>
      </c>
      <c r="F40" s="1912"/>
    </row>
    <row r="41" spans="1:6" ht="15.75" customHeight="1">
      <c r="A41" s="1828" t="s">
        <v>1105</v>
      </c>
      <c r="B41" s="634" t="s">
        <v>1171</v>
      </c>
      <c r="C41" s="692" t="s">
        <v>1258</v>
      </c>
      <c r="D41" s="718"/>
      <c r="E41" s="1839" t="s">
        <v>1041</v>
      </c>
      <c r="F41" s="1936"/>
    </row>
    <row r="42" spans="1:6" ht="15.75" customHeight="1">
      <c r="A42" s="1600"/>
      <c r="B42" s="580" t="s">
        <v>1170</v>
      </c>
      <c r="C42" s="692" t="s">
        <v>1208</v>
      </c>
      <c r="D42" s="718"/>
      <c r="E42" s="1839" t="s">
        <v>1041</v>
      </c>
      <c r="F42" s="1936"/>
    </row>
    <row r="43" spans="1:6" ht="15.75" customHeight="1">
      <c r="A43" s="1600"/>
      <c r="B43" s="633" t="s">
        <v>1169</v>
      </c>
      <c r="C43" s="692" t="s">
        <v>1257</v>
      </c>
      <c r="D43" s="718"/>
      <c r="E43" s="1839" t="s">
        <v>1256</v>
      </c>
      <c r="F43" s="1936"/>
    </row>
    <row r="44" spans="1:6" ht="15.75" customHeight="1">
      <c r="A44" s="1601"/>
      <c r="B44" s="633" t="s">
        <v>1168</v>
      </c>
      <c r="C44" s="690" t="s">
        <v>1206</v>
      </c>
      <c r="D44" s="683"/>
      <c r="E44" s="1934" t="s">
        <v>1041</v>
      </c>
      <c r="F44" s="1912"/>
    </row>
    <row r="45" spans="1:6" ht="15.75" customHeight="1">
      <c r="A45" s="1828" t="s">
        <v>198</v>
      </c>
      <c r="B45" s="632" t="s">
        <v>1167</v>
      </c>
      <c r="C45" s="631" t="s">
        <v>943</v>
      </c>
      <c r="D45" s="669"/>
      <c r="E45" s="631"/>
      <c r="F45" s="669"/>
    </row>
    <row r="46" spans="1:6" ht="15.75" customHeight="1">
      <c r="A46" s="1600"/>
      <c r="B46" s="629"/>
      <c r="C46" s="627" t="s">
        <v>1166</v>
      </c>
      <c r="D46" s="668"/>
      <c r="E46" s="627"/>
      <c r="F46" s="668"/>
    </row>
    <row r="47" spans="1:6" ht="15.75" customHeight="1">
      <c r="A47" s="1600"/>
      <c r="B47" s="629"/>
      <c r="C47" s="627" t="s">
        <v>988</v>
      </c>
      <c r="D47" s="668"/>
      <c r="E47" s="627"/>
      <c r="F47" s="668"/>
    </row>
    <row r="48" spans="1:6" ht="15.75" customHeight="1">
      <c r="A48" s="1600"/>
      <c r="B48" s="629"/>
      <c r="C48" s="627" t="s">
        <v>1165</v>
      </c>
      <c r="D48" s="668"/>
      <c r="E48" s="1934" t="s">
        <v>1041</v>
      </c>
      <c r="F48" s="1912"/>
    </row>
    <row r="49" spans="1:7" ht="15.75" customHeight="1">
      <c r="A49" s="1600"/>
      <c r="B49" s="629"/>
      <c r="C49" s="627" t="s">
        <v>987</v>
      </c>
      <c r="D49" s="668"/>
      <c r="E49" s="627"/>
      <c r="F49" s="668"/>
    </row>
    <row r="50" spans="1:7" ht="15.75" customHeight="1">
      <c r="A50" s="1600"/>
      <c r="B50" s="629"/>
      <c r="C50" s="627" t="s">
        <v>1164</v>
      </c>
      <c r="D50" s="668"/>
      <c r="E50" s="627"/>
      <c r="F50" s="668"/>
    </row>
    <row r="51" spans="1:7" ht="15.75" customHeight="1">
      <c r="A51" s="1600"/>
      <c r="B51" s="629"/>
      <c r="C51" s="627" t="s">
        <v>1205</v>
      </c>
      <c r="D51" s="668"/>
      <c r="E51" s="627"/>
      <c r="F51" s="668"/>
    </row>
    <row r="52" spans="1:7" ht="15.75" customHeight="1">
      <c r="A52" s="1600"/>
      <c r="B52" s="625" t="s">
        <v>1092</v>
      </c>
      <c r="C52" s="623" t="s">
        <v>1255</v>
      </c>
      <c r="D52" s="622"/>
      <c r="E52" s="717"/>
      <c r="F52" s="622"/>
      <c r="G52" s="618"/>
    </row>
    <row r="53" spans="1:7" ht="15.75" customHeight="1">
      <c r="A53" s="1600"/>
      <c r="B53" s="616" t="s">
        <v>1090</v>
      </c>
      <c r="C53" s="615" t="s">
        <v>1254</v>
      </c>
      <c r="D53" s="619"/>
      <c r="E53" s="716"/>
      <c r="F53" s="619"/>
      <c r="G53" s="618"/>
    </row>
    <row r="54" spans="1:7" ht="15.75" customHeight="1">
      <c r="A54" s="1600"/>
      <c r="B54" s="616" t="s">
        <v>1087</v>
      </c>
      <c r="C54" s="615" t="s">
        <v>1253</v>
      </c>
      <c r="D54" s="595"/>
      <c r="E54" s="2014" t="s">
        <v>1041</v>
      </c>
      <c r="F54" s="1912"/>
      <c r="G54" s="512"/>
    </row>
    <row r="55" spans="1:7" ht="15.75" customHeight="1">
      <c r="A55" s="1600"/>
      <c r="B55" s="616"/>
      <c r="C55" s="615" t="s">
        <v>1252</v>
      </c>
      <c r="D55" s="619"/>
      <c r="E55" s="716"/>
      <c r="F55" s="619"/>
      <c r="G55" s="618"/>
    </row>
    <row r="56" spans="1:7" ht="15.75" customHeight="1">
      <c r="A56" s="1600"/>
      <c r="B56" s="616"/>
      <c r="C56" s="1887" t="s">
        <v>1251</v>
      </c>
      <c r="D56" s="2015"/>
      <c r="E56" s="658"/>
      <c r="F56" s="595"/>
      <c r="G56" s="512"/>
    </row>
    <row r="57" spans="1:7" ht="15.75" customHeight="1">
      <c r="A57" s="1600"/>
      <c r="B57" s="616"/>
      <c r="C57" s="602" t="s">
        <v>1250</v>
      </c>
      <c r="D57" s="619"/>
      <c r="E57" s="658"/>
      <c r="F57" s="543"/>
      <c r="G57" s="618"/>
    </row>
    <row r="58" spans="1:7" ht="15.75" customHeight="1">
      <c r="A58" s="1600"/>
      <c r="B58" s="616"/>
      <c r="C58" s="602" t="s">
        <v>1249</v>
      </c>
      <c r="D58" s="543"/>
      <c r="E58" s="714"/>
      <c r="F58" s="659"/>
    </row>
    <row r="59" spans="1:7" ht="15.75" customHeight="1">
      <c r="A59" s="1600"/>
      <c r="B59" s="610" t="s">
        <v>1076</v>
      </c>
      <c r="C59" s="607" t="s">
        <v>1075</v>
      </c>
      <c r="D59" s="663"/>
      <c r="E59" s="713"/>
      <c r="F59" s="661"/>
    </row>
    <row r="60" spans="1:7" ht="15.75" customHeight="1">
      <c r="A60" s="1600"/>
      <c r="B60" s="616"/>
      <c r="C60" s="602" t="s">
        <v>1199</v>
      </c>
      <c r="D60" s="661"/>
      <c r="E60" s="2014"/>
      <c r="F60" s="1912"/>
    </row>
    <row r="61" spans="1:7" s="657" customFormat="1" ht="15.75" customHeight="1">
      <c r="A61" s="1600"/>
      <c r="C61" s="602" t="s">
        <v>1198</v>
      </c>
      <c r="D61" s="661"/>
      <c r="E61" s="2014" t="s">
        <v>1041</v>
      </c>
      <c r="F61" s="1912"/>
    </row>
    <row r="62" spans="1:7" s="657" customFormat="1" ht="15.75" customHeight="1">
      <c r="A62" s="1600"/>
      <c r="B62" s="603"/>
      <c r="C62" s="602" t="s">
        <v>1151</v>
      </c>
      <c r="D62" s="661"/>
      <c r="E62" s="713"/>
      <c r="F62" s="661"/>
    </row>
    <row r="63" spans="1:7" s="657" customFormat="1" ht="15.75" customHeight="1">
      <c r="A63" s="1600"/>
      <c r="B63" s="603"/>
      <c r="C63" s="602" t="s">
        <v>1070</v>
      </c>
      <c r="D63" s="661"/>
      <c r="E63" s="713"/>
      <c r="F63" s="661"/>
    </row>
    <row r="64" spans="1:7" s="657" customFormat="1" ht="15.75" customHeight="1">
      <c r="A64" s="1600"/>
      <c r="B64" s="603"/>
      <c r="C64" s="666"/>
      <c r="D64" s="659"/>
      <c r="E64" s="712"/>
      <c r="F64" s="665"/>
    </row>
    <row r="65" spans="1:6" ht="15.75" customHeight="1">
      <c r="A65" s="370"/>
      <c r="B65" s="369"/>
      <c r="C65" s="1803" t="s">
        <v>337</v>
      </c>
      <c r="D65" s="1897"/>
      <c r="E65" s="658"/>
      <c r="F65" s="543"/>
    </row>
    <row r="66" spans="1:6" ht="15.75" customHeight="1">
      <c r="A66" s="1765" t="s">
        <v>267</v>
      </c>
      <c r="B66" s="1762"/>
      <c r="C66" s="1805" t="s">
        <v>1150</v>
      </c>
      <c r="D66" s="1855"/>
      <c r="E66" s="658"/>
      <c r="F66" s="543"/>
    </row>
    <row r="67" spans="1:6" ht="15.75" customHeight="1">
      <c r="A67" s="511"/>
      <c r="B67" s="510"/>
      <c r="C67" s="513" t="s">
        <v>1149</v>
      </c>
      <c r="D67" s="543"/>
      <c r="E67" s="658"/>
      <c r="F67" s="543"/>
    </row>
    <row r="68" spans="1:6" ht="15.75" customHeight="1">
      <c r="A68" s="511"/>
      <c r="B68" s="510"/>
      <c r="C68" s="513" t="s">
        <v>1148</v>
      </c>
      <c r="D68" s="543"/>
      <c r="E68" s="711"/>
      <c r="F68" s="686"/>
    </row>
    <row r="69" spans="1:6" ht="15.75" customHeight="1">
      <c r="A69" s="511"/>
      <c r="B69" s="510"/>
      <c r="C69" s="581" t="s">
        <v>1147</v>
      </c>
      <c r="D69" s="686"/>
      <c r="E69" s="710"/>
      <c r="F69" s="685"/>
    </row>
    <row r="70" spans="1:6" ht="15.75" customHeight="1">
      <c r="A70" s="511"/>
      <c r="B70" s="510"/>
      <c r="C70" s="581" t="s">
        <v>1146</v>
      </c>
      <c r="D70" s="685"/>
      <c r="E70" s="2014" t="s">
        <v>1041</v>
      </c>
      <c r="F70" s="1912"/>
    </row>
    <row r="71" spans="1:6" ht="15.75" customHeight="1">
      <c r="A71" s="511"/>
      <c r="B71" s="510"/>
      <c r="C71" s="581" t="s">
        <v>1145</v>
      </c>
      <c r="D71" s="685"/>
      <c r="E71" s="658"/>
      <c r="F71" s="543"/>
    </row>
    <row r="72" spans="1:6" ht="15.75" customHeight="1">
      <c r="A72" s="511"/>
      <c r="B72" s="510"/>
      <c r="C72" s="513" t="s">
        <v>1248</v>
      </c>
      <c r="D72" s="595"/>
      <c r="E72" s="658"/>
      <c r="F72" s="543"/>
    </row>
    <row r="73" spans="1:6" ht="15.75" customHeight="1">
      <c r="A73" s="511"/>
      <c r="B73" s="510"/>
      <c r="C73" s="1845" t="s">
        <v>928</v>
      </c>
      <c r="D73" s="1846"/>
      <c r="E73" s="709"/>
      <c r="F73" s="683"/>
    </row>
    <row r="74" spans="1:6" ht="15.75" customHeight="1">
      <c r="A74" s="511"/>
      <c r="B74" s="510"/>
      <c r="C74" s="1845" t="s">
        <v>1197</v>
      </c>
      <c r="D74" s="1846"/>
      <c r="E74" s="708"/>
      <c r="F74" s="682"/>
    </row>
    <row r="75" spans="1:6" ht="15.75" customHeight="1">
      <c r="A75" s="511"/>
      <c r="B75" s="510"/>
      <c r="C75" s="1845" t="s">
        <v>1196</v>
      </c>
      <c r="D75" s="1855"/>
      <c r="E75" s="708"/>
      <c r="F75" s="682"/>
    </row>
    <row r="76" spans="1:6" ht="15.75" customHeight="1">
      <c r="A76" s="511"/>
      <c r="B76" s="510"/>
      <c r="C76" s="513" t="s">
        <v>1139</v>
      </c>
      <c r="D76" s="595"/>
      <c r="E76" s="658"/>
      <c r="F76" s="543"/>
    </row>
    <row r="77" spans="1:6" ht="15.75" customHeight="1">
      <c r="A77" s="509"/>
      <c r="B77" s="651"/>
      <c r="C77" s="649"/>
      <c r="D77" s="648"/>
      <c r="E77" s="707"/>
      <c r="F77" s="648"/>
    </row>
    <row r="78" spans="1:6">
      <c r="A78" s="647"/>
      <c r="B78" s="647"/>
      <c r="C78" s="2011"/>
      <c r="D78" s="2011"/>
      <c r="E78" s="706"/>
      <c r="F78" s="706"/>
    </row>
    <row r="79" spans="1:6">
      <c r="E79" s="680"/>
      <c r="F79" s="680"/>
    </row>
  </sheetData>
  <mergeCells count="32">
    <mergeCell ref="C75:D75"/>
    <mergeCell ref="C78:D78"/>
    <mergeCell ref="C65:D65"/>
    <mergeCell ref="A66:B66"/>
    <mergeCell ref="C66:D66"/>
    <mergeCell ref="E70:F70"/>
    <mergeCell ref="C73:D73"/>
    <mergeCell ref="C74:D74"/>
    <mergeCell ref="A45:A64"/>
    <mergeCell ref="E48:F48"/>
    <mergeCell ref="E54:F54"/>
    <mergeCell ref="C56:D56"/>
    <mergeCell ref="E60:F60"/>
    <mergeCell ref="E61:F61"/>
    <mergeCell ref="A41:A44"/>
    <mergeCell ref="E41:F41"/>
    <mergeCell ref="E42:F42"/>
    <mergeCell ref="E43:F43"/>
    <mergeCell ref="E44:F44"/>
    <mergeCell ref="C2:D2"/>
    <mergeCell ref="E2:F2"/>
    <mergeCell ref="A4:A40"/>
    <mergeCell ref="E7:F7"/>
    <mergeCell ref="E14:F14"/>
    <mergeCell ref="E18:F18"/>
    <mergeCell ref="E23:F23"/>
    <mergeCell ref="E27:F27"/>
    <mergeCell ref="E31:F31"/>
    <mergeCell ref="E36:F36"/>
    <mergeCell ref="E37:F37"/>
    <mergeCell ref="E38:F39"/>
    <mergeCell ref="E40:F40"/>
  </mergeCells>
  <phoneticPr fontId="6"/>
  <pageMargins left="0.39370078740157483" right="0.11811023622047245" top="0.51181102362204722" bottom="0.39370078740157483" header="0" footer="0.31496062992125984"/>
  <pageSetup paperSize="9" scale="65" firstPageNumber="83" orientation="portrait" useFirstPageNumber="1" r:id="rId1"/>
  <headerFooter scaleWithDoc="0" alignWithMargins="0">
    <oddFooter>&amp;C&amp;"ＭＳ 明朝,標準"－54－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6964-A9BF-4224-B6CA-0405DC849697}">
  <sheetPr>
    <outlinePr summaryBelow="0" summaryRight="0"/>
    <pageSetUpPr autoPageBreaks="0"/>
  </sheetPr>
  <dimension ref="A1:F79"/>
  <sheetViews>
    <sheetView zoomScaleNormal="100" zoomScaleSheetLayoutView="100" workbookViewId="0"/>
  </sheetViews>
  <sheetFormatPr defaultColWidth="8.625" defaultRowHeight="12.75"/>
  <cols>
    <col min="1" max="1" width="4.375" style="646" customWidth="1"/>
    <col min="2" max="2" width="15.125" style="646" customWidth="1"/>
    <col min="3" max="3" width="33.625" style="645" customWidth="1"/>
    <col min="4" max="4" width="36.375" style="645" customWidth="1"/>
    <col min="5" max="6" width="16.25" style="645" customWidth="1"/>
    <col min="7" max="242" width="8.625" style="645" customWidth="1"/>
    <col min="243" max="16384" width="8.625" style="645"/>
  </cols>
  <sheetData>
    <row r="1" spans="1:6" ht="24.75">
      <c r="A1" s="705" t="s">
        <v>1728</v>
      </c>
    </row>
    <row r="2" spans="1:6" s="678" customFormat="1" ht="15.75" customHeight="1" thickBot="1">
      <c r="A2" s="524"/>
      <c r="B2" s="523"/>
      <c r="C2" s="1823" t="s">
        <v>1272</v>
      </c>
      <c r="D2" s="1978"/>
      <c r="E2" s="1823" t="s">
        <v>1271</v>
      </c>
      <c r="F2" s="1978"/>
    </row>
    <row r="3" spans="1:6" ht="15.75" customHeight="1" thickTop="1">
      <c r="A3" s="702" t="s">
        <v>174</v>
      </c>
      <c r="B3" s="701"/>
      <c r="C3" s="644" t="s">
        <v>1270</v>
      </c>
      <c r="D3" s="641" t="s">
        <v>1269</v>
      </c>
      <c r="E3" s="644" t="s">
        <v>1268</v>
      </c>
      <c r="F3" s="641" t="s">
        <v>1267</v>
      </c>
    </row>
    <row r="4" spans="1:6" ht="15.75" customHeight="1">
      <c r="A4" s="1828" t="s">
        <v>165</v>
      </c>
      <c r="B4" s="632" t="s">
        <v>1189</v>
      </c>
      <c r="C4" s="515" t="s">
        <v>1241</v>
      </c>
      <c r="D4" s="595"/>
      <c r="E4" s="513"/>
      <c r="F4" s="670"/>
    </row>
    <row r="5" spans="1:6" ht="15.75" customHeight="1">
      <c r="A5" s="1600"/>
      <c r="B5" s="629"/>
      <c r="C5" s="513" t="s">
        <v>1240</v>
      </c>
      <c r="D5" s="595"/>
      <c r="E5" s="513"/>
      <c r="F5" s="595"/>
    </row>
    <row r="6" spans="1:6" ht="15.75" customHeight="1">
      <c r="A6" s="1600"/>
      <c r="C6" s="513" t="s">
        <v>1239</v>
      </c>
      <c r="D6" s="595"/>
      <c r="E6" s="513"/>
      <c r="F6" s="595"/>
    </row>
    <row r="7" spans="1:6" ht="15.75" customHeight="1">
      <c r="A7" s="1600"/>
      <c r="B7" s="629"/>
      <c r="C7" s="513" t="s">
        <v>1238</v>
      </c>
      <c r="D7" s="595"/>
      <c r="E7" s="1934" t="s">
        <v>1041</v>
      </c>
      <c r="F7" s="1912"/>
    </row>
    <row r="8" spans="1:6" ht="15.75" customHeight="1">
      <c r="A8" s="1600"/>
      <c r="B8" s="629"/>
      <c r="C8" s="513" t="s">
        <v>1237</v>
      </c>
      <c r="D8" s="595"/>
      <c r="E8" s="513"/>
      <c r="F8" s="595"/>
    </row>
    <row r="9" spans="1:6" ht="15.75" customHeight="1">
      <c r="A9" s="1600"/>
      <c r="B9" s="629"/>
      <c r="C9" s="513" t="s">
        <v>1236</v>
      </c>
      <c r="D9" s="595"/>
      <c r="E9" s="513"/>
      <c r="F9" s="595"/>
    </row>
    <row r="10" spans="1:6" ht="15.75" customHeight="1">
      <c r="A10" s="1600"/>
      <c r="B10" s="629"/>
      <c r="C10" s="513"/>
      <c r="D10" s="595"/>
      <c r="E10" s="513"/>
      <c r="F10" s="595"/>
    </row>
    <row r="11" spans="1:6" ht="15.75" customHeight="1">
      <c r="A11" s="1600"/>
      <c r="B11" s="629"/>
      <c r="C11" s="513"/>
      <c r="D11" s="595"/>
      <c r="E11" s="513"/>
      <c r="F11" s="595"/>
    </row>
    <row r="12" spans="1:6" ht="15.75" customHeight="1">
      <c r="A12" s="1600"/>
      <c r="B12" s="677" t="s">
        <v>1125</v>
      </c>
      <c r="C12" s="515" t="s">
        <v>1185</v>
      </c>
      <c r="D12" s="670"/>
      <c r="E12" s="515"/>
      <c r="F12" s="670"/>
    </row>
    <row r="13" spans="1:6" ht="15.75" customHeight="1">
      <c r="A13" s="1600"/>
      <c r="B13" s="600"/>
      <c r="C13" s="513" t="s">
        <v>1235</v>
      </c>
      <c r="D13" s="595"/>
      <c r="E13" s="513"/>
      <c r="F13" s="595"/>
    </row>
    <row r="14" spans="1:6" ht="15.75" customHeight="1">
      <c r="A14" s="1600"/>
      <c r="B14" s="700" t="s">
        <v>1234</v>
      </c>
      <c r="C14" s="513" t="s">
        <v>1233</v>
      </c>
      <c r="D14" s="595"/>
      <c r="E14" s="1934" t="s">
        <v>1041</v>
      </c>
      <c r="F14" s="1912"/>
    </row>
    <row r="15" spans="1:6" ht="15.75" customHeight="1">
      <c r="A15" s="1600"/>
      <c r="B15" s="700" t="s">
        <v>1232</v>
      </c>
      <c r="C15" s="513"/>
      <c r="D15" s="694" t="s">
        <v>1231</v>
      </c>
      <c r="E15" s="606" t="s">
        <v>649</v>
      </c>
      <c r="F15" s="694" t="s">
        <v>649</v>
      </c>
    </row>
    <row r="16" spans="1:6" ht="15.75" customHeight="1">
      <c r="A16" s="1600"/>
      <c r="B16" s="700" t="s">
        <v>1230</v>
      </c>
      <c r="C16" s="513" t="s">
        <v>1229</v>
      </c>
      <c r="D16" s="595"/>
      <c r="E16" s="513"/>
      <c r="F16" s="595"/>
    </row>
    <row r="17" spans="1:6" ht="15.75" customHeight="1">
      <c r="A17" s="1600"/>
      <c r="B17" s="632" t="s">
        <v>1050</v>
      </c>
      <c r="C17" s="515" t="s">
        <v>761</v>
      </c>
      <c r="D17" s="670"/>
      <c r="E17" s="515"/>
      <c r="F17" s="670"/>
    </row>
    <row r="18" spans="1:6" ht="15.75" customHeight="1">
      <c r="A18" s="1600"/>
      <c r="B18" s="581" t="s">
        <v>1049</v>
      </c>
      <c r="C18" s="513" t="s">
        <v>1181</v>
      </c>
      <c r="D18" s="595"/>
      <c r="E18" s="1934" t="s">
        <v>1041</v>
      </c>
      <c r="F18" s="1912"/>
    </row>
    <row r="19" spans="1:6" ht="15.75" customHeight="1">
      <c r="A19" s="1600"/>
      <c r="B19" s="581" t="s">
        <v>1048</v>
      </c>
      <c r="C19" s="602" t="s">
        <v>1228</v>
      </c>
      <c r="D19" s="543"/>
      <c r="E19" s="602"/>
      <c r="F19" s="543"/>
    </row>
    <row r="20" spans="1:6" ht="15.75" customHeight="1">
      <c r="A20" s="1600"/>
      <c r="B20" s="675"/>
      <c r="C20" s="653" t="s">
        <v>1178</v>
      </c>
      <c r="D20" s="588"/>
      <c r="E20" s="653"/>
      <c r="F20" s="588"/>
    </row>
    <row r="21" spans="1:6" ht="15.75" customHeight="1">
      <c r="A21" s="1600"/>
      <c r="B21" s="632" t="s">
        <v>1122</v>
      </c>
      <c r="C21" s="699" t="s">
        <v>1227</v>
      </c>
      <c r="D21" s="722" t="s">
        <v>1226</v>
      </c>
      <c r="E21" s="723"/>
      <c r="F21" s="670"/>
    </row>
    <row r="22" spans="1:6" ht="15.75" customHeight="1">
      <c r="A22" s="1600"/>
      <c r="B22" s="629"/>
      <c r="C22" s="698" t="s">
        <v>1225</v>
      </c>
      <c r="D22" s="721" t="s">
        <v>1224</v>
      </c>
      <c r="E22" s="513"/>
      <c r="F22" s="595"/>
    </row>
    <row r="23" spans="1:6" ht="15.75" customHeight="1">
      <c r="A23" s="1600"/>
      <c r="B23" s="629"/>
      <c r="C23" s="697" t="s">
        <v>1047</v>
      </c>
      <c r="D23" s="721" t="s">
        <v>1223</v>
      </c>
      <c r="E23" s="1934" t="s">
        <v>1041</v>
      </c>
      <c r="F23" s="1912"/>
    </row>
    <row r="24" spans="1:6" ht="15.75" customHeight="1">
      <c r="A24" s="1600"/>
      <c r="B24" s="629"/>
      <c r="C24" s="697" t="s">
        <v>1222</v>
      </c>
      <c r="D24" s="721" t="s">
        <v>1221</v>
      </c>
      <c r="E24" s="513"/>
      <c r="F24" s="595"/>
    </row>
    <row r="25" spans="1:6" ht="15.75" customHeight="1">
      <c r="A25" s="1600"/>
      <c r="B25" s="629"/>
      <c r="C25" s="697" t="s">
        <v>1220</v>
      </c>
      <c r="D25" s="721" t="s">
        <v>1219</v>
      </c>
      <c r="E25" s="513"/>
      <c r="F25" s="595"/>
    </row>
    <row r="26" spans="1:6" ht="15.75" customHeight="1">
      <c r="A26" s="1600"/>
      <c r="B26" s="629"/>
      <c r="C26" s="696" t="s">
        <v>1218</v>
      </c>
      <c r="D26" s="720" t="s">
        <v>1217</v>
      </c>
      <c r="E26" s="653"/>
      <c r="F26" s="588"/>
    </row>
    <row r="27" spans="1:6" ht="15.75" customHeight="1">
      <c r="A27" s="1600"/>
      <c r="B27" s="629"/>
      <c r="C27" s="606" t="s">
        <v>1216</v>
      </c>
      <c r="D27" s="719"/>
      <c r="E27" s="1934" t="s">
        <v>1041</v>
      </c>
      <c r="F27" s="1912"/>
    </row>
    <row r="28" spans="1:6" ht="15.75" customHeight="1">
      <c r="A28" s="1600"/>
      <c r="B28" s="632" t="s">
        <v>1121</v>
      </c>
      <c r="C28" s="515" t="s">
        <v>1120</v>
      </c>
      <c r="D28" s="670"/>
      <c r="E28" s="515"/>
      <c r="F28" s="670"/>
    </row>
    <row r="29" spans="1:6" ht="15.75" customHeight="1">
      <c r="A29" s="1600"/>
      <c r="B29" s="629"/>
      <c r="C29" s="513" t="s">
        <v>1215</v>
      </c>
      <c r="D29" s="595"/>
      <c r="E29" s="513"/>
      <c r="F29" s="595"/>
    </row>
    <row r="30" spans="1:6" ht="15.75" customHeight="1">
      <c r="A30" s="1600"/>
      <c r="B30" s="629"/>
      <c r="C30" s="513" t="s">
        <v>1214</v>
      </c>
      <c r="D30" s="595"/>
      <c r="E30" s="513"/>
      <c r="F30" s="595"/>
    </row>
    <row r="31" spans="1:6" ht="15.75" customHeight="1">
      <c r="A31" s="1600"/>
      <c r="B31" s="629"/>
      <c r="C31" s="513" t="s">
        <v>1213</v>
      </c>
      <c r="D31" s="595"/>
      <c r="E31" s="1934" t="s">
        <v>1041</v>
      </c>
      <c r="F31" s="1912"/>
    </row>
    <row r="32" spans="1:6" ht="15.75" customHeight="1">
      <c r="A32" s="1600"/>
      <c r="B32" s="629"/>
      <c r="C32" s="513" t="s">
        <v>1119</v>
      </c>
      <c r="D32" s="595"/>
      <c r="E32" s="513"/>
      <c r="F32" s="595"/>
    </row>
    <row r="33" spans="1:6" ht="15.75" customHeight="1">
      <c r="A33" s="1600"/>
      <c r="B33" s="629"/>
      <c r="C33" s="513" t="s">
        <v>1212</v>
      </c>
      <c r="D33" s="595"/>
      <c r="E33" s="513"/>
      <c r="F33" s="595"/>
    </row>
    <row r="34" spans="1:6" ht="15.75" customHeight="1">
      <c r="A34" s="1600"/>
      <c r="B34" s="629"/>
      <c r="C34" s="513" t="s">
        <v>1211</v>
      </c>
      <c r="D34" s="595"/>
      <c r="E34" s="513"/>
      <c r="F34" s="595"/>
    </row>
    <row r="35" spans="1:6" ht="15.75" customHeight="1">
      <c r="A35" s="1600"/>
      <c r="B35" s="629"/>
      <c r="C35" s="606" t="s">
        <v>1173</v>
      </c>
      <c r="D35" s="694"/>
      <c r="E35" s="606"/>
      <c r="F35" s="694"/>
    </row>
    <row r="36" spans="1:6" ht="15.75" customHeight="1">
      <c r="A36" s="1600"/>
      <c r="B36" s="632" t="s">
        <v>1110</v>
      </c>
      <c r="C36" s="515" t="s">
        <v>152</v>
      </c>
      <c r="D36" s="670"/>
      <c r="E36" s="1839" t="s">
        <v>1041</v>
      </c>
      <c r="F36" s="1936"/>
    </row>
    <row r="37" spans="1:6" ht="15.75" customHeight="1">
      <c r="A37" s="1600"/>
      <c r="B37" s="634" t="s">
        <v>1109</v>
      </c>
      <c r="C37" s="693" t="s">
        <v>224</v>
      </c>
      <c r="D37" s="718"/>
      <c r="E37" s="1839" t="s">
        <v>1041</v>
      </c>
      <c r="F37" s="1936"/>
    </row>
    <row r="38" spans="1:6" ht="15.75" customHeight="1">
      <c r="A38" s="1600"/>
      <c r="B38" s="632" t="s">
        <v>1108</v>
      </c>
      <c r="C38" s="515" t="s">
        <v>740</v>
      </c>
      <c r="D38" s="670"/>
      <c r="E38" s="2016" t="s">
        <v>1266</v>
      </c>
      <c r="F38" s="2017"/>
    </row>
    <row r="39" spans="1:6" ht="15.75" customHeight="1">
      <c r="A39" s="1600"/>
      <c r="B39" s="629"/>
      <c r="C39" s="653" t="s">
        <v>1210</v>
      </c>
      <c r="D39" s="588"/>
      <c r="E39" s="2018"/>
      <c r="F39" s="2019"/>
    </row>
    <row r="40" spans="1:6" ht="15.75" customHeight="1">
      <c r="A40" s="1601"/>
      <c r="B40" s="632" t="s">
        <v>1107</v>
      </c>
      <c r="C40" s="692" t="s">
        <v>1106</v>
      </c>
      <c r="D40" s="670"/>
      <c r="E40" s="1934" t="s">
        <v>1041</v>
      </c>
      <c r="F40" s="1912"/>
    </row>
    <row r="41" spans="1:6" ht="15.75" customHeight="1">
      <c r="A41" s="1828" t="s">
        <v>1105</v>
      </c>
      <c r="B41" s="634" t="s">
        <v>1171</v>
      </c>
      <c r="C41" s="692" t="s">
        <v>1258</v>
      </c>
      <c r="D41" s="718"/>
      <c r="E41" s="1839" t="s">
        <v>1041</v>
      </c>
      <c r="F41" s="1936"/>
    </row>
    <row r="42" spans="1:6" ht="15.75" customHeight="1">
      <c r="A42" s="1600"/>
      <c r="B42" s="580" t="s">
        <v>1170</v>
      </c>
      <c r="C42" s="692" t="s">
        <v>1208</v>
      </c>
      <c r="D42" s="718"/>
      <c r="E42" s="1839" t="s">
        <v>1041</v>
      </c>
      <c r="F42" s="1936"/>
    </row>
    <row r="43" spans="1:6" ht="15.75" customHeight="1">
      <c r="A43" s="1600"/>
      <c r="B43" s="633" t="s">
        <v>1169</v>
      </c>
      <c r="C43" s="692" t="s">
        <v>1265</v>
      </c>
      <c r="D43" s="718"/>
      <c r="E43" s="1839" t="s">
        <v>1041</v>
      </c>
      <c r="F43" s="1936"/>
    </row>
    <row r="44" spans="1:6" ht="15.75" customHeight="1">
      <c r="A44" s="1601"/>
      <c r="B44" s="633" t="s">
        <v>1168</v>
      </c>
      <c r="C44" s="690" t="s">
        <v>1206</v>
      </c>
      <c r="D44" s="683"/>
      <c r="E44" s="1934" t="s">
        <v>1041</v>
      </c>
      <c r="F44" s="1912"/>
    </row>
    <row r="45" spans="1:6" ht="15.75" customHeight="1">
      <c r="A45" s="1828" t="s">
        <v>198</v>
      </c>
      <c r="B45" s="632" t="s">
        <v>1167</v>
      </c>
      <c r="C45" s="631" t="s">
        <v>943</v>
      </c>
      <c r="D45" s="669"/>
      <c r="E45" s="631"/>
      <c r="F45" s="669"/>
    </row>
    <row r="46" spans="1:6" ht="15.75" customHeight="1">
      <c r="A46" s="1600"/>
      <c r="B46" s="629"/>
      <c r="C46" s="627" t="s">
        <v>1166</v>
      </c>
      <c r="D46" s="668"/>
      <c r="E46" s="627"/>
      <c r="F46" s="668"/>
    </row>
    <row r="47" spans="1:6" ht="15.75" customHeight="1">
      <c r="A47" s="1600"/>
      <c r="B47" s="629"/>
      <c r="C47" s="627" t="s">
        <v>988</v>
      </c>
      <c r="D47" s="668"/>
      <c r="E47" s="627"/>
      <c r="F47" s="668"/>
    </row>
    <row r="48" spans="1:6" ht="15.75" customHeight="1">
      <c r="A48" s="1600"/>
      <c r="B48" s="629"/>
      <c r="C48" s="627" t="s">
        <v>1165</v>
      </c>
      <c r="D48" s="668"/>
      <c r="E48" s="1934" t="s">
        <v>1041</v>
      </c>
      <c r="F48" s="1912"/>
    </row>
    <row r="49" spans="1:6" ht="15.75" customHeight="1">
      <c r="A49" s="1600"/>
      <c r="B49" s="629"/>
      <c r="C49" s="627" t="s">
        <v>987</v>
      </c>
      <c r="D49" s="668"/>
      <c r="E49" s="627"/>
      <c r="F49" s="668"/>
    </row>
    <row r="50" spans="1:6" ht="15.75" customHeight="1">
      <c r="A50" s="1600"/>
      <c r="B50" s="629"/>
      <c r="C50" s="627" t="s">
        <v>1164</v>
      </c>
      <c r="D50" s="668"/>
      <c r="E50" s="627"/>
      <c r="F50" s="668"/>
    </row>
    <row r="51" spans="1:6" ht="15.75" customHeight="1">
      <c r="A51" s="1600"/>
      <c r="B51" s="629"/>
      <c r="C51" s="627" t="s">
        <v>1205</v>
      </c>
      <c r="D51" s="668"/>
      <c r="E51" s="627"/>
      <c r="F51" s="668"/>
    </row>
    <row r="52" spans="1:6" ht="15.75" customHeight="1">
      <c r="A52" s="1600"/>
      <c r="B52" s="625" t="s">
        <v>1092</v>
      </c>
      <c r="C52" s="623" t="s">
        <v>1255</v>
      </c>
      <c r="D52" s="622"/>
      <c r="E52" s="717"/>
      <c r="F52" s="622"/>
    </row>
    <row r="53" spans="1:6" ht="15.75" customHeight="1">
      <c r="A53" s="1600"/>
      <c r="B53" s="616" t="s">
        <v>1090</v>
      </c>
      <c r="C53" s="615" t="s">
        <v>1254</v>
      </c>
      <c r="D53" s="619"/>
      <c r="E53" s="716"/>
      <c r="F53" s="619"/>
    </row>
    <row r="54" spans="1:6" ht="15.75" customHeight="1">
      <c r="A54" s="1600"/>
      <c r="B54" s="616" t="s">
        <v>1087</v>
      </c>
      <c r="C54" s="615" t="s">
        <v>1253</v>
      </c>
      <c r="D54" s="595"/>
      <c r="E54" s="2014" t="s">
        <v>1041</v>
      </c>
      <c r="F54" s="1912"/>
    </row>
    <row r="55" spans="1:6" ht="15.75" customHeight="1">
      <c r="A55" s="1600"/>
      <c r="B55" s="616"/>
      <c r="C55" s="615" t="s">
        <v>1252</v>
      </c>
      <c r="D55" s="619"/>
      <c r="E55" s="716"/>
      <c r="F55" s="619"/>
    </row>
    <row r="56" spans="1:6" ht="15.75" customHeight="1">
      <c r="A56" s="1600"/>
      <c r="B56" s="616"/>
      <c r="C56" s="1887" t="s">
        <v>1251</v>
      </c>
      <c r="D56" s="2015"/>
      <c r="E56" s="658"/>
      <c r="F56" s="595"/>
    </row>
    <row r="57" spans="1:6" ht="15.75" customHeight="1">
      <c r="A57" s="1600"/>
      <c r="B57" s="616"/>
      <c r="C57" s="602" t="s">
        <v>1250</v>
      </c>
      <c r="D57" s="619"/>
      <c r="E57" s="658"/>
      <c r="F57" s="543"/>
    </row>
    <row r="58" spans="1:6" ht="15.75" customHeight="1">
      <c r="A58" s="1600"/>
      <c r="B58" s="616"/>
      <c r="C58" s="602" t="s">
        <v>1249</v>
      </c>
      <c r="D58" s="543"/>
      <c r="E58" s="714"/>
      <c r="F58" s="659"/>
    </row>
    <row r="59" spans="1:6" ht="15.75" customHeight="1">
      <c r="A59" s="1600"/>
      <c r="B59" s="610" t="s">
        <v>1076</v>
      </c>
      <c r="C59" s="607" t="s">
        <v>1075</v>
      </c>
      <c r="D59" s="663"/>
      <c r="E59" s="713"/>
      <c r="F59" s="661"/>
    </row>
    <row r="60" spans="1:6" ht="15.75" customHeight="1">
      <c r="A60" s="1600"/>
      <c r="B60" s="616"/>
      <c r="C60" s="602" t="s">
        <v>1199</v>
      </c>
      <c r="D60" s="661"/>
      <c r="E60" s="2014"/>
      <c r="F60" s="1912"/>
    </row>
    <row r="61" spans="1:6" s="657" customFormat="1" ht="15.75" customHeight="1">
      <c r="A61" s="1600"/>
      <c r="C61" s="602" t="s">
        <v>1198</v>
      </c>
      <c r="D61" s="661"/>
      <c r="E61" s="2014" t="s">
        <v>1041</v>
      </c>
      <c r="F61" s="1912"/>
    </row>
    <row r="62" spans="1:6" s="657" customFormat="1" ht="15.75" customHeight="1">
      <c r="A62" s="1600"/>
      <c r="B62" s="603"/>
      <c r="C62" s="602" t="s">
        <v>1151</v>
      </c>
      <c r="D62" s="661"/>
      <c r="E62" s="713"/>
      <c r="F62" s="661"/>
    </row>
    <row r="63" spans="1:6" s="657" customFormat="1" ht="15.75" customHeight="1">
      <c r="A63" s="1600"/>
      <c r="B63" s="603"/>
      <c r="C63" s="602" t="s">
        <v>1070</v>
      </c>
      <c r="D63" s="661"/>
      <c r="E63" s="713"/>
      <c r="F63" s="661"/>
    </row>
    <row r="64" spans="1:6" s="657" customFormat="1" ht="15.75" customHeight="1">
      <c r="A64" s="1600"/>
      <c r="B64" s="603"/>
      <c r="C64" s="666"/>
      <c r="D64" s="659"/>
      <c r="E64" s="712"/>
      <c r="F64" s="665"/>
    </row>
    <row r="65" spans="1:6" ht="15.75" customHeight="1">
      <c r="A65" s="370"/>
      <c r="B65" s="369"/>
      <c r="C65" s="1803" t="s">
        <v>337</v>
      </c>
      <c r="D65" s="1897"/>
      <c r="E65" s="658"/>
      <c r="F65" s="543"/>
    </row>
    <row r="66" spans="1:6" ht="15.75" customHeight="1">
      <c r="A66" s="1765" t="s">
        <v>267</v>
      </c>
      <c r="B66" s="1762"/>
      <c r="C66" s="1805" t="s">
        <v>1150</v>
      </c>
      <c r="D66" s="1855"/>
      <c r="E66" s="658"/>
      <c r="F66" s="543"/>
    </row>
    <row r="67" spans="1:6" ht="15.75" customHeight="1">
      <c r="A67" s="511"/>
      <c r="B67" s="510"/>
      <c r="C67" s="513" t="s">
        <v>1149</v>
      </c>
      <c r="D67" s="543"/>
      <c r="E67" s="658"/>
      <c r="F67" s="543"/>
    </row>
    <row r="68" spans="1:6" ht="15.75" customHeight="1">
      <c r="A68" s="511"/>
      <c r="B68" s="510"/>
      <c r="C68" s="513" t="s">
        <v>1148</v>
      </c>
      <c r="D68" s="543"/>
      <c r="E68" s="711"/>
      <c r="F68" s="686"/>
    </row>
    <row r="69" spans="1:6" ht="15.75" customHeight="1">
      <c r="A69" s="511"/>
      <c r="B69" s="510"/>
      <c r="C69" s="581" t="s">
        <v>1147</v>
      </c>
      <c r="D69" s="686"/>
      <c r="E69" s="710"/>
      <c r="F69" s="685"/>
    </row>
    <row r="70" spans="1:6" ht="15.75" customHeight="1">
      <c r="A70" s="511"/>
      <c r="B70" s="510"/>
      <c r="C70" s="581" t="s">
        <v>1146</v>
      </c>
      <c r="D70" s="685"/>
      <c r="E70" s="2014" t="s">
        <v>1041</v>
      </c>
      <c r="F70" s="1912"/>
    </row>
    <row r="71" spans="1:6" ht="15.75" customHeight="1">
      <c r="A71" s="511"/>
      <c r="B71" s="510"/>
      <c r="C71" s="581" t="s">
        <v>1145</v>
      </c>
      <c r="D71" s="685"/>
      <c r="E71" s="658"/>
      <c r="F71" s="543"/>
    </row>
    <row r="72" spans="1:6" ht="15.75" customHeight="1">
      <c r="A72" s="511"/>
      <c r="B72" s="510"/>
      <c r="C72" s="513" t="s">
        <v>1248</v>
      </c>
      <c r="D72" s="595"/>
      <c r="E72" s="658"/>
      <c r="F72" s="543"/>
    </row>
    <row r="73" spans="1:6" ht="15.75" customHeight="1">
      <c r="A73" s="511"/>
      <c r="B73" s="510"/>
      <c r="C73" s="1845" t="s">
        <v>928</v>
      </c>
      <c r="D73" s="1846"/>
      <c r="E73" s="709"/>
      <c r="F73" s="683"/>
    </row>
    <row r="74" spans="1:6" ht="15.75" customHeight="1">
      <c r="A74" s="511"/>
      <c r="B74" s="510"/>
      <c r="C74" s="1845" t="s">
        <v>1197</v>
      </c>
      <c r="D74" s="1846"/>
      <c r="E74" s="708"/>
      <c r="F74" s="682"/>
    </row>
    <row r="75" spans="1:6" ht="15.75" customHeight="1">
      <c r="A75" s="511"/>
      <c r="B75" s="510"/>
      <c r="C75" s="1845" t="s">
        <v>1196</v>
      </c>
      <c r="D75" s="1855"/>
      <c r="E75" s="708"/>
      <c r="F75" s="682"/>
    </row>
    <row r="76" spans="1:6" ht="15.75" customHeight="1">
      <c r="A76" s="511"/>
      <c r="B76" s="510"/>
      <c r="C76" s="513" t="s">
        <v>1139</v>
      </c>
      <c r="D76" s="595"/>
      <c r="E76" s="658"/>
      <c r="F76" s="543"/>
    </row>
    <row r="77" spans="1:6" ht="15.75" customHeight="1">
      <c r="A77" s="509"/>
      <c r="B77" s="651"/>
      <c r="C77" s="649"/>
      <c r="D77" s="648"/>
      <c r="E77" s="707"/>
      <c r="F77" s="648"/>
    </row>
    <row r="78" spans="1:6">
      <c r="A78" s="647"/>
      <c r="B78" s="647"/>
      <c r="C78" s="2011"/>
      <c r="D78" s="2011"/>
      <c r="E78" s="706"/>
      <c r="F78" s="706"/>
    </row>
    <row r="79" spans="1:6">
      <c r="E79" s="680"/>
      <c r="F79" s="680"/>
    </row>
  </sheetData>
  <mergeCells count="32">
    <mergeCell ref="E61:F61"/>
    <mergeCell ref="E70:F70"/>
    <mergeCell ref="E42:F42"/>
    <mergeCell ref="E43:F43"/>
    <mergeCell ref="E44:F44"/>
    <mergeCell ref="E48:F48"/>
    <mergeCell ref="E54:F54"/>
    <mergeCell ref="E60:F60"/>
    <mergeCell ref="E41:F41"/>
    <mergeCell ref="E2:F2"/>
    <mergeCell ref="E7:F7"/>
    <mergeCell ref="E14:F14"/>
    <mergeCell ref="E18:F18"/>
    <mergeCell ref="E23:F23"/>
    <mergeCell ref="E27:F27"/>
    <mergeCell ref="E31:F31"/>
    <mergeCell ref="E36:F36"/>
    <mergeCell ref="E37:F37"/>
    <mergeCell ref="E38:F39"/>
    <mergeCell ref="E40:F40"/>
    <mergeCell ref="C78:D78"/>
    <mergeCell ref="C2:D2"/>
    <mergeCell ref="A4:A40"/>
    <mergeCell ref="A41:A44"/>
    <mergeCell ref="A45:A64"/>
    <mergeCell ref="C56:D56"/>
    <mergeCell ref="C65:D65"/>
    <mergeCell ref="A66:B66"/>
    <mergeCell ref="C66:D66"/>
    <mergeCell ref="C73:D73"/>
    <mergeCell ref="C74:D74"/>
    <mergeCell ref="C75:D75"/>
  </mergeCells>
  <phoneticPr fontId="6"/>
  <pageMargins left="0.39370078740157483" right="0.11811023622047245" top="0.51181102362204722" bottom="0.39370078740157483" header="0" footer="0.31496062992125984"/>
  <pageSetup paperSize="9" scale="65" firstPageNumber="83" orientation="portrait" useFirstPageNumber="1" r:id="rId1"/>
  <headerFooter scaleWithDoc="0" alignWithMargins="0">
    <oddFooter>&amp;C&amp;"ＭＳ 明朝,標準"－55－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86970-0030-449C-B030-080C39F9E083}">
  <sheetPr>
    <outlinePr summaryBelow="0" summaryRight="0"/>
    <pageSetUpPr autoPageBreaks="0"/>
  </sheetPr>
  <dimension ref="A1:F79"/>
  <sheetViews>
    <sheetView zoomScaleNormal="100" zoomScaleSheetLayoutView="100" workbookViewId="0"/>
  </sheetViews>
  <sheetFormatPr defaultColWidth="8.625" defaultRowHeight="12.75"/>
  <cols>
    <col min="1" max="1" width="4.375" style="646" customWidth="1"/>
    <col min="2" max="2" width="15.125" style="646" customWidth="1"/>
    <col min="3" max="4" width="36.25" style="645" customWidth="1"/>
    <col min="5" max="6" width="13.75" style="724" customWidth="1"/>
    <col min="7" max="242" width="8.625" style="645" customWidth="1"/>
    <col min="243" max="16384" width="8.625" style="645"/>
  </cols>
  <sheetData>
    <row r="1" spans="1:6" ht="24.75">
      <c r="A1" s="705" t="s">
        <v>1729</v>
      </c>
    </row>
    <row r="2" spans="1:6" s="678" customFormat="1" ht="15.75" customHeight="1" thickBot="1">
      <c r="A2" s="524"/>
      <c r="B2" s="523"/>
      <c r="C2" s="1823" t="s">
        <v>1293</v>
      </c>
      <c r="D2" s="1978"/>
      <c r="E2" s="2029" t="s">
        <v>1292</v>
      </c>
      <c r="F2" s="2030"/>
    </row>
    <row r="3" spans="1:6" ht="15.75" customHeight="1" thickTop="1">
      <c r="A3" s="702" t="s">
        <v>174</v>
      </c>
      <c r="B3" s="701"/>
      <c r="C3" s="644" t="s">
        <v>1291</v>
      </c>
      <c r="D3" s="641" t="s">
        <v>1290</v>
      </c>
      <c r="E3" s="765" t="s">
        <v>1289</v>
      </c>
      <c r="F3" s="764" t="s">
        <v>1288</v>
      </c>
    </row>
    <row r="4" spans="1:6" ht="15.75" customHeight="1">
      <c r="A4" s="1828" t="s">
        <v>165</v>
      </c>
      <c r="B4" s="632" t="s">
        <v>1189</v>
      </c>
      <c r="C4" s="515" t="s">
        <v>1241</v>
      </c>
      <c r="D4" s="595"/>
      <c r="E4" s="756"/>
      <c r="F4" s="757"/>
    </row>
    <row r="5" spans="1:6" ht="15.75" customHeight="1">
      <c r="A5" s="1600"/>
      <c r="B5" s="629"/>
      <c r="C5" s="513" t="s">
        <v>1240</v>
      </c>
      <c r="D5" s="595"/>
      <c r="E5" s="756"/>
      <c r="F5" s="745"/>
    </row>
    <row r="6" spans="1:6" ht="15.75" customHeight="1">
      <c r="A6" s="1600"/>
      <c r="B6" s="2031" t="s">
        <v>1286</v>
      </c>
      <c r="C6" s="513" t="s">
        <v>1239</v>
      </c>
      <c r="D6" s="595"/>
      <c r="E6" s="756"/>
      <c r="F6" s="745"/>
    </row>
    <row r="7" spans="1:6" ht="15.75" customHeight="1">
      <c r="A7" s="1600"/>
      <c r="B7" s="2031"/>
      <c r="C7" s="513" t="s">
        <v>1238</v>
      </c>
      <c r="D7" s="595"/>
      <c r="E7" s="2020" t="s">
        <v>1041</v>
      </c>
      <c r="F7" s="2021"/>
    </row>
    <row r="8" spans="1:6" ht="15.75" customHeight="1">
      <c r="A8" s="1600"/>
      <c r="B8" s="2031"/>
      <c r="C8" s="513" t="s">
        <v>1237</v>
      </c>
      <c r="D8" s="595"/>
      <c r="E8" s="756"/>
      <c r="F8" s="745"/>
    </row>
    <row r="9" spans="1:6" ht="15.75" customHeight="1">
      <c r="A9" s="1600"/>
      <c r="B9" s="2031"/>
      <c r="C9" s="513" t="s">
        <v>1236</v>
      </c>
      <c r="D9" s="763" t="s">
        <v>1285</v>
      </c>
      <c r="E9" s="756"/>
      <c r="F9" s="745"/>
    </row>
    <row r="10" spans="1:6" ht="15.75" customHeight="1">
      <c r="A10" s="1600"/>
      <c r="B10" s="2031"/>
      <c r="C10" s="513"/>
      <c r="D10" s="763" t="s">
        <v>1284</v>
      </c>
      <c r="E10" s="756"/>
      <c r="F10" s="745"/>
    </row>
    <row r="11" spans="1:6" ht="15.75" customHeight="1">
      <c r="A11" s="1600"/>
      <c r="B11" s="2032"/>
      <c r="C11" s="513"/>
      <c r="D11" s="595"/>
      <c r="E11" s="756"/>
      <c r="F11" s="745"/>
    </row>
    <row r="12" spans="1:6" ht="15.75" customHeight="1">
      <c r="A12" s="1600"/>
      <c r="B12" s="677" t="s">
        <v>1125</v>
      </c>
      <c r="C12" s="515" t="s">
        <v>1185</v>
      </c>
      <c r="D12" s="670" t="s">
        <v>1283</v>
      </c>
      <c r="E12" s="758"/>
      <c r="F12" s="757"/>
    </row>
    <row r="13" spans="1:6" ht="15.75" customHeight="1">
      <c r="A13" s="1600"/>
      <c r="B13" s="600"/>
      <c r="C13" s="513" t="s">
        <v>1282</v>
      </c>
      <c r="D13" s="595" t="s">
        <v>1281</v>
      </c>
      <c r="E13" s="756"/>
      <c r="F13" s="745"/>
    </row>
    <row r="14" spans="1:6" ht="15.75" customHeight="1">
      <c r="A14" s="1600"/>
      <c r="B14" s="700" t="s">
        <v>1234</v>
      </c>
      <c r="C14" s="513" t="s">
        <v>1280</v>
      </c>
      <c r="D14" s="595" t="s">
        <v>1279</v>
      </c>
      <c r="E14" s="2020" t="s">
        <v>1041</v>
      </c>
      <c r="F14" s="2021"/>
    </row>
    <row r="15" spans="1:6" ht="15.75" customHeight="1">
      <c r="A15" s="1600"/>
      <c r="B15" s="700" t="s">
        <v>1232</v>
      </c>
      <c r="C15" s="513" t="s">
        <v>1278</v>
      </c>
      <c r="D15" s="595" t="s">
        <v>1277</v>
      </c>
      <c r="E15" s="755" t="s">
        <v>649</v>
      </c>
      <c r="F15" s="754" t="s">
        <v>649</v>
      </c>
    </row>
    <row r="16" spans="1:6" ht="15.75" customHeight="1">
      <c r="A16" s="1600"/>
      <c r="B16" s="700" t="s">
        <v>1230</v>
      </c>
      <c r="C16" s="513" t="s">
        <v>1276</v>
      </c>
      <c r="D16" s="763" t="s">
        <v>1275</v>
      </c>
      <c r="E16" s="756"/>
      <c r="F16" s="745"/>
    </row>
    <row r="17" spans="1:6" ht="15.75" customHeight="1">
      <c r="A17" s="1600"/>
      <c r="B17" s="632" t="s">
        <v>1050</v>
      </c>
      <c r="C17" s="515" t="s">
        <v>761</v>
      </c>
      <c r="D17" s="670"/>
      <c r="E17" s="758"/>
      <c r="F17" s="757"/>
    </row>
    <row r="18" spans="1:6" ht="15.75" customHeight="1">
      <c r="A18" s="1600"/>
      <c r="B18" s="581" t="s">
        <v>1049</v>
      </c>
      <c r="C18" s="513" t="s">
        <v>1181</v>
      </c>
      <c r="D18" s="595"/>
      <c r="E18" s="2020" t="s">
        <v>1041</v>
      </c>
      <c r="F18" s="2021"/>
    </row>
    <row r="19" spans="1:6" ht="15.75" customHeight="1">
      <c r="A19" s="1600"/>
      <c r="B19" s="581" t="s">
        <v>1048</v>
      </c>
      <c r="C19" s="602" t="s">
        <v>1228</v>
      </c>
      <c r="D19" s="543"/>
      <c r="E19" s="762"/>
      <c r="F19" s="729"/>
    </row>
    <row r="20" spans="1:6" ht="15.75" customHeight="1">
      <c r="A20" s="1600"/>
      <c r="B20" s="675"/>
      <c r="C20" s="653" t="s">
        <v>1178</v>
      </c>
      <c r="D20" s="588"/>
      <c r="E20" s="760"/>
      <c r="F20" s="759"/>
    </row>
    <row r="21" spans="1:6" ht="15.75" customHeight="1">
      <c r="A21" s="1600"/>
      <c r="B21" s="632" t="s">
        <v>1122</v>
      </c>
      <c r="C21" s="699" t="s">
        <v>1227</v>
      </c>
      <c r="D21" s="722" t="s">
        <v>1226</v>
      </c>
      <c r="E21" s="761"/>
      <c r="F21" s="757"/>
    </row>
    <row r="22" spans="1:6" ht="15.75" customHeight="1">
      <c r="A22" s="1600"/>
      <c r="B22" s="629"/>
      <c r="C22" s="698" t="s">
        <v>1225</v>
      </c>
      <c r="D22" s="721" t="s">
        <v>1224</v>
      </c>
      <c r="E22" s="756"/>
      <c r="F22" s="745"/>
    </row>
    <row r="23" spans="1:6" ht="15.75" customHeight="1">
      <c r="A23" s="1600"/>
      <c r="B23" s="629"/>
      <c r="C23" s="697" t="s">
        <v>1047</v>
      </c>
      <c r="D23" s="721" t="s">
        <v>1223</v>
      </c>
      <c r="E23" s="2020" t="s">
        <v>1041</v>
      </c>
      <c r="F23" s="2021"/>
    </row>
    <row r="24" spans="1:6" ht="15.75" customHeight="1">
      <c r="A24" s="1600"/>
      <c r="B24" s="629"/>
      <c r="C24" s="697" t="s">
        <v>1222</v>
      </c>
      <c r="D24" s="721" t="s">
        <v>1221</v>
      </c>
      <c r="E24" s="756"/>
      <c r="F24" s="745"/>
    </row>
    <row r="25" spans="1:6" ht="15.75" customHeight="1">
      <c r="A25" s="1600"/>
      <c r="B25" s="629"/>
      <c r="C25" s="697" t="s">
        <v>1220</v>
      </c>
      <c r="D25" s="721" t="s">
        <v>1219</v>
      </c>
      <c r="E25" s="756"/>
      <c r="F25" s="745"/>
    </row>
    <row r="26" spans="1:6" ht="15.75" customHeight="1">
      <c r="A26" s="1600"/>
      <c r="B26" s="629"/>
      <c r="C26" s="696" t="s">
        <v>1218</v>
      </c>
      <c r="D26" s="720" t="s">
        <v>1217</v>
      </c>
      <c r="E26" s="760"/>
      <c r="F26" s="759"/>
    </row>
    <row r="27" spans="1:6" ht="15.75" customHeight="1">
      <c r="A27" s="1600"/>
      <c r="B27" s="629"/>
      <c r="C27" s="606" t="s">
        <v>1216</v>
      </c>
      <c r="D27" s="719"/>
      <c r="E27" s="2020" t="s">
        <v>1041</v>
      </c>
      <c r="F27" s="2021"/>
    </row>
    <row r="28" spans="1:6" ht="15.75" customHeight="1">
      <c r="A28" s="1600"/>
      <c r="B28" s="632" t="s">
        <v>1121</v>
      </c>
      <c r="C28" s="515" t="s">
        <v>1120</v>
      </c>
      <c r="D28" s="670"/>
      <c r="E28" s="758"/>
      <c r="F28" s="757"/>
    </row>
    <row r="29" spans="1:6" ht="15.75" customHeight="1">
      <c r="A29" s="1600"/>
      <c r="B29" s="629"/>
      <c r="C29" s="513" t="s">
        <v>1215</v>
      </c>
      <c r="D29" s="595"/>
      <c r="E29" s="756"/>
      <c r="F29" s="745"/>
    </row>
    <row r="30" spans="1:6" ht="15.75" customHeight="1">
      <c r="A30" s="1600"/>
      <c r="B30" s="629"/>
      <c r="C30" s="513" t="s">
        <v>1214</v>
      </c>
      <c r="D30" s="595"/>
      <c r="E30" s="756"/>
      <c r="F30" s="745"/>
    </row>
    <row r="31" spans="1:6" ht="15.75" customHeight="1">
      <c r="A31" s="1600"/>
      <c r="B31" s="629"/>
      <c r="C31" s="513" t="s">
        <v>1213</v>
      </c>
      <c r="D31" s="595"/>
      <c r="E31" s="2020" t="s">
        <v>1041</v>
      </c>
      <c r="F31" s="2021"/>
    </row>
    <row r="32" spans="1:6" ht="15.75" customHeight="1">
      <c r="A32" s="1600"/>
      <c r="B32" s="629"/>
      <c r="C32" s="513" t="s">
        <v>1119</v>
      </c>
      <c r="D32" s="595"/>
      <c r="E32" s="756"/>
      <c r="F32" s="745"/>
    </row>
    <row r="33" spans="1:6" ht="15.75" customHeight="1">
      <c r="A33" s="1600"/>
      <c r="B33" s="629"/>
      <c r="C33" s="513" t="s">
        <v>1212</v>
      </c>
      <c r="D33" s="595"/>
      <c r="E33" s="756"/>
      <c r="F33" s="745"/>
    </row>
    <row r="34" spans="1:6" ht="15.75" customHeight="1">
      <c r="A34" s="1600"/>
      <c r="B34" s="629"/>
      <c r="C34" s="513" t="s">
        <v>1211</v>
      </c>
      <c r="D34" s="595"/>
      <c r="E34" s="756"/>
      <c r="F34" s="745"/>
    </row>
    <row r="35" spans="1:6" ht="15.75" customHeight="1">
      <c r="A35" s="1600"/>
      <c r="B35" s="629"/>
      <c r="C35" s="606" t="s">
        <v>1173</v>
      </c>
      <c r="D35" s="694"/>
      <c r="E35" s="755"/>
      <c r="F35" s="754"/>
    </row>
    <row r="36" spans="1:6" ht="15.75" customHeight="1">
      <c r="A36" s="1600"/>
      <c r="B36" s="632" t="s">
        <v>1110</v>
      </c>
      <c r="C36" s="515" t="s">
        <v>152</v>
      </c>
      <c r="D36" s="670"/>
      <c r="E36" s="2022" t="s">
        <v>1041</v>
      </c>
      <c r="F36" s="2023"/>
    </row>
    <row r="37" spans="1:6" ht="15.75" customHeight="1">
      <c r="A37" s="1600"/>
      <c r="B37" s="634" t="s">
        <v>1109</v>
      </c>
      <c r="C37" s="693" t="s">
        <v>224</v>
      </c>
      <c r="D37" s="718"/>
      <c r="E37" s="2022" t="s">
        <v>1041</v>
      </c>
      <c r="F37" s="2023"/>
    </row>
    <row r="38" spans="1:6" ht="15.75" customHeight="1">
      <c r="A38" s="1600"/>
      <c r="B38" s="632" t="s">
        <v>1108</v>
      </c>
      <c r="C38" s="515" t="s">
        <v>1274</v>
      </c>
      <c r="D38" s="670"/>
      <c r="E38" s="2025" t="s">
        <v>1041</v>
      </c>
      <c r="F38" s="2026"/>
    </row>
    <row r="39" spans="1:6" ht="15.75" customHeight="1">
      <c r="A39" s="1600"/>
      <c r="B39" s="629"/>
      <c r="C39" s="653" t="s">
        <v>1273</v>
      </c>
      <c r="D39" s="588"/>
      <c r="E39" s="2027"/>
      <c r="F39" s="2028"/>
    </row>
    <row r="40" spans="1:6" ht="15.75" customHeight="1">
      <c r="A40" s="1601"/>
      <c r="B40" s="632" t="s">
        <v>1107</v>
      </c>
      <c r="C40" s="692" t="s">
        <v>1106</v>
      </c>
      <c r="D40" s="670"/>
      <c r="E40" s="2020" t="s">
        <v>1041</v>
      </c>
      <c r="F40" s="2021"/>
    </row>
    <row r="41" spans="1:6" ht="15.75" customHeight="1">
      <c r="A41" s="1828" t="s">
        <v>1105</v>
      </c>
      <c r="B41" s="634" t="s">
        <v>1171</v>
      </c>
      <c r="C41" s="692" t="s">
        <v>1258</v>
      </c>
      <c r="D41" s="718"/>
      <c r="E41" s="2022" t="s">
        <v>1041</v>
      </c>
      <c r="F41" s="2023"/>
    </row>
    <row r="42" spans="1:6" ht="15.75" customHeight="1">
      <c r="A42" s="1600"/>
      <c r="B42" s="580" t="s">
        <v>1170</v>
      </c>
      <c r="C42" s="692" t="s">
        <v>1208</v>
      </c>
      <c r="D42" s="718"/>
      <c r="E42" s="2022" t="s">
        <v>1041</v>
      </c>
      <c r="F42" s="2023"/>
    </row>
    <row r="43" spans="1:6" ht="15.75" customHeight="1">
      <c r="A43" s="1600"/>
      <c r="B43" s="633" t="s">
        <v>1169</v>
      </c>
      <c r="C43" s="692" t="s">
        <v>1265</v>
      </c>
      <c r="D43" s="718"/>
      <c r="E43" s="2022" t="s">
        <v>1041</v>
      </c>
      <c r="F43" s="2023"/>
    </row>
    <row r="44" spans="1:6" ht="15.75" customHeight="1">
      <c r="A44" s="1601"/>
      <c r="B44" s="633" t="s">
        <v>1168</v>
      </c>
      <c r="C44" s="690" t="s">
        <v>1206</v>
      </c>
      <c r="D44" s="683"/>
      <c r="E44" s="2020" t="s">
        <v>1041</v>
      </c>
      <c r="F44" s="2021"/>
    </row>
    <row r="45" spans="1:6" ht="15.75" customHeight="1">
      <c r="A45" s="1828" t="s">
        <v>198</v>
      </c>
      <c r="B45" s="632" t="s">
        <v>1167</v>
      </c>
      <c r="C45" s="631" t="s">
        <v>943</v>
      </c>
      <c r="D45" s="669"/>
      <c r="E45" s="753"/>
      <c r="F45" s="752"/>
    </row>
    <row r="46" spans="1:6" ht="15.75" customHeight="1">
      <c r="A46" s="1600"/>
      <c r="B46" s="629"/>
      <c r="C46" s="627" t="s">
        <v>1166</v>
      </c>
      <c r="D46" s="668"/>
      <c r="E46" s="751"/>
      <c r="F46" s="750"/>
    </row>
    <row r="47" spans="1:6" ht="15.75" customHeight="1">
      <c r="A47" s="1600"/>
      <c r="B47" s="629"/>
      <c r="C47" s="627" t="s">
        <v>988</v>
      </c>
      <c r="D47" s="668"/>
      <c r="E47" s="751"/>
      <c r="F47" s="750"/>
    </row>
    <row r="48" spans="1:6" ht="15.75" customHeight="1">
      <c r="A48" s="1600"/>
      <c r="B48" s="629"/>
      <c r="C48" s="627" t="s">
        <v>1165</v>
      </c>
      <c r="D48" s="668"/>
      <c r="E48" s="2020" t="s">
        <v>1041</v>
      </c>
      <c r="F48" s="2021"/>
    </row>
    <row r="49" spans="1:6" ht="15.75" customHeight="1">
      <c r="A49" s="1600"/>
      <c r="B49" s="629"/>
      <c r="C49" s="627" t="s">
        <v>987</v>
      </c>
      <c r="D49" s="668"/>
      <c r="E49" s="751"/>
      <c r="F49" s="750"/>
    </row>
    <row r="50" spans="1:6" ht="15.75" customHeight="1">
      <c r="A50" s="1600"/>
      <c r="B50" s="629"/>
      <c r="C50" s="627" t="s">
        <v>1164</v>
      </c>
      <c r="D50" s="668"/>
      <c r="E50" s="751"/>
      <c r="F50" s="750"/>
    </row>
    <row r="51" spans="1:6" ht="15.75" customHeight="1">
      <c r="A51" s="1600"/>
      <c r="B51" s="629"/>
      <c r="C51" s="627" t="s">
        <v>1205</v>
      </c>
      <c r="D51" s="668"/>
      <c r="E51" s="751"/>
      <c r="F51" s="750"/>
    </row>
    <row r="52" spans="1:6" ht="15.75" customHeight="1">
      <c r="A52" s="1600"/>
      <c r="B52" s="625" t="s">
        <v>1092</v>
      </c>
      <c r="C52" s="623" t="s">
        <v>1255</v>
      </c>
      <c r="D52" s="622"/>
      <c r="E52" s="749"/>
      <c r="F52" s="748"/>
    </row>
    <row r="53" spans="1:6" ht="15.75" customHeight="1">
      <c r="A53" s="1600"/>
      <c r="B53" s="616" t="s">
        <v>1090</v>
      </c>
      <c r="C53" s="615" t="s">
        <v>1254</v>
      </c>
      <c r="D53" s="619"/>
      <c r="E53" s="747"/>
      <c r="F53" s="746"/>
    </row>
    <row r="54" spans="1:6" ht="15.75" customHeight="1">
      <c r="A54" s="1600"/>
      <c r="B54" s="616" t="s">
        <v>1087</v>
      </c>
      <c r="C54" s="615" t="s">
        <v>1253</v>
      </c>
      <c r="D54" s="595"/>
      <c r="E54" s="2024" t="s">
        <v>1041</v>
      </c>
      <c r="F54" s="2021"/>
    </row>
    <row r="55" spans="1:6" ht="15.75" customHeight="1">
      <c r="A55" s="1600"/>
      <c r="B55" s="616"/>
      <c r="C55" s="615" t="s">
        <v>1252</v>
      </c>
      <c r="D55" s="619"/>
      <c r="E55" s="747"/>
      <c r="F55" s="746"/>
    </row>
    <row r="56" spans="1:6" ht="15.75" customHeight="1">
      <c r="A56" s="1600"/>
      <c r="B56" s="616"/>
      <c r="C56" s="1887" t="s">
        <v>1251</v>
      </c>
      <c r="D56" s="2015"/>
      <c r="E56" s="730"/>
      <c r="F56" s="745"/>
    </row>
    <row r="57" spans="1:6" ht="15.75" customHeight="1">
      <c r="A57" s="1600"/>
      <c r="B57" s="616"/>
      <c r="C57" s="602" t="s">
        <v>1250</v>
      </c>
      <c r="D57" s="619"/>
      <c r="E57" s="730"/>
      <c r="F57" s="729"/>
    </row>
    <row r="58" spans="1:6" ht="15.75" customHeight="1">
      <c r="A58" s="1600"/>
      <c r="B58" s="616"/>
      <c r="C58" s="602" t="s">
        <v>1249</v>
      </c>
      <c r="D58" s="543"/>
      <c r="E58" s="744"/>
      <c r="F58" s="743"/>
    </row>
    <row r="59" spans="1:6" ht="15.75" customHeight="1">
      <c r="A59" s="1600"/>
      <c r="B59" s="610" t="s">
        <v>1076</v>
      </c>
      <c r="C59" s="607" t="s">
        <v>1075</v>
      </c>
      <c r="D59" s="663"/>
      <c r="E59" s="742"/>
      <c r="F59" s="741"/>
    </row>
    <row r="60" spans="1:6" ht="15.75" customHeight="1">
      <c r="A60" s="1600"/>
      <c r="B60" s="616"/>
      <c r="C60" s="602" t="s">
        <v>1199</v>
      </c>
      <c r="D60" s="661"/>
      <c r="E60" s="2024"/>
      <c r="F60" s="2021"/>
    </row>
    <row r="61" spans="1:6" s="657" customFormat="1" ht="15.75" customHeight="1">
      <c r="A61" s="1600"/>
      <c r="C61" s="602" t="s">
        <v>1198</v>
      </c>
      <c r="D61" s="661"/>
      <c r="E61" s="2024" t="s">
        <v>1041</v>
      </c>
      <c r="F61" s="2021"/>
    </row>
    <row r="62" spans="1:6" s="657" customFormat="1" ht="15.75" customHeight="1">
      <c r="A62" s="1600"/>
      <c r="B62" s="603"/>
      <c r="C62" s="602" t="s">
        <v>1151</v>
      </c>
      <c r="D62" s="661"/>
      <c r="E62" s="742"/>
      <c r="F62" s="741"/>
    </row>
    <row r="63" spans="1:6" s="657" customFormat="1" ht="15.75" customHeight="1">
      <c r="A63" s="1600"/>
      <c r="B63" s="603"/>
      <c r="C63" s="602" t="s">
        <v>1070</v>
      </c>
      <c r="D63" s="661"/>
      <c r="E63" s="742"/>
      <c r="F63" s="741"/>
    </row>
    <row r="64" spans="1:6" s="657" customFormat="1" ht="15.75" customHeight="1">
      <c r="A64" s="1600"/>
      <c r="B64" s="603"/>
      <c r="C64" s="666"/>
      <c r="D64" s="659"/>
      <c r="E64" s="740"/>
      <c r="F64" s="739"/>
    </row>
    <row r="65" spans="1:6" ht="15.75" customHeight="1">
      <c r="A65" s="370"/>
      <c r="B65" s="369"/>
      <c r="C65" s="1803" t="s">
        <v>337</v>
      </c>
      <c r="D65" s="1897"/>
      <c r="E65" s="730"/>
      <c r="F65" s="729"/>
    </row>
    <row r="66" spans="1:6" ht="15.75" customHeight="1">
      <c r="A66" s="1765" t="s">
        <v>267</v>
      </c>
      <c r="B66" s="1762"/>
      <c r="C66" s="1805" t="s">
        <v>1150</v>
      </c>
      <c r="D66" s="1855"/>
      <c r="E66" s="730"/>
      <c r="F66" s="729"/>
    </row>
    <row r="67" spans="1:6" ht="15.75" customHeight="1">
      <c r="A67" s="511"/>
      <c r="B67" s="510"/>
      <c r="C67" s="513" t="s">
        <v>1149</v>
      </c>
      <c r="D67" s="543"/>
      <c r="E67" s="730"/>
      <c r="F67" s="729"/>
    </row>
    <row r="68" spans="1:6" ht="15.75" customHeight="1">
      <c r="A68" s="511"/>
      <c r="B68" s="510"/>
      <c r="C68" s="513" t="s">
        <v>1148</v>
      </c>
      <c r="D68" s="543"/>
      <c r="E68" s="738"/>
      <c r="F68" s="737"/>
    </row>
    <row r="69" spans="1:6" ht="15.75" customHeight="1">
      <c r="A69" s="511"/>
      <c r="B69" s="510"/>
      <c r="C69" s="581" t="s">
        <v>1147</v>
      </c>
      <c r="D69" s="686"/>
      <c r="E69" s="736"/>
      <c r="F69" s="735"/>
    </row>
    <row r="70" spans="1:6" ht="15.75" customHeight="1">
      <c r="A70" s="511"/>
      <c r="B70" s="510"/>
      <c r="C70" s="581" t="s">
        <v>1146</v>
      </c>
      <c r="D70" s="685"/>
      <c r="E70" s="2024" t="s">
        <v>1041</v>
      </c>
      <c r="F70" s="2021"/>
    </row>
    <row r="71" spans="1:6" ht="15.75" customHeight="1">
      <c r="A71" s="511"/>
      <c r="B71" s="510"/>
      <c r="C71" s="581" t="s">
        <v>1145</v>
      </c>
      <c r="D71" s="685"/>
      <c r="E71" s="730"/>
      <c r="F71" s="729"/>
    </row>
    <row r="72" spans="1:6" ht="15.75" customHeight="1">
      <c r="A72" s="511"/>
      <c r="B72" s="510"/>
      <c r="C72" s="513" t="s">
        <v>1248</v>
      </c>
      <c r="D72" s="595"/>
      <c r="E72" s="730"/>
      <c r="F72" s="729"/>
    </row>
    <row r="73" spans="1:6" ht="15.75" customHeight="1">
      <c r="A73" s="511"/>
      <c r="B73" s="510"/>
      <c r="C73" s="1845" t="s">
        <v>928</v>
      </c>
      <c r="D73" s="1846"/>
      <c r="E73" s="734"/>
      <c r="F73" s="733"/>
    </row>
    <row r="74" spans="1:6" ht="15.75" customHeight="1">
      <c r="A74" s="511"/>
      <c r="B74" s="510"/>
      <c r="C74" s="1845" t="s">
        <v>1197</v>
      </c>
      <c r="D74" s="1846"/>
      <c r="E74" s="732"/>
      <c r="F74" s="731"/>
    </row>
    <row r="75" spans="1:6" ht="15.75" customHeight="1">
      <c r="A75" s="511"/>
      <c r="B75" s="510"/>
      <c r="C75" s="1845" t="s">
        <v>1196</v>
      </c>
      <c r="D75" s="1855"/>
      <c r="E75" s="732"/>
      <c r="F75" s="731"/>
    </row>
    <row r="76" spans="1:6" ht="15.75" customHeight="1">
      <c r="A76" s="511"/>
      <c r="B76" s="510"/>
      <c r="C76" s="513" t="s">
        <v>1139</v>
      </c>
      <c r="D76" s="595"/>
      <c r="E76" s="730"/>
      <c r="F76" s="729"/>
    </row>
    <row r="77" spans="1:6" ht="15.75" customHeight="1">
      <c r="A77" s="509"/>
      <c r="B77" s="651"/>
      <c r="C77" s="649"/>
      <c r="D77" s="648"/>
      <c r="E77" s="728"/>
      <c r="F77" s="727"/>
    </row>
    <row r="78" spans="1:6">
      <c r="A78" s="647"/>
      <c r="B78" s="647"/>
      <c r="C78" s="2011"/>
      <c r="D78" s="2011"/>
      <c r="E78" s="726"/>
      <c r="F78" s="726"/>
    </row>
    <row r="79" spans="1:6">
      <c r="E79" s="725"/>
      <c r="F79" s="725"/>
    </row>
  </sheetData>
  <mergeCells count="33">
    <mergeCell ref="C78:D78"/>
    <mergeCell ref="C65:D65"/>
    <mergeCell ref="A66:B66"/>
    <mergeCell ref="C66:D66"/>
    <mergeCell ref="C73:D73"/>
    <mergeCell ref="C74:D74"/>
    <mergeCell ref="C75:D75"/>
    <mergeCell ref="A45:A64"/>
    <mergeCell ref="C56:D56"/>
    <mergeCell ref="A41:A44"/>
    <mergeCell ref="C2:D2"/>
    <mergeCell ref="A4:A40"/>
    <mergeCell ref="B6:B11"/>
    <mergeCell ref="E2:F2"/>
    <mergeCell ref="E7:F7"/>
    <mergeCell ref="E14:F14"/>
    <mergeCell ref="E18:F18"/>
    <mergeCell ref="E23:F23"/>
    <mergeCell ref="E27:F27"/>
    <mergeCell ref="E31:F31"/>
    <mergeCell ref="E36:F36"/>
    <mergeCell ref="E37:F37"/>
    <mergeCell ref="E38:F39"/>
    <mergeCell ref="E40:F40"/>
    <mergeCell ref="E41:F41"/>
    <mergeCell ref="E61:F61"/>
    <mergeCell ref="E70:F70"/>
    <mergeCell ref="E42:F42"/>
    <mergeCell ref="E43:F43"/>
    <mergeCell ref="E44:F44"/>
    <mergeCell ref="E48:F48"/>
    <mergeCell ref="E54:F54"/>
    <mergeCell ref="E60:F60"/>
  </mergeCells>
  <phoneticPr fontId="6"/>
  <pageMargins left="0.39370078740157483" right="0.11811023622047245" top="0.51181102362204722" bottom="0.39370078740157483" header="0" footer="0.31496062992125984"/>
  <pageSetup paperSize="9" scale="65" firstPageNumber="83" orientation="portrait" useFirstPageNumber="1" r:id="rId1"/>
  <headerFooter scaleWithDoc="0" alignWithMargins="0">
    <oddFooter>&amp;C&amp;"ＭＳ 明朝,標準"－56－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427B-00B8-4D8F-B4CE-43F2F2E001AB}">
  <sheetPr>
    <outlinePr summaryBelow="0" summaryRight="0"/>
    <pageSetUpPr autoPageBreaks="0"/>
  </sheetPr>
  <dimension ref="A1:D78"/>
  <sheetViews>
    <sheetView zoomScaleNormal="100" zoomScaleSheetLayoutView="100" workbookViewId="0"/>
  </sheetViews>
  <sheetFormatPr defaultColWidth="8.625" defaultRowHeight="12.75"/>
  <cols>
    <col min="1" max="1" width="4.375" style="646" customWidth="1"/>
    <col min="2" max="2" width="15.125" style="646" customWidth="1"/>
    <col min="3" max="4" width="36.25" style="645" customWidth="1"/>
    <col min="5" max="240" width="8.625" style="645" customWidth="1"/>
    <col min="241" max="16384" width="8.625" style="645"/>
  </cols>
  <sheetData>
    <row r="1" spans="1:4" ht="24.75">
      <c r="A1" s="705" t="s">
        <v>1686</v>
      </c>
    </row>
    <row r="2" spans="1:4" s="678" customFormat="1" ht="15.75" customHeight="1" thickBot="1">
      <c r="A2" s="524"/>
      <c r="B2" s="523"/>
      <c r="C2" s="2029" t="s">
        <v>1685</v>
      </c>
      <c r="D2" s="2030"/>
    </row>
    <row r="3" spans="1:4" ht="15.75" customHeight="1" thickTop="1">
      <c r="A3" s="702" t="s">
        <v>174</v>
      </c>
      <c r="B3" s="701"/>
      <c r="C3" s="765" t="s">
        <v>1287</v>
      </c>
      <c r="D3" s="764" t="s">
        <v>1684</v>
      </c>
    </row>
    <row r="4" spans="1:4" ht="15.75" customHeight="1">
      <c r="A4" s="1828" t="s">
        <v>165</v>
      </c>
      <c r="B4" s="632" t="s">
        <v>1189</v>
      </c>
      <c r="C4" s="515" t="s">
        <v>1241</v>
      </c>
      <c r="D4" s="595"/>
    </row>
    <row r="5" spans="1:4" ht="15.75" customHeight="1">
      <c r="A5" s="1600"/>
      <c r="B5" s="629"/>
      <c r="C5" s="513" t="s">
        <v>1240</v>
      </c>
      <c r="D5" s="595"/>
    </row>
    <row r="6" spans="1:4" ht="15.75" customHeight="1">
      <c r="A6" s="1600"/>
      <c r="B6" s="2031" t="s">
        <v>1683</v>
      </c>
      <c r="C6" s="513" t="s">
        <v>1239</v>
      </c>
      <c r="D6" s="595"/>
    </row>
    <row r="7" spans="1:4" ht="15.75" customHeight="1">
      <c r="A7" s="1600"/>
      <c r="B7" s="2031"/>
      <c r="C7" s="513" t="s">
        <v>1238</v>
      </c>
      <c r="D7" s="595"/>
    </row>
    <row r="8" spans="1:4" ht="15.75" customHeight="1">
      <c r="A8" s="1600"/>
      <c r="B8" s="2031"/>
      <c r="C8" s="513" t="s">
        <v>1237</v>
      </c>
      <c r="D8" s="595"/>
    </row>
    <row r="9" spans="1:4" ht="15.75" customHeight="1">
      <c r="A9" s="1600"/>
      <c r="B9" s="2031"/>
      <c r="C9" s="513" t="s">
        <v>1236</v>
      </c>
      <c r="D9" s="763" t="s">
        <v>1285</v>
      </c>
    </row>
    <row r="10" spans="1:4" ht="15.75" customHeight="1">
      <c r="A10" s="1600"/>
      <c r="B10" s="2031"/>
      <c r="C10" s="513"/>
      <c r="D10" s="763" t="s">
        <v>1284</v>
      </c>
    </row>
    <row r="11" spans="1:4" ht="15.75" customHeight="1">
      <c r="A11" s="1600"/>
      <c r="B11" s="2032"/>
      <c r="C11" s="513"/>
      <c r="D11" s="595"/>
    </row>
    <row r="12" spans="1:4" ht="15.75" customHeight="1">
      <c r="A12" s="1600"/>
      <c r="B12" s="677" t="s">
        <v>1125</v>
      </c>
      <c r="C12" s="515" t="s">
        <v>1185</v>
      </c>
      <c r="D12" s="670" t="s">
        <v>1283</v>
      </c>
    </row>
    <row r="13" spans="1:4" ht="15.75" customHeight="1">
      <c r="A13" s="1600"/>
      <c r="B13" s="600"/>
      <c r="C13" s="513" t="s">
        <v>1282</v>
      </c>
      <c r="D13" s="595" t="s">
        <v>1281</v>
      </c>
    </row>
    <row r="14" spans="1:4" ht="15.75" customHeight="1">
      <c r="A14" s="1600"/>
      <c r="B14" s="700" t="s">
        <v>1234</v>
      </c>
      <c r="C14" s="513" t="s">
        <v>1280</v>
      </c>
      <c r="D14" s="595" t="s">
        <v>1279</v>
      </c>
    </row>
    <row r="15" spans="1:4" ht="15.75" customHeight="1">
      <c r="A15" s="1600"/>
      <c r="B15" s="700" t="s">
        <v>1232</v>
      </c>
      <c r="C15" s="513" t="s">
        <v>1278</v>
      </c>
      <c r="D15" s="595" t="s">
        <v>1277</v>
      </c>
    </row>
    <row r="16" spans="1:4" ht="15.75" customHeight="1">
      <c r="A16" s="1600"/>
      <c r="B16" s="700" t="s">
        <v>1230</v>
      </c>
      <c r="C16" s="513" t="s">
        <v>1276</v>
      </c>
      <c r="D16" s="763" t="s">
        <v>1275</v>
      </c>
    </row>
    <row r="17" spans="1:4" ht="15.75" customHeight="1">
      <c r="A17" s="1600"/>
      <c r="B17" s="632" t="s">
        <v>1050</v>
      </c>
      <c r="C17" s="515" t="s">
        <v>1682</v>
      </c>
      <c r="D17" s="670"/>
    </row>
    <row r="18" spans="1:4" ht="15.75" customHeight="1">
      <c r="A18" s="1600"/>
      <c r="B18" s="581" t="s">
        <v>1732</v>
      </c>
      <c r="C18" s="513" t="s">
        <v>1181</v>
      </c>
      <c r="D18" s="595"/>
    </row>
    <row r="19" spans="1:4" ht="15.75" customHeight="1">
      <c r="A19" s="1600"/>
      <c r="B19" s="581" t="s">
        <v>1048</v>
      </c>
      <c r="C19" s="602" t="s">
        <v>1681</v>
      </c>
      <c r="D19" s="543"/>
    </row>
    <row r="20" spans="1:4" ht="15.75" customHeight="1">
      <c r="A20" s="1600"/>
      <c r="B20" s="675" t="s">
        <v>1680</v>
      </c>
      <c r="C20" s="653" t="s">
        <v>1679</v>
      </c>
      <c r="D20" s="588"/>
    </row>
    <row r="21" spans="1:4" ht="15.75" customHeight="1">
      <c r="A21" s="1600"/>
      <c r="B21" s="632" t="s">
        <v>1122</v>
      </c>
      <c r="C21" s="699" t="s">
        <v>1227</v>
      </c>
      <c r="D21" s="722" t="s">
        <v>1226</v>
      </c>
    </row>
    <row r="22" spans="1:4" ht="15.75" customHeight="1">
      <c r="A22" s="1600"/>
      <c r="B22" s="629"/>
      <c r="C22" s="698" t="s">
        <v>1225</v>
      </c>
      <c r="D22" s="721" t="s">
        <v>1224</v>
      </c>
    </row>
    <row r="23" spans="1:4" ht="15.75" customHeight="1">
      <c r="A23" s="1600"/>
      <c r="B23" s="629"/>
      <c r="C23" s="697" t="s">
        <v>1047</v>
      </c>
      <c r="D23" s="721" t="s">
        <v>1223</v>
      </c>
    </row>
    <row r="24" spans="1:4" ht="15.75" customHeight="1">
      <c r="A24" s="1600"/>
      <c r="B24" s="629"/>
      <c r="C24" s="697" t="s">
        <v>1222</v>
      </c>
      <c r="D24" s="721" t="s">
        <v>1221</v>
      </c>
    </row>
    <row r="25" spans="1:4" ht="15.75" customHeight="1">
      <c r="A25" s="1600"/>
      <c r="B25" s="629"/>
      <c r="C25" s="697" t="s">
        <v>1220</v>
      </c>
      <c r="D25" s="721" t="s">
        <v>1219</v>
      </c>
    </row>
    <row r="26" spans="1:4" ht="15.75" customHeight="1">
      <c r="A26" s="1600"/>
      <c r="B26" s="629"/>
      <c r="C26" s="696" t="s">
        <v>1218</v>
      </c>
      <c r="D26" s="720" t="s">
        <v>1217</v>
      </c>
    </row>
    <row r="27" spans="1:4" ht="15.75" customHeight="1">
      <c r="A27" s="1600"/>
      <c r="B27" s="629"/>
      <c r="C27" s="606" t="s">
        <v>1216</v>
      </c>
      <c r="D27" s="719"/>
    </row>
    <row r="28" spans="1:4" ht="15.75" customHeight="1">
      <c r="A28" s="1600"/>
      <c r="B28" s="632" t="s">
        <v>1121</v>
      </c>
      <c r="C28" s="515" t="s">
        <v>1120</v>
      </c>
      <c r="D28" s="670" t="s">
        <v>1119</v>
      </c>
    </row>
    <row r="29" spans="1:4" ht="15.75" customHeight="1">
      <c r="A29" s="1600"/>
      <c r="B29" s="629"/>
      <c r="C29" s="513" t="s">
        <v>1215</v>
      </c>
      <c r="D29" s="595" t="s">
        <v>1212</v>
      </c>
    </row>
    <row r="30" spans="1:4" ht="15.75" customHeight="1">
      <c r="A30" s="1600"/>
      <c r="B30" s="629"/>
      <c r="C30" s="513" t="s">
        <v>1214</v>
      </c>
      <c r="D30" s="595" t="s">
        <v>1211</v>
      </c>
    </row>
    <row r="31" spans="1:4" ht="15.75" customHeight="1">
      <c r="A31" s="1600"/>
      <c r="B31" s="629"/>
      <c r="C31" s="513" t="s">
        <v>1213</v>
      </c>
      <c r="D31" s="694" t="s">
        <v>1678</v>
      </c>
    </row>
    <row r="32" spans="1:4" ht="15.75" customHeight="1">
      <c r="A32" s="1600"/>
      <c r="B32" s="629"/>
      <c r="C32" s="513"/>
      <c r="D32" s="694" t="s">
        <v>1677</v>
      </c>
    </row>
    <row r="33" spans="1:4" ht="15.75" customHeight="1">
      <c r="A33" s="1600"/>
      <c r="B33" s="632" t="s">
        <v>1110</v>
      </c>
      <c r="C33" s="515" t="s">
        <v>152</v>
      </c>
      <c r="D33" s="670"/>
    </row>
    <row r="34" spans="1:4" ht="15.75" customHeight="1">
      <c r="A34" s="1600"/>
      <c r="B34" s="634" t="s">
        <v>1109</v>
      </c>
      <c r="C34" s="693" t="s">
        <v>224</v>
      </c>
      <c r="D34" s="718"/>
    </row>
    <row r="35" spans="1:4" ht="15.75" customHeight="1">
      <c r="A35" s="1600"/>
      <c r="B35" s="632" t="s">
        <v>1108</v>
      </c>
      <c r="C35" s="515" t="s">
        <v>1274</v>
      </c>
      <c r="D35" s="670"/>
    </row>
    <row r="36" spans="1:4" ht="15.75" customHeight="1">
      <c r="A36" s="1600"/>
      <c r="B36" s="629"/>
      <c r="C36" s="653" t="s">
        <v>1273</v>
      </c>
      <c r="D36" s="588"/>
    </row>
    <row r="37" spans="1:4" ht="15.75" customHeight="1">
      <c r="A37" s="1600"/>
      <c r="B37" s="632" t="s">
        <v>1676</v>
      </c>
      <c r="C37" s="1100" t="s">
        <v>1691</v>
      </c>
      <c r="D37" s="1098"/>
    </row>
    <row r="38" spans="1:4" ht="15.75" customHeight="1">
      <c r="A38" s="1600"/>
      <c r="B38" s="629"/>
      <c r="C38" s="2036" t="s">
        <v>1687</v>
      </c>
      <c r="D38" s="2037"/>
    </row>
    <row r="39" spans="1:4" ht="15.75" customHeight="1">
      <c r="A39" s="1600"/>
      <c r="B39" s="629"/>
      <c r="C39" s="2036" t="s">
        <v>1688</v>
      </c>
      <c r="D39" s="2037"/>
    </row>
    <row r="40" spans="1:4" ht="15.75" customHeight="1">
      <c r="A40" s="1600"/>
      <c r="B40" s="629"/>
      <c r="C40" s="2036" t="s">
        <v>1689</v>
      </c>
      <c r="D40" s="2037"/>
    </row>
    <row r="41" spans="1:4" ht="15.75" customHeight="1">
      <c r="A41" s="1601"/>
      <c r="B41" s="581"/>
      <c r="C41" s="2038" t="s">
        <v>1690</v>
      </c>
      <c r="D41" s="2039"/>
    </row>
    <row r="42" spans="1:4" ht="15.75" customHeight="1">
      <c r="A42" s="1828" t="s">
        <v>1105</v>
      </c>
      <c r="B42" s="634" t="s">
        <v>1171</v>
      </c>
      <c r="C42" s="692" t="s">
        <v>1258</v>
      </c>
      <c r="D42" s="718"/>
    </row>
    <row r="43" spans="1:4" ht="15.75" customHeight="1">
      <c r="A43" s="1600"/>
      <c r="B43" s="580" t="s">
        <v>1170</v>
      </c>
      <c r="C43" s="692" t="s">
        <v>1208</v>
      </c>
      <c r="D43" s="718"/>
    </row>
    <row r="44" spans="1:4" ht="15.75" customHeight="1">
      <c r="A44" s="1600"/>
      <c r="B44" s="633" t="s">
        <v>1169</v>
      </c>
      <c r="C44" s="692" t="s">
        <v>1265</v>
      </c>
      <c r="D44" s="718"/>
    </row>
    <row r="45" spans="1:4" ht="15.75" customHeight="1">
      <c r="A45" s="1601"/>
      <c r="B45" s="633" t="s">
        <v>1168</v>
      </c>
      <c r="C45" s="690" t="s">
        <v>1206</v>
      </c>
      <c r="D45" s="683"/>
    </row>
    <row r="46" spans="1:4" ht="15.75" customHeight="1">
      <c r="A46" s="1828" t="s">
        <v>198</v>
      </c>
      <c r="B46" s="632" t="s">
        <v>1167</v>
      </c>
      <c r="C46" s="631" t="s">
        <v>943</v>
      </c>
      <c r="D46" s="669"/>
    </row>
    <row r="47" spans="1:4" ht="15.75" customHeight="1">
      <c r="A47" s="1600"/>
      <c r="B47" s="629"/>
      <c r="C47" s="627" t="s">
        <v>1166</v>
      </c>
      <c r="D47" s="668"/>
    </row>
    <row r="48" spans="1:4" ht="15.75" customHeight="1">
      <c r="A48" s="1600"/>
      <c r="B48" s="629"/>
      <c r="C48" s="627" t="s">
        <v>988</v>
      </c>
      <c r="D48" s="668"/>
    </row>
    <row r="49" spans="1:4" ht="15.75" customHeight="1">
      <c r="A49" s="1600"/>
      <c r="B49" s="629"/>
      <c r="C49" s="627" t="s">
        <v>1165</v>
      </c>
      <c r="D49" s="668"/>
    </row>
    <row r="50" spans="1:4" ht="15.75" customHeight="1">
      <c r="A50" s="1600"/>
      <c r="B50" s="629"/>
      <c r="C50" s="627" t="s">
        <v>987</v>
      </c>
      <c r="D50" s="668"/>
    </row>
    <row r="51" spans="1:4" ht="15.75" customHeight="1">
      <c r="A51" s="1600"/>
      <c r="B51" s="629"/>
      <c r="C51" s="627" t="s">
        <v>1164</v>
      </c>
      <c r="D51" s="668"/>
    </row>
    <row r="52" spans="1:4" ht="15.75" customHeight="1">
      <c r="A52" s="1600"/>
      <c r="B52" s="629"/>
      <c r="C52" s="627" t="s">
        <v>1205</v>
      </c>
      <c r="D52" s="668"/>
    </row>
    <row r="53" spans="1:4" ht="15.75" customHeight="1">
      <c r="A53" s="1600"/>
      <c r="B53" s="625" t="s">
        <v>1092</v>
      </c>
      <c r="C53" s="623" t="s">
        <v>1255</v>
      </c>
      <c r="D53" s="622"/>
    </row>
    <row r="54" spans="1:4" ht="15.75" customHeight="1">
      <c r="A54" s="1600"/>
      <c r="B54" s="616" t="s">
        <v>1090</v>
      </c>
      <c r="C54" s="621" t="s">
        <v>1254</v>
      </c>
      <c r="D54" s="620"/>
    </row>
    <row r="55" spans="1:4" ht="15.75" customHeight="1">
      <c r="A55" s="1600"/>
      <c r="B55" s="616" t="s">
        <v>1087</v>
      </c>
      <c r="C55" s="621" t="s">
        <v>1253</v>
      </c>
      <c r="D55" s="595"/>
    </row>
    <row r="56" spans="1:4" ht="15.75" customHeight="1">
      <c r="A56" s="1600"/>
      <c r="B56" s="616"/>
      <c r="C56" s="621" t="s">
        <v>1252</v>
      </c>
      <c r="D56" s="620"/>
    </row>
    <row r="57" spans="1:4" ht="15.75" customHeight="1">
      <c r="A57" s="1600"/>
      <c r="B57" s="616"/>
      <c r="C57" s="1887" t="s">
        <v>1251</v>
      </c>
      <c r="D57" s="2015"/>
    </row>
    <row r="58" spans="1:4" ht="15.75" customHeight="1">
      <c r="A58" s="1600"/>
      <c r="B58" s="616"/>
      <c r="C58" s="602" t="s">
        <v>1675</v>
      </c>
      <c r="D58" s="620"/>
    </row>
    <row r="59" spans="1:4" ht="15.75" customHeight="1">
      <c r="A59" s="1600"/>
      <c r="B59" s="616"/>
      <c r="C59" s="602" t="s">
        <v>1674</v>
      </c>
      <c r="D59" s="543"/>
    </row>
    <row r="60" spans="1:4" ht="15.75" customHeight="1">
      <c r="A60" s="1600"/>
      <c r="B60" s="610" t="s">
        <v>1076</v>
      </c>
      <c r="C60" s="607" t="s">
        <v>1075</v>
      </c>
      <c r="D60" s="663"/>
    </row>
    <row r="61" spans="1:4" ht="15.75" customHeight="1">
      <c r="A61" s="1600"/>
      <c r="B61" s="616"/>
      <c r="C61" s="602" t="s">
        <v>1199</v>
      </c>
      <c r="D61" s="661"/>
    </row>
    <row r="62" spans="1:4" s="657" customFormat="1" ht="15.75" customHeight="1">
      <c r="A62" s="1600"/>
      <c r="C62" s="602" t="s">
        <v>1198</v>
      </c>
      <c r="D62" s="661"/>
    </row>
    <row r="63" spans="1:4" s="657" customFormat="1" ht="15.75" customHeight="1">
      <c r="A63" s="1600"/>
      <c r="B63" s="603"/>
      <c r="C63" s="602" t="s">
        <v>1151</v>
      </c>
      <c r="D63" s="661"/>
    </row>
    <row r="64" spans="1:4" s="657" customFormat="1" ht="15.75" customHeight="1">
      <c r="A64" s="1600"/>
      <c r="B64" s="603"/>
      <c r="C64" s="602" t="s">
        <v>1070</v>
      </c>
      <c r="D64" s="661"/>
    </row>
    <row r="65" spans="1:4" s="657" customFormat="1" ht="15.75" customHeight="1">
      <c r="A65" s="1600"/>
      <c r="B65" s="603"/>
      <c r="C65" s="666"/>
      <c r="D65" s="659"/>
    </row>
    <row r="66" spans="1:4" ht="15.75" customHeight="1">
      <c r="A66" s="370"/>
      <c r="B66" s="369"/>
      <c r="C66" s="1803" t="s">
        <v>337</v>
      </c>
      <c r="D66" s="1897"/>
    </row>
    <row r="67" spans="1:4" ht="15.75" customHeight="1">
      <c r="A67" s="1765" t="s">
        <v>267</v>
      </c>
      <c r="B67" s="1762"/>
      <c r="C67" s="1805" t="s">
        <v>1150</v>
      </c>
      <c r="D67" s="1855"/>
    </row>
    <row r="68" spans="1:4" ht="15.75" customHeight="1">
      <c r="A68" s="511"/>
      <c r="B68" s="510"/>
      <c r="C68" s="513" t="s">
        <v>1149</v>
      </c>
      <c r="D68" s="543"/>
    </row>
    <row r="69" spans="1:4" ht="15.75" customHeight="1">
      <c r="A69" s="511"/>
      <c r="B69" s="510"/>
      <c r="C69" s="513" t="s">
        <v>1148</v>
      </c>
      <c r="D69" s="543"/>
    </row>
    <row r="70" spans="1:4" ht="15.75" customHeight="1">
      <c r="A70" s="511"/>
      <c r="B70" s="510"/>
      <c r="C70" s="581" t="s">
        <v>1147</v>
      </c>
      <c r="D70" s="686"/>
    </row>
    <row r="71" spans="1:4" ht="15.75" customHeight="1">
      <c r="A71" s="511"/>
      <c r="B71" s="510"/>
      <c r="C71" s="581" t="s">
        <v>1146</v>
      </c>
      <c r="D71" s="715"/>
    </row>
    <row r="72" spans="1:4" ht="15.75" customHeight="1">
      <c r="A72" s="511"/>
      <c r="B72" s="510"/>
      <c r="C72" s="581" t="s">
        <v>1145</v>
      </c>
      <c r="D72" s="715"/>
    </row>
    <row r="73" spans="1:4" ht="15.75" customHeight="1">
      <c r="A73" s="511"/>
      <c r="B73" s="510"/>
      <c r="C73" s="513" t="s">
        <v>1248</v>
      </c>
      <c r="D73" s="595"/>
    </row>
    <row r="74" spans="1:4" ht="15.75" customHeight="1">
      <c r="A74" s="511"/>
      <c r="B74" s="510"/>
      <c r="C74" s="1845" t="s">
        <v>928</v>
      </c>
      <c r="D74" s="1846"/>
    </row>
    <row r="75" spans="1:4" ht="15.75" customHeight="1">
      <c r="A75" s="511"/>
      <c r="B75" s="510"/>
      <c r="C75" s="2033" t="s">
        <v>1733</v>
      </c>
      <c r="D75" s="2035"/>
    </row>
    <row r="76" spans="1:4" ht="15.75" customHeight="1">
      <c r="A76" s="511"/>
      <c r="B76" s="510"/>
      <c r="C76" s="2033" t="s">
        <v>1734</v>
      </c>
      <c r="D76" s="2034"/>
    </row>
    <row r="77" spans="1:4" ht="15.75" customHeight="1">
      <c r="A77" s="509"/>
      <c r="B77" s="508"/>
      <c r="C77" s="1097" t="s">
        <v>1139</v>
      </c>
      <c r="D77" s="648"/>
    </row>
    <row r="78" spans="1:4">
      <c r="A78" s="647"/>
      <c r="B78" s="647"/>
      <c r="C78" s="2011"/>
      <c r="D78" s="2011"/>
    </row>
  </sheetData>
  <mergeCells count="17">
    <mergeCell ref="A46:A65"/>
    <mergeCell ref="C57:D57"/>
    <mergeCell ref="A42:A45"/>
    <mergeCell ref="C2:D2"/>
    <mergeCell ref="A4:A41"/>
    <mergeCell ref="B6:B11"/>
    <mergeCell ref="C38:D38"/>
    <mergeCell ref="C39:D39"/>
    <mergeCell ref="C40:D40"/>
    <mergeCell ref="C41:D41"/>
    <mergeCell ref="C76:D76"/>
    <mergeCell ref="C78:D78"/>
    <mergeCell ref="C74:D74"/>
    <mergeCell ref="C66:D66"/>
    <mergeCell ref="A67:B67"/>
    <mergeCell ref="C67:D67"/>
    <mergeCell ref="C75:D75"/>
  </mergeCells>
  <phoneticPr fontId="6"/>
  <pageMargins left="0.39370078740157483" right="0.11811023622047245" top="0.51181102362204722" bottom="0.39370078740157483" header="0" footer="0.31496062992125984"/>
  <pageSetup paperSize="9" scale="65" firstPageNumber="83" orientation="portrait" useFirstPageNumber="1" r:id="rId1"/>
  <headerFooter scaleWithDoc="0" alignWithMargins="0">
    <oddFooter>&amp;C&amp;"ＭＳ 明朝,標準"－57－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3AF97-19F0-4A3A-BF41-454622C8E7B6}">
  <sheetPr>
    <outlinePr summaryBelow="0" summaryRight="0"/>
    <pageSetUpPr autoPageBreaks="0"/>
  </sheetPr>
  <dimension ref="A1:H50"/>
  <sheetViews>
    <sheetView zoomScaleNormal="100" zoomScaleSheetLayoutView="100" workbookViewId="0"/>
  </sheetViews>
  <sheetFormatPr defaultColWidth="8.625" defaultRowHeight="12.75"/>
  <cols>
    <col min="1" max="1" width="4.375" style="768" customWidth="1"/>
    <col min="2" max="2" width="10.875" style="768" bestFit="1" customWidth="1"/>
    <col min="3" max="3" width="23.5" style="768" bestFit="1" customWidth="1"/>
    <col min="4" max="4" width="10" style="768" bestFit="1" customWidth="1"/>
    <col min="5" max="5" width="23.5" style="768" bestFit="1" customWidth="1"/>
    <col min="6" max="6" width="14.75" style="768" customWidth="1"/>
    <col min="7" max="7" width="25" style="768" customWidth="1"/>
    <col min="8" max="8" width="0.875" style="767" customWidth="1"/>
    <col min="9" max="246" width="8.625" style="766" customWidth="1"/>
    <col min="247" max="16384" width="8.625" style="766"/>
  </cols>
  <sheetData>
    <row r="1" spans="1:8" ht="24.75">
      <c r="A1" s="795" t="s">
        <v>1348</v>
      </c>
    </row>
    <row r="2" spans="1:8" s="789" customFormat="1" ht="21.75" customHeight="1" thickBot="1">
      <c r="A2" s="794"/>
      <c r="B2" s="793"/>
      <c r="C2" s="792" t="s">
        <v>1347</v>
      </c>
      <c r="D2" s="792" t="s">
        <v>178</v>
      </c>
      <c r="E2" s="792" t="s">
        <v>177</v>
      </c>
      <c r="F2" s="792" t="s">
        <v>176</v>
      </c>
      <c r="G2" s="791" t="s">
        <v>175</v>
      </c>
      <c r="H2" s="790"/>
    </row>
    <row r="3" spans="1:8" s="772" customFormat="1" ht="63.75" customHeight="1" thickTop="1">
      <c r="A3" s="2044" t="s">
        <v>1346</v>
      </c>
      <c r="B3" s="788" t="s">
        <v>1345</v>
      </c>
      <c r="C3" s="787" t="s">
        <v>1344</v>
      </c>
      <c r="D3" s="787" t="s">
        <v>1294</v>
      </c>
      <c r="E3" s="787" t="s">
        <v>1294</v>
      </c>
      <c r="F3" s="787" t="s">
        <v>1294</v>
      </c>
      <c r="G3" s="786" t="s">
        <v>1343</v>
      </c>
      <c r="H3" s="773"/>
    </row>
    <row r="4" spans="1:8" s="772" customFormat="1" ht="36" customHeight="1">
      <c r="A4" s="2045"/>
      <c r="B4" s="2046" t="s">
        <v>1342</v>
      </c>
      <c r="C4" s="2048" t="s">
        <v>1341</v>
      </c>
      <c r="D4" s="2048" t="s">
        <v>1340</v>
      </c>
      <c r="E4" s="2048" t="s">
        <v>1294</v>
      </c>
      <c r="F4" s="2048" t="s">
        <v>1294</v>
      </c>
      <c r="G4" s="2050" t="s">
        <v>1294</v>
      </c>
      <c r="H4" s="773"/>
    </row>
    <row r="5" spans="1:8" s="772" customFormat="1" ht="60" customHeight="1">
      <c r="A5" s="2045"/>
      <c r="B5" s="2047"/>
      <c r="C5" s="2049"/>
      <c r="D5" s="2049"/>
      <c r="E5" s="2049"/>
      <c r="F5" s="2049"/>
      <c r="G5" s="2051"/>
      <c r="H5" s="778"/>
    </row>
    <row r="6" spans="1:8" s="772" customFormat="1" ht="60" customHeight="1">
      <c r="A6" s="2045"/>
      <c r="B6" s="2047"/>
      <c r="C6" s="2049"/>
      <c r="D6" s="2049"/>
      <c r="E6" s="2049"/>
      <c r="F6" s="2049"/>
      <c r="G6" s="2051"/>
      <c r="H6" s="778"/>
    </row>
    <row r="7" spans="1:8" s="772" customFormat="1" ht="60" customHeight="1">
      <c r="A7" s="2045"/>
      <c r="B7" s="2047"/>
      <c r="C7" s="2049"/>
      <c r="D7" s="2049"/>
      <c r="E7" s="2049"/>
      <c r="F7" s="2049"/>
      <c r="G7" s="2051"/>
      <c r="H7" s="778"/>
    </row>
    <row r="8" spans="1:8" s="772" customFormat="1" ht="36" customHeight="1">
      <c r="A8" s="2045"/>
      <c r="B8" s="2047"/>
      <c r="C8" s="2049"/>
      <c r="D8" s="2049"/>
      <c r="E8" s="2049"/>
      <c r="F8" s="2049"/>
      <c r="G8" s="2051"/>
      <c r="H8" s="778"/>
    </row>
    <row r="9" spans="1:8" s="772" customFormat="1" ht="25.5" customHeight="1">
      <c r="A9" s="2040" t="s">
        <v>1339</v>
      </c>
      <c r="B9" s="2041"/>
      <c r="C9" s="777"/>
      <c r="D9" s="2056" t="s">
        <v>1294</v>
      </c>
      <c r="E9" s="777"/>
      <c r="F9" s="2056" t="s">
        <v>1294</v>
      </c>
      <c r="G9" s="776"/>
      <c r="H9" s="778"/>
    </row>
    <row r="10" spans="1:8" s="772" customFormat="1" ht="13.5" customHeight="1">
      <c r="A10" s="2052"/>
      <c r="B10" s="2053"/>
      <c r="C10" s="784" t="s">
        <v>1338</v>
      </c>
      <c r="D10" s="2057"/>
      <c r="E10" s="784" t="s">
        <v>1338</v>
      </c>
      <c r="F10" s="2057"/>
      <c r="G10" s="785" t="s">
        <v>1338</v>
      </c>
      <c r="H10" s="773"/>
    </row>
    <row r="11" spans="1:8" s="772" customFormat="1" ht="13.5" customHeight="1">
      <c r="A11" s="2052"/>
      <c r="B11" s="2053"/>
      <c r="C11" s="783" t="s">
        <v>1337</v>
      </c>
      <c r="D11" s="2057"/>
      <c r="E11" s="783" t="s">
        <v>1336</v>
      </c>
      <c r="F11" s="2057"/>
      <c r="G11" s="782" t="s">
        <v>1335</v>
      </c>
      <c r="H11" s="778"/>
    </row>
    <row r="12" spans="1:8" s="772" customFormat="1" ht="13.5" customHeight="1">
      <c r="A12" s="2052"/>
      <c r="B12" s="2053"/>
      <c r="C12" s="783" t="s">
        <v>1334</v>
      </c>
      <c r="D12" s="2057"/>
      <c r="E12" s="783" t="s">
        <v>1333</v>
      </c>
      <c r="F12" s="2057"/>
      <c r="G12" s="782" t="s">
        <v>1332</v>
      </c>
      <c r="H12" s="778"/>
    </row>
    <row r="13" spans="1:8" s="772" customFormat="1" ht="13.5" customHeight="1">
      <c r="A13" s="2052"/>
      <c r="B13" s="2053"/>
      <c r="C13" s="783" t="s">
        <v>1331</v>
      </c>
      <c r="D13" s="2057"/>
      <c r="E13" s="783" t="s">
        <v>1330</v>
      </c>
      <c r="F13" s="2057"/>
      <c r="G13" s="782" t="s">
        <v>1329</v>
      </c>
      <c r="H13" s="778"/>
    </row>
    <row r="14" spans="1:8" s="772" customFormat="1" ht="13.5" customHeight="1">
      <c r="A14" s="2052"/>
      <c r="B14" s="2053"/>
      <c r="C14" s="784" t="s">
        <v>1327</v>
      </c>
      <c r="D14" s="2057"/>
      <c r="E14" s="784" t="s">
        <v>1328</v>
      </c>
      <c r="F14" s="2057"/>
      <c r="G14" s="785" t="s">
        <v>1327</v>
      </c>
      <c r="H14" s="778"/>
    </row>
    <row r="15" spans="1:8" s="772" customFormat="1" ht="13.5" customHeight="1">
      <c r="A15" s="2052"/>
      <c r="B15" s="2053"/>
      <c r="C15" s="783" t="s">
        <v>1326</v>
      </c>
      <c r="D15" s="2057"/>
      <c r="E15" s="783" t="s">
        <v>1325</v>
      </c>
      <c r="F15" s="2057"/>
      <c r="G15" s="782" t="s">
        <v>1324</v>
      </c>
      <c r="H15" s="778"/>
    </row>
    <row r="16" spans="1:8" s="772" customFormat="1" ht="13.5" customHeight="1">
      <c r="A16" s="2052"/>
      <c r="B16" s="2053"/>
      <c r="C16" s="784" t="s">
        <v>1323</v>
      </c>
      <c r="D16" s="2057"/>
      <c r="E16" s="784" t="s">
        <v>1322</v>
      </c>
      <c r="F16" s="2057"/>
      <c r="G16" s="782" t="s">
        <v>1321</v>
      </c>
      <c r="H16" s="778"/>
    </row>
    <row r="17" spans="1:8" s="772" customFormat="1" ht="13.5" customHeight="1">
      <c r="A17" s="2052"/>
      <c r="B17" s="2053"/>
      <c r="C17" s="783" t="s">
        <v>1320</v>
      </c>
      <c r="D17" s="2057"/>
      <c r="E17" s="783" t="s">
        <v>1320</v>
      </c>
      <c r="F17" s="2057"/>
      <c r="G17" s="782" t="s">
        <v>1319</v>
      </c>
      <c r="H17" s="778"/>
    </row>
    <row r="18" spans="1:8" s="772" customFormat="1" ht="13.5" customHeight="1">
      <c r="A18" s="2052"/>
      <c r="B18" s="2053"/>
      <c r="C18" s="783" t="s">
        <v>1318</v>
      </c>
      <c r="D18" s="2057"/>
      <c r="E18" s="783" t="s">
        <v>1318</v>
      </c>
      <c r="F18" s="2057"/>
      <c r="G18" s="782" t="s">
        <v>1317</v>
      </c>
      <c r="H18" s="778"/>
    </row>
    <row r="19" spans="1:8" s="772" customFormat="1" ht="13.5" customHeight="1">
      <c r="A19" s="2052"/>
      <c r="B19" s="2053"/>
      <c r="C19" s="783" t="s">
        <v>1316</v>
      </c>
      <c r="D19" s="2057"/>
      <c r="E19" s="783" t="s">
        <v>1315</v>
      </c>
      <c r="F19" s="2057"/>
      <c r="G19" s="782" t="s">
        <v>1314</v>
      </c>
      <c r="H19" s="778"/>
    </row>
    <row r="20" spans="1:8" s="772" customFormat="1" ht="13.5" customHeight="1">
      <c r="A20" s="2052"/>
      <c r="B20" s="2053"/>
      <c r="C20" s="784"/>
      <c r="D20" s="2057"/>
      <c r="E20" s="783" t="s">
        <v>1313</v>
      </c>
      <c r="F20" s="2057"/>
      <c r="G20" s="782" t="s">
        <v>1313</v>
      </c>
      <c r="H20" s="778"/>
    </row>
    <row r="21" spans="1:8" s="772" customFormat="1" ht="13.5" customHeight="1">
      <c r="A21" s="2052"/>
      <c r="B21" s="2053"/>
      <c r="C21" s="784"/>
      <c r="D21" s="2057"/>
      <c r="E21" s="783" t="s">
        <v>1312</v>
      </c>
      <c r="F21" s="2057"/>
      <c r="G21" s="782" t="s">
        <v>1311</v>
      </c>
      <c r="H21" s="778"/>
    </row>
    <row r="22" spans="1:8" s="772" customFormat="1" ht="13.5" customHeight="1">
      <c r="A22" s="2052"/>
      <c r="B22" s="2053"/>
      <c r="C22" s="784"/>
      <c r="D22" s="2057"/>
      <c r="E22" s="783" t="s">
        <v>1310</v>
      </c>
      <c r="F22" s="2057"/>
      <c r="G22" s="782" t="s">
        <v>1309</v>
      </c>
      <c r="H22" s="778"/>
    </row>
    <row r="23" spans="1:8" s="772" customFormat="1" ht="25.5" customHeight="1">
      <c r="A23" s="2054"/>
      <c r="B23" s="2055"/>
      <c r="C23" s="781"/>
      <c r="D23" s="2058"/>
      <c r="E23" s="780"/>
      <c r="F23" s="2058"/>
      <c r="G23" s="779"/>
      <c r="H23" s="778"/>
    </row>
    <row r="24" spans="1:8" s="772" customFormat="1" ht="72.75" customHeight="1">
      <c r="A24" s="2040" t="s">
        <v>1308</v>
      </c>
      <c r="B24" s="2041"/>
      <c r="C24" s="777" t="s">
        <v>1307</v>
      </c>
      <c r="D24" s="777" t="s">
        <v>1306</v>
      </c>
      <c r="E24" s="777" t="s">
        <v>1305</v>
      </c>
      <c r="F24" s="777" t="s">
        <v>1304</v>
      </c>
      <c r="G24" s="776" t="s">
        <v>1294</v>
      </c>
      <c r="H24" s="773"/>
    </row>
    <row r="25" spans="1:8" s="772" customFormat="1" ht="72.75" customHeight="1">
      <c r="A25" s="2040" t="s">
        <v>1303</v>
      </c>
      <c r="B25" s="2041"/>
      <c r="C25" s="777" t="s">
        <v>1302</v>
      </c>
      <c r="D25" s="777" t="s">
        <v>1294</v>
      </c>
      <c r="E25" s="777" t="s">
        <v>1294</v>
      </c>
      <c r="F25" s="777" t="s">
        <v>1294</v>
      </c>
      <c r="G25" s="776" t="s">
        <v>1294</v>
      </c>
      <c r="H25" s="773"/>
    </row>
    <row r="26" spans="1:8" s="772" customFormat="1" ht="72.75" customHeight="1">
      <c r="A26" s="2040" t="s">
        <v>1301</v>
      </c>
      <c r="B26" s="2041"/>
      <c r="C26" s="777" t="s">
        <v>1300</v>
      </c>
      <c r="D26" s="777" t="s">
        <v>1299</v>
      </c>
      <c r="E26" s="777" t="s">
        <v>1298</v>
      </c>
      <c r="F26" s="777" t="s">
        <v>1297</v>
      </c>
      <c r="G26" s="776" t="s">
        <v>1294</v>
      </c>
      <c r="H26" s="773"/>
    </row>
    <row r="27" spans="1:8" s="772" customFormat="1" ht="72.75" customHeight="1">
      <c r="A27" s="2042" t="s">
        <v>1296</v>
      </c>
      <c r="B27" s="2043"/>
      <c r="C27" s="775" t="s">
        <v>1295</v>
      </c>
      <c r="D27" s="775" t="s">
        <v>1294</v>
      </c>
      <c r="E27" s="775" t="s">
        <v>1294</v>
      </c>
      <c r="F27" s="775" t="s">
        <v>1294</v>
      </c>
      <c r="G27" s="774" t="s">
        <v>1294</v>
      </c>
      <c r="H27" s="773"/>
    </row>
    <row r="28" spans="1:8">
      <c r="A28" s="771"/>
      <c r="B28" s="771"/>
      <c r="C28" s="771"/>
      <c r="D28" s="771"/>
      <c r="E28" s="771"/>
      <c r="F28" s="771"/>
      <c r="G28" s="771"/>
      <c r="H28" s="770"/>
    </row>
    <row r="29" spans="1:8" ht="13.15" customHeight="1"/>
    <row r="50" spans="3:3">
      <c r="C50" s="769"/>
    </row>
  </sheetData>
  <mergeCells count="14">
    <mergeCell ref="C4:C8"/>
    <mergeCell ref="D4:D8"/>
    <mergeCell ref="G4:G8"/>
    <mergeCell ref="A9:B23"/>
    <mergeCell ref="D9:D23"/>
    <mergeCell ref="F9:F23"/>
    <mergeCell ref="E4:E8"/>
    <mergeCell ref="F4:F8"/>
    <mergeCell ref="A26:B26"/>
    <mergeCell ref="A27:B27"/>
    <mergeCell ref="A25:B25"/>
    <mergeCell ref="A3:A8"/>
    <mergeCell ref="B4:B8"/>
    <mergeCell ref="A24:B24"/>
  </mergeCells>
  <phoneticPr fontId="6"/>
  <pageMargins left="1.0236220472440944" right="0.11811023622047245" top="0.78740157480314965" bottom="0.59055118110236227" header="0" footer="0.31496062992125984"/>
  <pageSetup paperSize="9" scale="70" firstPageNumber="84" fitToWidth="0" fitToHeight="0" orientation="portrait" useFirstPageNumber="1" r:id="rId1"/>
  <headerFooter scaleWithDoc="0" alignWithMargins="0">
    <oddFooter>&amp;C&amp;"ＭＳ 明朝,標準"－58－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7ADE0-9C6E-4663-B4A5-CAD029688F56}">
  <dimension ref="A1:Y98"/>
  <sheetViews>
    <sheetView zoomScaleNormal="100" zoomScaleSheetLayoutView="100" workbookViewId="0"/>
  </sheetViews>
  <sheetFormatPr defaultRowHeight="13.5"/>
  <cols>
    <col min="1" max="1" width="3.625" style="1214" customWidth="1"/>
    <col min="2" max="2" width="6.625" style="1214" customWidth="1"/>
    <col min="3" max="3" width="7.625" style="1214" customWidth="1"/>
    <col min="4" max="11" width="6.625" style="1214" customWidth="1"/>
    <col min="12" max="13" width="5.875" style="1214" customWidth="1"/>
    <col min="14" max="23" width="6.75" style="1214" customWidth="1"/>
    <col min="24" max="256" width="9" style="1214"/>
    <col min="257" max="257" width="3.625" style="1214" customWidth="1"/>
    <col min="258" max="258" width="6.625" style="1214" customWidth="1"/>
    <col min="259" max="259" width="7.625" style="1214" customWidth="1"/>
    <col min="260" max="267" width="6.625" style="1214" customWidth="1"/>
    <col min="268" max="269" width="5.875" style="1214" customWidth="1"/>
    <col min="270" max="279" width="6.75" style="1214" customWidth="1"/>
    <col min="280" max="512" width="9" style="1214"/>
    <col min="513" max="513" width="3.625" style="1214" customWidth="1"/>
    <col min="514" max="514" width="6.625" style="1214" customWidth="1"/>
    <col min="515" max="515" width="7.625" style="1214" customWidth="1"/>
    <col min="516" max="523" width="6.625" style="1214" customWidth="1"/>
    <col min="524" max="525" width="5.875" style="1214" customWidth="1"/>
    <col min="526" max="535" width="6.75" style="1214" customWidth="1"/>
    <col min="536" max="768" width="9" style="1214"/>
    <col min="769" max="769" width="3.625" style="1214" customWidth="1"/>
    <col min="770" max="770" width="6.625" style="1214" customWidth="1"/>
    <col min="771" max="771" width="7.625" style="1214" customWidth="1"/>
    <col min="772" max="779" width="6.625" style="1214" customWidth="1"/>
    <col min="780" max="781" width="5.875" style="1214" customWidth="1"/>
    <col min="782" max="791" width="6.75" style="1214" customWidth="1"/>
    <col min="792" max="1024" width="9" style="1214"/>
    <col min="1025" max="1025" width="3.625" style="1214" customWidth="1"/>
    <col min="1026" max="1026" width="6.625" style="1214" customWidth="1"/>
    <col min="1027" max="1027" width="7.625" style="1214" customWidth="1"/>
    <col min="1028" max="1035" width="6.625" style="1214" customWidth="1"/>
    <col min="1036" max="1037" width="5.875" style="1214" customWidth="1"/>
    <col min="1038" max="1047" width="6.75" style="1214" customWidth="1"/>
    <col min="1048" max="1280" width="9" style="1214"/>
    <col min="1281" max="1281" width="3.625" style="1214" customWidth="1"/>
    <col min="1282" max="1282" width="6.625" style="1214" customWidth="1"/>
    <col min="1283" max="1283" width="7.625" style="1214" customWidth="1"/>
    <col min="1284" max="1291" width="6.625" style="1214" customWidth="1"/>
    <col min="1292" max="1293" width="5.875" style="1214" customWidth="1"/>
    <col min="1294" max="1303" width="6.75" style="1214" customWidth="1"/>
    <col min="1304" max="1536" width="9" style="1214"/>
    <col min="1537" max="1537" width="3.625" style="1214" customWidth="1"/>
    <col min="1538" max="1538" width="6.625" style="1214" customWidth="1"/>
    <col min="1539" max="1539" width="7.625" style="1214" customWidth="1"/>
    <col min="1540" max="1547" width="6.625" style="1214" customWidth="1"/>
    <col min="1548" max="1549" width="5.875" style="1214" customWidth="1"/>
    <col min="1550" max="1559" width="6.75" style="1214" customWidth="1"/>
    <col min="1560" max="1792" width="9" style="1214"/>
    <col min="1793" max="1793" width="3.625" style="1214" customWidth="1"/>
    <col min="1794" max="1794" width="6.625" style="1214" customWidth="1"/>
    <col min="1795" max="1795" width="7.625" style="1214" customWidth="1"/>
    <col min="1796" max="1803" width="6.625" style="1214" customWidth="1"/>
    <col min="1804" max="1805" width="5.875" style="1214" customWidth="1"/>
    <col min="1806" max="1815" width="6.75" style="1214" customWidth="1"/>
    <col min="1816" max="2048" width="9" style="1214"/>
    <col min="2049" max="2049" width="3.625" style="1214" customWidth="1"/>
    <col min="2050" max="2050" width="6.625" style="1214" customWidth="1"/>
    <col min="2051" max="2051" width="7.625" style="1214" customWidth="1"/>
    <col min="2052" max="2059" width="6.625" style="1214" customWidth="1"/>
    <col min="2060" max="2061" width="5.875" style="1214" customWidth="1"/>
    <col min="2062" max="2071" width="6.75" style="1214" customWidth="1"/>
    <col min="2072" max="2304" width="9" style="1214"/>
    <col min="2305" max="2305" width="3.625" style="1214" customWidth="1"/>
    <col min="2306" max="2306" width="6.625" style="1214" customWidth="1"/>
    <col min="2307" max="2307" width="7.625" style="1214" customWidth="1"/>
    <col min="2308" max="2315" width="6.625" style="1214" customWidth="1"/>
    <col min="2316" max="2317" width="5.875" style="1214" customWidth="1"/>
    <col min="2318" max="2327" width="6.75" style="1214" customWidth="1"/>
    <col min="2328" max="2560" width="9" style="1214"/>
    <col min="2561" max="2561" width="3.625" style="1214" customWidth="1"/>
    <col min="2562" max="2562" width="6.625" style="1214" customWidth="1"/>
    <col min="2563" max="2563" width="7.625" style="1214" customWidth="1"/>
    <col min="2564" max="2571" width="6.625" style="1214" customWidth="1"/>
    <col min="2572" max="2573" width="5.875" style="1214" customWidth="1"/>
    <col min="2574" max="2583" width="6.75" style="1214" customWidth="1"/>
    <col min="2584" max="2816" width="9" style="1214"/>
    <col min="2817" max="2817" width="3.625" style="1214" customWidth="1"/>
    <col min="2818" max="2818" width="6.625" style="1214" customWidth="1"/>
    <col min="2819" max="2819" width="7.625" style="1214" customWidth="1"/>
    <col min="2820" max="2827" width="6.625" style="1214" customWidth="1"/>
    <col min="2828" max="2829" width="5.875" style="1214" customWidth="1"/>
    <col min="2830" max="2839" width="6.75" style="1214" customWidth="1"/>
    <col min="2840" max="3072" width="9" style="1214"/>
    <col min="3073" max="3073" width="3.625" style="1214" customWidth="1"/>
    <col min="3074" max="3074" width="6.625" style="1214" customWidth="1"/>
    <col min="3075" max="3075" width="7.625" style="1214" customWidth="1"/>
    <col min="3076" max="3083" width="6.625" style="1214" customWidth="1"/>
    <col min="3084" max="3085" width="5.875" style="1214" customWidth="1"/>
    <col min="3086" max="3095" width="6.75" style="1214" customWidth="1"/>
    <col min="3096" max="3328" width="9" style="1214"/>
    <col min="3329" max="3329" width="3.625" style="1214" customWidth="1"/>
    <col min="3330" max="3330" width="6.625" style="1214" customWidth="1"/>
    <col min="3331" max="3331" width="7.625" style="1214" customWidth="1"/>
    <col min="3332" max="3339" width="6.625" style="1214" customWidth="1"/>
    <col min="3340" max="3341" width="5.875" style="1214" customWidth="1"/>
    <col min="3342" max="3351" width="6.75" style="1214" customWidth="1"/>
    <col min="3352" max="3584" width="9" style="1214"/>
    <col min="3585" max="3585" width="3.625" style="1214" customWidth="1"/>
    <col min="3586" max="3586" width="6.625" style="1214" customWidth="1"/>
    <col min="3587" max="3587" width="7.625" style="1214" customWidth="1"/>
    <col min="3588" max="3595" width="6.625" style="1214" customWidth="1"/>
    <col min="3596" max="3597" width="5.875" style="1214" customWidth="1"/>
    <col min="3598" max="3607" width="6.75" style="1214" customWidth="1"/>
    <col min="3608" max="3840" width="9" style="1214"/>
    <col min="3841" max="3841" width="3.625" style="1214" customWidth="1"/>
    <col min="3842" max="3842" width="6.625" style="1214" customWidth="1"/>
    <col min="3843" max="3843" width="7.625" style="1214" customWidth="1"/>
    <col min="3844" max="3851" width="6.625" style="1214" customWidth="1"/>
    <col min="3852" max="3853" width="5.875" style="1214" customWidth="1"/>
    <col min="3854" max="3863" width="6.75" style="1214" customWidth="1"/>
    <col min="3864" max="4096" width="9" style="1214"/>
    <col min="4097" max="4097" width="3.625" style="1214" customWidth="1"/>
    <col min="4098" max="4098" width="6.625" style="1214" customWidth="1"/>
    <col min="4099" max="4099" width="7.625" style="1214" customWidth="1"/>
    <col min="4100" max="4107" width="6.625" style="1214" customWidth="1"/>
    <col min="4108" max="4109" width="5.875" style="1214" customWidth="1"/>
    <col min="4110" max="4119" width="6.75" style="1214" customWidth="1"/>
    <col min="4120" max="4352" width="9" style="1214"/>
    <col min="4353" max="4353" width="3.625" style="1214" customWidth="1"/>
    <col min="4354" max="4354" width="6.625" style="1214" customWidth="1"/>
    <col min="4355" max="4355" width="7.625" style="1214" customWidth="1"/>
    <col min="4356" max="4363" width="6.625" style="1214" customWidth="1"/>
    <col min="4364" max="4365" width="5.875" style="1214" customWidth="1"/>
    <col min="4366" max="4375" width="6.75" style="1214" customWidth="1"/>
    <col min="4376" max="4608" width="9" style="1214"/>
    <col min="4609" max="4609" width="3.625" style="1214" customWidth="1"/>
    <col min="4610" max="4610" width="6.625" style="1214" customWidth="1"/>
    <col min="4611" max="4611" width="7.625" style="1214" customWidth="1"/>
    <col min="4612" max="4619" width="6.625" style="1214" customWidth="1"/>
    <col min="4620" max="4621" width="5.875" style="1214" customWidth="1"/>
    <col min="4622" max="4631" width="6.75" style="1214" customWidth="1"/>
    <col min="4632" max="4864" width="9" style="1214"/>
    <col min="4865" max="4865" width="3.625" style="1214" customWidth="1"/>
    <col min="4866" max="4866" width="6.625" style="1214" customWidth="1"/>
    <col min="4867" max="4867" width="7.625" style="1214" customWidth="1"/>
    <col min="4868" max="4875" width="6.625" style="1214" customWidth="1"/>
    <col min="4876" max="4877" width="5.875" style="1214" customWidth="1"/>
    <col min="4878" max="4887" width="6.75" style="1214" customWidth="1"/>
    <col min="4888" max="5120" width="9" style="1214"/>
    <col min="5121" max="5121" width="3.625" style="1214" customWidth="1"/>
    <col min="5122" max="5122" width="6.625" style="1214" customWidth="1"/>
    <col min="5123" max="5123" width="7.625" style="1214" customWidth="1"/>
    <col min="5124" max="5131" width="6.625" style="1214" customWidth="1"/>
    <col min="5132" max="5133" width="5.875" style="1214" customWidth="1"/>
    <col min="5134" max="5143" width="6.75" style="1214" customWidth="1"/>
    <col min="5144" max="5376" width="9" style="1214"/>
    <col min="5377" max="5377" width="3.625" style="1214" customWidth="1"/>
    <col min="5378" max="5378" width="6.625" style="1214" customWidth="1"/>
    <col min="5379" max="5379" width="7.625" style="1214" customWidth="1"/>
    <col min="5380" max="5387" width="6.625" style="1214" customWidth="1"/>
    <col min="5388" max="5389" width="5.875" style="1214" customWidth="1"/>
    <col min="5390" max="5399" width="6.75" style="1214" customWidth="1"/>
    <col min="5400" max="5632" width="9" style="1214"/>
    <col min="5633" max="5633" width="3.625" style="1214" customWidth="1"/>
    <col min="5634" max="5634" width="6.625" style="1214" customWidth="1"/>
    <col min="5635" max="5635" width="7.625" style="1214" customWidth="1"/>
    <col min="5636" max="5643" width="6.625" style="1214" customWidth="1"/>
    <col min="5644" max="5645" width="5.875" style="1214" customWidth="1"/>
    <col min="5646" max="5655" width="6.75" style="1214" customWidth="1"/>
    <col min="5656" max="5888" width="9" style="1214"/>
    <col min="5889" max="5889" width="3.625" style="1214" customWidth="1"/>
    <col min="5890" max="5890" width="6.625" style="1214" customWidth="1"/>
    <col min="5891" max="5891" width="7.625" style="1214" customWidth="1"/>
    <col min="5892" max="5899" width="6.625" style="1214" customWidth="1"/>
    <col min="5900" max="5901" width="5.875" style="1214" customWidth="1"/>
    <col min="5902" max="5911" width="6.75" style="1214" customWidth="1"/>
    <col min="5912" max="6144" width="9" style="1214"/>
    <col min="6145" max="6145" width="3.625" style="1214" customWidth="1"/>
    <col min="6146" max="6146" width="6.625" style="1214" customWidth="1"/>
    <col min="6147" max="6147" width="7.625" style="1214" customWidth="1"/>
    <col min="6148" max="6155" width="6.625" style="1214" customWidth="1"/>
    <col min="6156" max="6157" width="5.875" style="1214" customWidth="1"/>
    <col min="6158" max="6167" width="6.75" style="1214" customWidth="1"/>
    <col min="6168" max="6400" width="9" style="1214"/>
    <col min="6401" max="6401" width="3.625" style="1214" customWidth="1"/>
    <col min="6402" max="6402" width="6.625" style="1214" customWidth="1"/>
    <col min="6403" max="6403" width="7.625" style="1214" customWidth="1"/>
    <col min="6404" max="6411" width="6.625" style="1214" customWidth="1"/>
    <col min="6412" max="6413" width="5.875" style="1214" customWidth="1"/>
    <col min="6414" max="6423" width="6.75" style="1214" customWidth="1"/>
    <col min="6424" max="6656" width="9" style="1214"/>
    <col min="6657" max="6657" width="3.625" style="1214" customWidth="1"/>
    <col min="6658" max="6658" width="6.625" style="1214" customWidth="1"/>
    <col min="6659" max="6659" width="7.625" style="1214" customWidth="1"/>
    <col min="6660" max="6667" width="6.625" style="1214" customWidth="1"/>
    <col min="6668" max="6669" width="5.875" style="1214" customWidth="1"/>
    <col min="6670" max="6679" width="6.75" style="1214" customWidth="1"/>
    <col min="6680" max="6912" width="9" style="1214"/>
    <col min="6913" max="6913" width="3.625" style="1214" customWidth="1"/>
    <col min="6914" max="6914" width="6.625" style="1214" customWidth="1"/>
    <col min="6915" max="6915" width="7.625" style="1214" customWidth="1"/>
    <col min="6916" max="6923" width="6.625" style="1214" customWidth="1"/>
    <col min="6924" max="6925" width="5.875" style="1214" customWidth="1"/>
    <col min="6926" max="6935" width="6.75" style="1214" customWidth="1"/>
    <col min="6936" max="7168" width="9" style="1214"/>
    <col min="7169" max="7169" width="3.625" style="1214" customWidth="1"/>
    <col min="7170" max="7170" width="6.625" style="1214" customWidth="1"/>
    <col min="7171" max="7171" width="7.625" style="1214" customWidth="1"/>
    <col min="7172" max="7179" width="6.625" style="1214" customWidth="1"/>
    <col min="7180" max="7181" width="5.875" style="1214" customWidth="1"/>
    <col min="7182" max="7191" width="6.75" style="1214" customWidth="1"/>
    <col min="7192" max="7424" width="9" style="1214"/>
    <col min="7425" max="7425" width="3.625" style="1214" customWidth="1"/>
    <col min="7426" max="7426" width="6.625" style="1214" customWidth="1"/>
    <col min="7427" max="7427" width="7.625" style="1214" customWidth="1"/>
    <col min="7428" max="7435" width="6.625" style="1214" customWidth="1"/>
    <col min="7436" max="7437" width="5.875" style="1214" customWidth="1"/>
    <col min="7438" max="7447" width="6.75" style="1214" customWidth="1"/>
    <col min="7448" max="7680" width="9" style="1214"/>
    <col min="7681" max="7681" width="3.625" style="1214" customWidth="1"/>
    <col min="7682" max="7682" width="6.625" style="1214" customWidth="1"/>
    <col min="7683" max="7683" width="7.625" style="1214" customWidth="1"/>
    <col min="7684" max="7691" width="6.625" style="1214" customWidth="1"/>
    <col min="7692" max="7693" width="5.875" style="1214" customWidth="1"/>
    <col min="7694" max="7703" width="6.75" style="1214" customWidth="1"/>
    <col min="7704" max="7936" width="9" style="1214"/>
    <col min="7937" max="7937" width="3.625" style="1214" customWidth="1"/>
    <col min="7938" max="7938" width="6.625" style="1214" customWidth="1"/>
    <col min="7939" max="7939" width="7.625" style="1214" customWidth="1"/>
    <col min="7940" max="7947" width="6.625" style="1214" customWidth="1"/>
    <col min="7948" max="7949" width="5.875" style="1214" customWidth="1"/>
    <col min="7950" max="7959" width="6.75" style="1214" customWidth="1"/>
    <col min="7960" max="8192" width="9" style="1214"/>
    <col min="8193" max="8193" width="3.625" style="1214" customWidth="1"/>
    <col min="8194" max="8194" width="6.625" style="1214" customWidth="1"/>
    <col min="8195" max="8195" width="7.625" style="1214" customWidth="1"/>
    <col min="8196" max="8203" width="6.625" style="1214" customWidth="1"/>
    <col min="8204" max="8205" width="5.875" style="1214" customWidth="1"/>
    <col min="8206" max="8215" width="6.75" style="1214" customWidth="1"/>
    <col min="8216" max="8448" width="9" style="1214"/>
    <col min="8449" max="8449" width="3.625" style="1214" customWidth="1"/>
    <col min="8450" max="8450" width="6.625" style="1214" customWidth="1"/>
    <col min="8451" max="8451" width="7.625" style="1214" customWidth="1"/>
    <col min="8452" max="8459" width="6.625" style="1214" customWidth="1"/>
    <col min="8460" max="8461" width="5.875" style="1214" customWidth="1"/>
    <col min="8462" max="8471" width="6.75" style="1214" customWidth="1"/>
    <col min="8472" max="8704" width="9" style="1214"/>
    <col min="8705" max="8705" width="3.625" style="1214" customWidth="1"/>
    <col min="8706" max="8706" width="6.625" style="1214" customWidth="1"/>
    <col min="8707" max="8707" width="7.625" style="1214" customWidth="1"/>
    <col min="8708" max="8715" width="6.625" style="1214" customWidth="1"/>
    <col min="8716" max="8717" width="5.875" style="1214" customWidth="1"/>
    <col min="8718" max="8727" width="6.75" style="1214" customWidth="1"/>
    <col min="8728" max="8960" width="9" style="1214"/>
    <col min="8961" max="8961" width="3.625" style="1214" customWidth="1"/>
    <col min="8962" max="8962" width="6.625" style="1214" customWidth="1"/>
    <col min="8963" max="8963" width="7.625" style="1214" customWidth="1"/>
    <col min="8964" max="8971" width="6.625" style="1214" customWidth="1"/>
    <col min="8972" max="8973" width="5.875" style="1214" customWidth="1"/>
    <col min="8974" max="8983" width="6.75" style="1214" customWidth="1"/>
    <col min="8984" max="9216" width="9" style="1214"/>
    <col min="9217" max="9217" width="3.625" style="1214" customWidth="1"/>
    <col min="9218" max="9218" width="6.625" style="1214" customWidth="1"/>
    <col min="9219" max="9219" width="7.625" style="1214" customWidth="1"/>
    <col min="9220" max="9227" width="6.625" style="1214" customWidth="1"/>
    <col min="9228" max="9229" width="5.875" style="1214" customWidth="1"/>
    <col min="9230" max="9239" width="6.75" style="1214" customWidth="1"/>
    <col min="9240" max="9472" width="9" style="1214"/>
    <col min="9473" max="9473" width="3.625" style="1214" customWidth="1"/>
    <col min="9474" max="9474" width="6.625" style="1214" customWidth="1"/>
    <col min="9475" max="9475" width="7.625" style="1214" customWidth="1"/>
    <col min="9476" max="9483" width="6.625" style="1214" customWidth="1"/>
    <col min="9484" max="9485" width="5.875" style="1214" customWidth="1"/>
    <col min="9486" max="9495" width="6.75" style="1214" customWidth="1"/>
    <col min="9496" max="9728" width="9" style="1214"/>
    <col min="9729" max="9729" width="3.625" style="1214" customWidth="1"/>
    <col min="9730" max="9730" width="6.625" style="1214" customWidth="1"/>
    <col min="9731" max="9731" width="7.625" style="1214" customWidth="1"/>
    <col min="9732" max="9739" width="6.625" style="1214" customWidth="1"/>
    <col min="9740" max="9741" width="5.875" style="1214" customWidth="1"/>
    <col min="9742" max="9751" width="6.75" style="1214" customWidth="1"/>
    <col min="9752" max="9984" width="9" style="1214"/>
    <col min="9985" max="9985" width="3.625" style="1214" customWidth="1"/>
    <col min="9986" max="9986" width="6.625" style="1214" customWidth="1"/>
    <col min="9987" max="9987" width="7.625" style="1214" customWidth="1"/>
    <col min="9988" max="9995" width="6.625" style="1214" customWidth="1"/>
    <col min="9996" max="9997" width="5.875" style="1214" customWidth="1"/>
    <col min="9998" max="10007" width="6.75" style="1214" customWidth="1"/>
    <col min="10008" max="10240" width="9" style="1214"/>
    <col min="10241" max="10241" width="3.625" style="1214" customWidth="1"/>
    <col min="10242" max="10242" width="6.625" style="1214" customWidth="1"/>
    <col min="10243" max="10243" width="7.625" style="1214" customWidth="1"/>
    <col min="10244" max="10251" width="6.625" style="1214" customWidth="1"/>
    <col min="10252" max="10253" width="5.875" style="1214" customWidth="1"/>
    <col min="10254" max="10263" width="6.75" style="1214" customWidth="1"/>
    <col min="10264" max="10496" width="9" style="1214"/>
    <col min="10497" max="10497" width="3.625" style="1214" customWidth="1"/>
    <col min="10498" max="10498" width="6.625" style="1214" customWidth="1"/>
    <col min="10499" max="10499" width="7.625" style="1214" customWidth="1"/>
    <col min="10500" max="10507" width="6.625" style="1214" customWidth="1"/>
    <col min="10508" max="10509" width="5.875" style="1214" customWidth="1"/>
    <col min="10510" max="10519" width="6.75" style="1214" customWidth="1"/>
    <col min="10520" max="10752" width="9" style="1214"/>
    <col min="10753" max="10753" width="3.625" style="1214" customWidth="1"/>
    <col min="10754" max="10754" width="6.625" style="1214" customWidth="1"/>
    <col min="10755" max="10755" width="7.625" style="1214" customWidth="1"/>
    <col min="10756" max="10763" width="6.625" style="1214" customWidth="1"/>
    <col min="10764" max="10765" width="5.875" style="1214" customWidth="1"/>
    <col min="10766" max="10775" width="6.75" style="1214" customWidth="1"/>
    <col min="10776" max="11008" width="9" style="1214"/>
    <col min="11009" max="11009" width="3.625" style="1214" customWidth="1"/>
    <col min="11010" max="11010" width="6.625" style="1214" customWidth="1"/>
    <col min="11011" max="11011" width="7.625" style="1214" customWidth="1"/>
    <col min="11012" max="11019" width="6.625" style="1214" customWidth="1"/>
    <col min="11020" max="11021" width="5.875" style="1214" customWidth="1"/>
    <col min="11022" max="11031" width="6.75" style="1214" customWidth="1"/>
    <col min="11032" max="11264" width="9" style="1214"/>
    <col min="11265" max="11265" width="3.625" style="1214" customWidth="1"/>
    <col min="11266" max="11266" width="6.625" style="1214" customWidth="1"/>
    <col min="11267" max="11267" width="7.625" style="1214" customWidth="1"/>
    <col min="11268" max="11275" width="6.625" style="1214" customWidth="1"/>
    <col min="11276" max="11277" width="5.875" style="1214" customWidth="1"/>
    <col min="11278" max="11287" width="6.75" style="1214" customWidth="1"/>
    <col min="11288" max="11520" width="9" style="1214"/>
    <col min="11521" max="11521" width="3.625" style="1214" customWidth="1"/>
    <col min="11522" max="11522" width="6.625" style="1214" customWidth="1"/>
    <col min="11523" max="11523" width="7.625" style="1214" customWidth="1"/>
    <col min="11524" max="11531" width="6.625" style="1214" customWidth="1"/>
    <col min="11532" max="11533" width="5.875" style="1214" customWidth="1"/>
    <col min="11534" max="11543" width="6.75" style="1214" customWidth="1"/>
    <col min="11544" max="11776" width="9" style="1214"/>
    <col min="11777" max="11777" width="3.625" style="1214" customWidth="1"/>
    <col min="11778" max="11778" width="6.625" style="1214" customWidth="1"/>
    <col min="11779" max="11779" width="7.625" style="1214" customWidth="1"/>
    <col min="11780" max="11787" width="6.625" style="1214" customWidth="1"/>
    <col min="11788" max="11789" width="5.875" style="1214" customWidth="1"/>
    <col min="11790" max="11799" width="6.75" style="1214" customWidth="1"/>
    <col min="11800" max="12032" width="9" style="1214"/>
    <col min="12033" max="12033" width="3.625" style="1214" customWidth="1"/>
    <col min="12034" max="12034" width="6.625" style="1214" customWidth="1"/>
    <col min="12035" max="12035" width="7.625" style="1214" customWidth="1"/>
    <col min="12036" max="12043" width="6.625" style="1214" customWidth="1"/>
    <col min="12044" max="12045" width="5.875" style="1214" customWidth="1"/>
    <col min="12046" max="12055" width="6.75" style="1214" customWidth="1"/>
    <col min="12056" max="12288" width="9" style="1214"/>
    <col min="12289" max="12289" width="3.625" style="1214" customWidth="1"/>
    <col min="12290" max="12290" width="6.625" style="1214" customWidth="1"/>
    <col min="12291" max="12291" width="7.625" style="1214" customWidth="1"/>
    <col min="12292" max="12299" width="6.625" style="1214" customWidth="1"/>
    <col min="12300" max="12301" width="5.875" style="1214" customWidth="1"/>
    <col min="12302" max="12311" width="6.75" style="1214" customWidth="1"/>
    <col min="12312" max="12544" width="9" style="1214"/>
    <col min="12545" max="12545" width="3.625" style="1214" customWidth="1"/>
    <col min="12546" max="12546" width="6.625" style="1214" customWidth="1"/>
    <col min="12547" max="12547" width="7.625" style="1214" customWidth="1"/>
    <col min="12548" max="12555" width="6.625" style="1214" customWidth="1"/>
    <col min="12556" max="12557" width="5.875" style="1214" customWidth="1"/>
    <col min="12558" max="12567" width="6.75" style="1214" customWidth="1"/>
    <col min="12568" max="12800" width="9" style="1214"/>
    <col min="12801" max="12801" width="3.625" style="1214" customWidth="1"/>
    <col min="12802" max="12802" width="6.625" style="1214" customWidth="1"/>
    <col min="12803" max="12803" width="7.625" style="1214" customWidth="1"/>
    <col min="12804" max="12811" width="6.625" style="1214" customWidth="1"/>
    <col min="12812" max="12813" width="5.875" style="1214" customWidth="1"/>
    <col min="12814" max="12823" width="6.75" style="1214" customWidth="1"/>
    <col min="12824" max="13056" width="9" style="1214"/>
    <col min="13057" max="13057" width="3.625" style="1214" customWidth="1"/>
    <col min="13058" max="13058" width="6.625" style="1214" customWidth="1"/>
    <col min="13059" max="13059" width="7.625" style="1214" customWidth="1"/>
    <col min="13060" max="13067" width="6.625" style="1214" customWidth="1"/>
    <col min="13068" max="13069" width="5.875" style="1214" customWidth="1"/>
    <col min="13070" max="13079" width="6.75" style="1214" customWidth="1"/>
    <col min="13080" max="13312" width="9" style="1214"/>
    <col min="13313" max="13313" width="3.625" style="1214" customWidth="1"/>
    <col min="13314" max="13314" width="6.625" style="1214" customWidth="1"/>
    <col min="13315" max="13315" width="7.625" style="1214" customWidth="1"/>
    <col min="13316" max="13323" width="6.625" style="1214" customWidth="1"/>
    <col min="13324" max="13325" width="5.875" style="1214" customWidth="1"/>
    <col min="13326" max="13335" width="6.75" style="1214" customWidth="1"/>
    <col min="13336" max="13568" width="9" style="1214"/>
    <col min="13569" max="13569" width="3.625" style="1214" customWidth="1"/>
    <col min="13570" max="13570" width="6.625" style="1214" customWidth="1"/>
    <col min="13571" max="13571" width="7.625" style="1214" customWidth="1"/>
    <col min="13572" max="13579" width="6.625" style="1214" customWidth="1"/>
    <col min="13580" max="13581" width="5.875" style="1214" customWidth="1"/>
    <col min="13582" max="13591" width="6.75" style="1214" customWidth="1"/>
    <col min="13592" max="13824" width="9" style="1214"/>
    <col min="13825" max="13825" width="3.625" style="1214" customWidth="1"/>
    <col min="13826" max="13826" width="6.625" style="1214" customWidth="1"/>
    <col min="13827" max="13827" width="7.625" style="1214" customWidth="1"/>
    <col min="13828" max="13835" width="6.625" style="1214" customWidth="1"/>
    <col min="13836" max="13837" width="5.875" style="1214" customWidth="1"/>
    <col min="13838" max="13847" width="6.75" style="1214" customWidth="1"/>
    <col min="13848" max="14080" width="9" style="1214"/>
    <col min="14081" max="14081" width="3.625" style="1214" customWidth="1"/>
    <col min="14082" max="14082" width="6.625" style="1214" customWidth="1"/>
    <col min="14083" max="14083" width="7.625" style="1214" customWidth="1"/>
    <col min="14084" max="14091" width="6.625" style="1214" customWidth="1"/>
    <col min="14092" max="14093" width="5.875" style="1214" customWidth="1"/>
    <col min="14094" max="14103" width="6.75" style="1214" customWidth="1"/>
    <col min="14104" max="14336" width="9" style="1214"/>
    <col min="14337" max="14337" width="3.625" style="1214" customWidth="1"/>
    <col min="14338" max="14338" width="6.625" style="1214" customWidth="1"/>
    <col min="14339" max="14339" width="7.625" style="1214" customWidth="1"/>
    <col min="14340" max="14347" width="6.625" style="1214" customWidth="1"/>
    <col min="14348" max="14349" width="5.875" style="1214" customWidth="1"/>
    <col min="14350" max="14359" width="6.75" style="1214" customWidth="1"/>
    <col min="14360" max="14592" width="9" style="1214"/>
    <col min="14593" max="14593" width="3.625" style="1214" customWidth="1"/>
    <col min="14594" max="14594" width="6.625" style="1214" customWidth="1"/>
    <col min="14595" max="14595" width="7.625" style="1214" customWidth="1"/>
    <col min="14596" max="14603" width="6.625" style="1214" customWidth="1"/>
    <col min="14604" max="14605" width="5.875" style="1214" customWidth="1"/>
    <col min="14606" max="14615" width="6.75" style="1214" customWidth="1"/>
    <col min="14616" max="14848" width="9" style="1214"/>
    <col min="14849" max="14849" width="3.625" style="1214" customWidth="1"/>
    <col min="14850" max="14850" width="6.625" style="1214" customWidth="1"/>
    <col min="14851" max="14851" width="7.625" style="1214" customWidth="1"/>
    <col min="14852" max="14859" width="6.625" style="1214" customWidth="1"/>
    <col min="14860" max="14861" width="5.875" style="1214" customWidth="1"/>
    <col min="14862" max="14871" width="6.75" style="1214" customWidth="1"/>
    <col min="14872" max="15104" width="9" style="1214"/>
    <col min="15105" max="15105" width="3.625" style="1214" customWidth="1"/>
    <col min="15106" max="15106" width="6.625" style="1214" customWidth="1"/>
    <col min="15107" max="15107" width="7.625" style="1214" customWidth="1"/>
    <col min="15108" max="15115" width="6.625" style="1214" customWidth="1"/>
    <col min="15116" max="15117" width="5.875" style="1214" customWidth="1"/>
    <col min="15118" max="15127" width="6.75" style="1214" customWidth="1"/>
    <col min="15128" max="15360" width="9" style="1214"/>
    <col min="15361" max="15361" width="3.625" style="1214" customWidth="1"/>
    <col min="15362" max="15362" width="6.625" style="1214" customWidth="1"/>
    <col min="15363" max="15363" width="7.625" style="1214" customWidth="1"/>
    <col min="15364" max="15371" width="6.625" style="1214" customWidth="1"/>
    <col min="15372" max="15373" width="5.875" style="1214" customWidth="1"/>
    <col min="15374" max="15383" width="6.75" style="1214" customWidth="1"/>
    <col min="15384" max="15616" width="9" style="1214"/>
    <col min="15617" max="15617" width="3.625" style="1214" customWidth="1"/>
    <col min="15618" max="15618" width="6.625" style="1214" customWidth="1"/>
    <col min="15619" max="15619" width="7.625" style="1214" customWidth="1"/>
    <col min="15620" max="15627" width="6.625" style="1214" customWidth="1"/>
    <col min="15628" max="15629" width="5.875" style="1214" customWidth="1"/>
    <col min="15630" max="15639" width="6.75" style="1214" customWidth="1"/>
    <col min="15640" max="15872" width="9" style="1214"/>
    <col min="15873" max="15873" width="3.625" style="1214" customWidth="1"/>
    <col min="15874" max="15874" width="6.625" style="1214" customWidth="1"/>
    <col min="15875" max="15875" width="7.625" style="1214" customWidth="1"/>
    <col min="15876" max="15883" width="6.625" style="1214" customWidth="1"/>
    <col min="15884" max="15885" width="5.875" style="1214" customWidth="1"/>
    <col min="15886" max="15895" width="6.75" style="1214" customWidth="1"/>
    <col min="15896" max="16128" width="9" style="1214"/>
    <col min="16129" max="16129" width="3.625" style="1214" customWidth="1"/>
    <col min="16130" max="16130" width="6.625" style="1214" customWidth="1"/>
    <col min="16131" max="16131" width="7.625" style="1214" customWidth="1"/>
    <col min="16132" max="16139" width="6.625" style="1214" customWidth="1"/>
    <col min="16140" max="16141" width="5.875" style="1214" customWidth="1"/>
    <col min="16142" max="16151" width="6.75" style="1214" customWidth="1"/>
    <col min="16152" max="16384" width="9" style="1214"/>
  </cols>
  <sheetData>
    <row r="1" spans="1:18" ht="17.25">
      <c r="A1" s="1212" t="s">
        <v>1819</v>
      </c>
      <c r="B1" s="1212"/>
      <c r="C1" s="1212"/>
      <c r="D1" s="1212"/>
      <c r="E1" s="1212"/>
      <c r="F1" s="1212"/>
      <c r="G1" s="1212"/>
      <c r="H1" s="1212"/>
      <c r="I1" s="1212"/>
      <c r="J1" s="1212"/>
      <c r="K1" s="1213"/>
      <c r="L1" s="1213"/>
      <c r="M1" s="1213"/>
      <c r="N1" s="1213"/>
      <c r="O1" s="1213"/>
      <c r="P1" s="1213"/>
      <c r="Q1" s="1213"/>
      <c r="R1" s="1213"/>
    </row>
    <row r="2" spans="1:18" ht="17.25">
      <c r="A2" s="1212"/>
      <c r="B2" s="1212"/>
      <c r="C2" s="1212"/>
      <c r="D2" s="1212"/>
      <c r="E2" s="1212"/>
      <c r="F2" s="1212"/>
      <c r="G2" s="1212"/>
      <c r="H2" s="1212"/>
      <c r="I2" s="1212"/>
      <c r="J2" s="1212"/>
      <c r="K2" s="1213"/>
      <c r="L2" s="1213"/>
      <c r="M2" s="1213"/>
      <c r="N2" s="1213"/>
      <c r="O2" s="1213"/>
      <c r="P2" s="1213"/>
      <c r="Q2" s="1213"/>
      <c r="R2" s="1213"/>
    </row>
    <row r="3" spans="1:18" s="1220" customFormat="1" ht="14.25">
      <c r="A3" s="1215" t="s">
        <v>1820</v>
      </c>
      <c r="B3" s="1216"/>
      <c r="C3" s="1216"/>
      <c r="D3" s="1216"/>
      <c r="E3" s="1217"/>
      <c r="F3" s="1217"/>
      <c r="G3" s="1217"/>
      <c r="H3" s="1217"/>
      <c r="I3" s="1217"/>
      <c r="J3" s="1217"/>
      <c r="K3" s="1217"/>
      <c r="L3" s="1218"/>
      <c r="M3" s="1219"/>
      <c r="N3" s="1217"/>
      <c r="O3" s="1217"/>
      <c r="P3" s="1217"/>
      <c r="Q3" s="1217"/>
      <c r="R3" s="1217"/>
    </row>
    <row r="4" spans="1:18" s="1220" customFormat="1" ht="13.5" customHeight="1">
      <c r="A4" s="1215"/>
      <c r="B4" s="1216"/>
      <c r="C4" s="1216"/>
      <c r="D4" s="1216"/>
      <c r="E4" s="1217"/>
      <c r="F4" s="1217"/>
      <c r="G4" s="1217"/>
      <c r="H4" s="1217"/>
      <c r="I4" s="1217"/>
      <c r="J4" s="1217"/>
      <c r="K4" s="1217"/>
      <c r="L4" s="1218"/>
      <c r="M4" s="1219" t="s">
        <v>1776</v>
      </c>
      <c r="N4" s="1217"/>
      <c r="O4" s="1217"/>
      <c r="P4" s="1217"/>
      <c r="Q4" s="1217"/>
      <c r="R4" s="1217"/>
    </row>
    <row r="5" spans="1:18" s="1220" customFormat="1" ht="12.75">
      <c r="A5" s="1217"/>
      <c r="B5" s="1471" t="s">
        <v>1821</v>
      </c>
      <c r="C5" s="1472"/>
      <c r="D5" s="1494" t="s">
        <v>1822</v>
      </c>
      <c r="E5" s="1221" t="s">
        <v>1823</v>
      </c>
      <c r="F5" s="1221" t="s">
        <v>1824</v>
      </c>
      <c r="G5" s="1221" t="s">
        <v>1825</v>
      </c>
      <c r="H5" s="1221" t="s">
        <v>1826</v>
      </c>
      <c r="I5" s="1221" t="s">
        <v>1827</v>
      </c>
      <c r="J5" s="1473" t="s">
        <v>1828</v>
      </c>
      <c r="K5" s="1497" t="s">
        <v>1759</v>
      </c>
      <c r="L5" s="1497" t="s">
        <v>1829</v>
      </c>
      <c r="M5" s="1480"/>
      <c r="N5" s="1217"/>
      <c r="O5" s="1217"/>
      <c r="P5" s="1217"/>
      <c r="Q5" s="1217"/>
      <c r="R5" s="1217"/>
    </row>
    <row r="6" spans="1:18" s="1220" customFormat="1" ht="14.25">
      <c r="A6" s="1217"/>
      <c r="B6" s="1485"/>
      <c r="C6" s="1486"/>
      <c r="D6" s="1495"/>
      <c r="E6" s="1222" t="s">
        <v>1830</v>
      </c>
      <c r="F6" s="1222" t="s">
        <v>1830</v>
      </c>
      <c r="G6" s="1222" t="s">
        <v>1830</v>
      </c>
      <c r="H6" s="1222" t="s">
        <v>1830</v>
      </c>
      <c r="I6" s="1222" t="s">
        <v>1830</v>
      </c>
      <c r="J6" s="1474"/>
      <c r="K6" s="1481"/>
      <c r="L6" s="1481"/>
      <c r="M6" s="1482"/>
      <c r="N6" s="1217"/>
      <c r="O6" s="1217"/>
      <c r="P6" s="1217"/>
      <c r="Q6" s="1217"/>
      <c r="R6" s="1217"/>
    </row>
    <row r="7" spans="1:18" s="1220" customFormat="1" ht="12.75">
      <c r="A7" s="1217"/>
      <c r="B7" s="1487" t="s">
        <v>1831</v>
      </c>
      <c r="C7" s="1488"/>
      <c r="D7" s="1496"/>
      <c r="E7" s="1223" t="s">
        <v>1832</v>
      </c>
      <c r="F7" s="1223" t="s">
        <v>1833</v>
      </c>
      <c r="G7" s="1223" t="s">
        <v>1834</v>
      </c>
      <c r="H7" s="1223" t="s">
        <v>1835</v>
      </c>
      <c r="I7" s="1223" t="s">
        <v>1836</v>
      </c>
      <c r="J7" s="1475"/>
      <c r="K7" s="1483"/>
      <c r="L7" s="1483"/>
      <c r="M7" s="1484"/>
      <c r="N7" s="1217"/>
      <c r="O7" s="1217"/>
      <c r="P7" s="1217"/>
      <c r="Q7" s="1217"/>
      <c r="R7" s="1217"/>
    </row>
    <row r="8" spans="1:18" s="1220" customFormat="1" ht="27" customHeight="1">
      <c r="A8" s="1217"/>
      <c r="B8" s="1489" t="s">
        <v>1783</v>
      </c>
      <c r="C8" s="1490"/>
      <c r="D8" s="1224">
        <v>1</v>
      </c>
      <c r="E8" s="1225">
        <v>1</v>
      </c>
      <c r="F8" s="1226">
        <v>1</v>
      </c>
      <c r="G8" s="1226">
        <v>2</v>
      </c>
      <c r="H8" s="1226">
        <v>1</v>
      </c>
      <c r="I8" s="1226">
        <v>1</v>
      </c>
      <c r="J8" s="1226">
        <v>2</v>
      </c>
      <c r="K8" s="1226">
        <f>SUM(D8:J8)</f>
        <v>9</v>
      </c>
      <c r="L8" s="1491" t="s">
        <v>1837</v>
      </c>
      <c r="M8" s="1492"/>
      <c r="N8" s="1217"/>
      <c r="O8" s="1217"/>
      <c r="P8" s="1217"/>
      <c r="Q8" s="1217"/>
      <c r="R8" s="1217"/>
    </row>
    <row r="9" spans="1:18" s="1220" customFormat="1" ht="27" customHeight="1">
      <c r="A9" s="1217"/>
      <c r="B9" s="1466" t="s">
        <v>1785</v>
      </c>
      <c r="C9" s="1467"/>
      <c r="D9" s="1224">
        <v>1</v>
      </c>
      <c r="E9" s="1227">
        <v>3</v>
      </c>
      <c r="F9" s="1228">
        <v>3</v>
      </c>
      <c r="G9" s="1228">
        <v>1</v>
      </c>
      <c r="H9" s="1228">
        <v>4</v>
      </c>
      <c r="I9" s="1228">
        <v>2</v>
      </c>
      <c r="J9" s="1228">
        <v>1</v>
      </c>
      <c r="K9" s="1228">
        <f>SUM(D9:J9)</f>
        <v>15</v>
      </c>
      <c r="L9" s="1434" t="s">
        <v>1838</v>
      </c>
      <c r="M9" s="1493"/>
      <c r="N9" s="1217"/>
      <c r="O9" s="1217"/>
      <c r="P9" s="1217"/>
      <c r="Q9" s="1217"/>
      <c r="R9" s="1217"/>
    </row>
    <row r="10" spans="1:18" s="1220" customFormat="1" ht="27" customHeight="1">
      <c r="A10" s="1217"/>
      <c r="B10" s="1466" t="s">
        <v>1786</v>
      </c>
      <c r="C10" s="1467"/>
      <c r="D10" s="1229">
        <v>0</v>
      </c>
      <c r="E10" s="1227">
        <v>2</v>
      </c>
      <c r="F10" s="1230">
        <v>0</v>
      </c>
      <c r="G10" s="1228">
        <v>1</v>
      </c>
      <c r="H10" s="1230">
        <v>0</v>
      </c>
      <c r="I10" s="1228">
        <v>4</v>
      </c>
      <c r="J10" s="1228">
        <v>9</v>
      </c>
      <c r="K10" s="1228">
        <f>SUM(D10:J10)</f>
        <v>16</v>
      </c>
      <c r="L10" s="1434" t="s">
        <v>1839</v>
      </c>
      <c r="M10" s="1493"/>
      <c r="N10" s="1217"/>
      <c r="O10" s="1217"/>
      <c r="P10" s="1217"/>
      <c r="Q10" s="1217"/>
      <c r="R10" s="1217"/>
    </row>
    <row r="11" spans="1:18" s="1220" customFormat="1" ht="27" customHeight="1">
      <c r="A11" s="1217"/>
      <c r="B11" s="1451" t="s">
        <v>1787</v>
      </c>
      <c r="C11" s="1452"/>
      <c r="D11" s="1231">
        <v>0</v>
      </c>
      <c r="E11" s="1232">
        <v>2</v>
      </c>
      <c r="F11" s="1233">
        <v>2</v>
      </c>
      <c r="G11" s="1233">
        <v>3</v>
      </c>
      <c r="H11" s="1233">
        <v>2</v>
      </c>
      <c r="I11" s="1233">
        <v>1</v>
      </c>
      <c r="J11" s="1233">
        <v>9</v>
      </c>
      <c r="K11" s="1233">
        <f>SUM(D11:J11)</f>
        <v>19</v>
      </c>
      <c r="L11" s="1453" t="s">
        <v>1840</v>
      </c>
      <c r="M11" s="1468"/>
      <c r="N11" s="1217"/>
      <c r="O11" s="1217"/>
      <c r="P11" s="1217"/>
      <c r="Q11" s="1217"/>
      <c r="R11" s="1217"/>
    </row>
    <row r="12" spans="1:18" s="1220" customFormat="1" ht="27" customHeight="1">
      <c r="A12" s="1217"/>
      <c r="B12" s="1455" t="s">
        <v>1759</v>
      </c>
      <c r="C12" s="1456"/>
      <c r="D12" s="1234">
        <f>SUM(D8:D11)</f>
        <v>2</v>
      </c>
      <c r="E12" s="1235">
        <f t="shared" ref="E12:K12" si="0">SUM(E8:E11)</f>
        <v>8</v>
      </c>
      <c r="F12" s="1235">
        <f t="shared" si="0"/>
        <v>6</v>
      </c>
      <c r="G12" s="1235">
        <f t="shared" si="0"/>
        <v>7</v>
      </c>
      <c r="H12" s="1235">
        <f t="shared" si="0"/>
        <v>7</v>
      </c>
      <c r="I12" s="1235">
        <f t="shared" si="0"/>
        <v>8</v>
      </c>
      <c r="J12" s="1235">
        <f t="shared" si="0"/>
        <v>21</v>
      </c>
      <c r="K12" s="1235">
        <f t="shared" si="0"/>
        <v>59</v>
      </c>
      <c r="L12" s="1457" t="s">
        <v>1841</v>
      </c>
      <c r="M12" s="1469"/>
      <c r="N12" s="1217"/>
      <c r="O12" s="1217"/>
      <c r="P12" s="1217"/>
      <c r="Q12" s="1217"/>
      <c r="R12" s="1217"/>
    </row>
    <row r="13" spans="1:18" s="1220" customFormat="1" ht="27" customHeight="1">
      <c r="A13" s="1217"/>
      <c r="B13" s="1217"/>
      <c r="C13" s="1217"/>
      <c r="D13" s="1217"/>
      <c r="E13" s="1217"/>
      <c r="F13" s="1217"/>
      <c r="G13" s="1217"/>
      <c r="H13" s="1217"/>
      <c r="I13" s="1217"/>
      <c r="J13" s="1217"/>
      <c r="K13" s="1216"/>
      <c r="L13" s="1216"/>
      <c r="M13" s="1217"/>
      <c r="N13" s="1217"/>
      <c r="O13" s="1217"/>
      <c r="P13" s="1217"/>
      <c r="Q13" s="1217"/>
      <c r="R13" s="1217"/>
    </row>
    <row r="14" spans="1:18" s="1220" customFormat="1" ht="14.25">
      <c r="A14" s="1470" t="s">
        <v>1842</v>
      </c>
      <c r="B14" s="1470"/>
      <c r="C14" s="1470"/>
      <c r="D14" s="1470"/>
      <c r="E14" s="1470"/>
      <c r="F14" s="1470"/>
      <c r="G14" s="1217"/>
      <c r="H14" s="1217"/>
      <c r="I14" s="1217"/>
      <c r="J14" s="1217"/>
      <c r="K14" s="1218"/>
      <c r="L14" s="1218"/>
      <c r="M14" s="1219"/>
      <c r="N14" s="1217"/>
      <c r="O14" s="1217"/>
      <c r="P14" s="1217"/>
      <c r="Q14" s="1217"/>
      <c r="R14" s="1217"/>
    </row>
    <row r="15" spans="1:18" s="1220" customFormat="1" ht="13.5" customHeight="1">
      <c r="A15" s="1236"/>
      <c r="B15" s="1236"/>
      <c r="C15" s="1236"/>
      <c r="D15" s="1236"/>
      <c r="E15" s="1236"/>
      <c r="F15" s="1236"/>
      <c r="G15" s="1217"/>
      <c r="H15" s="1217"/>
      <c r="I15" s="1217"/>
      <c r="J15" s="1217"/>
      <c r="K15" s="1218"/>
      <c r="L15" s="1218"/>
      <c r="M15" s="1219" t="str">
        <f>+M4</f>
        <v>令和３年３月31日現在</v>
      </c>
      <c r="N15" s="1217"/>
      <c r="O15" s="1217"/>
      <c r="P15" s="1217"/>
      <c r="Q15" s="1217"/>
      <c r="R15" s="1217"/>
    </row>
    <row r="16" spans="1:18" s="1220" customFormat="1" ht="12.75" customHeight="1">
      <c r="A16" s="1217"/>
      <c r="B16" s="1471" t="s">
        <v>1843</v>
      </c>
      <c r="C16" s="1472"/>
      <c r="D16" s="1237" t="s">
        <v>1844</v>
      </c>
      <c r="E16" s="1221" t="s">
        <v>1845</v>
      </c>
      <c r="F16" s="1221" t="s">
        <v>1846</v>
      </c>
      <c r="G16" s="1221" t="s">
        <v>1847</v>
      </c>
      <c r="H16" s="1221" t="s">
        <v>1848</v>
      </c>
      <c r="I16" s="1221" t="s">
        <v>1849</v>
      </c>
      <c r="J16" s="1473" t="s">
        <v>1850</v>
      </c>
      <c r="K16" s="1476" t="s">
        <v>1759</v>
      </c>
      <c r="L16" s="1479" t="s">
        <v>1851</v>
      </c>
      <c r="M16" s="1480"/>
      <c r="N16" s="1217"/>
      <c r="O16" s="1217"/>
      <c r="P16" s="1217"/>
      <c r="Q16" s="1217"/>
      <c r="R16" s="1217"/>
    </row>
    <row r="17" spans="1:18" s="1220" customFormat="1" ht="14.25">
      <c r="A17" s="1217"/>
      <c r="B17" s="1485"/>
      <c r="C17" s="1486"/>
      <c r="D17" s="1238" t="s">
        <v>1830</v>
      </c>
      <c r="E17" s="1239" t="s">
        <v>1830</v>
      </c>
      <c r="F17" s="1239" t="s">
        <v>1830</v>
      </c>
      <c r="G17" s="1239" t="s">
        <v>1830</v>
      </c>
      <c r="H17" s="1239" t="s">
        <v>1830</v>
      </c>
      <c r="I17" s="1239" t="s">
        <v>1830</v>
      </c>
      <c r="J17" s="1474"/>
      <c r="K17" s="1477"/>
      <c r="L17" s="1481"/>
      <c r="M17" s="1482"/>
      <c r="N17" s="1217"/>
      <c r="O17" s="1217"/>
      <c r="P17" s="1217"/>
      <c r="Q17" s="1217"/>
      <c r="R17" s="1217"/>
    </row>
    <row r="18" spans="1:18" s="1220" customFormat="1" ht="12.75">
      <c r="A18" s="1217"/>
      <c r="B18" s="1487" t="s">
        <v>1831</v>
      </c>
      <c r="C18" s="1488"/>
      <c r="D18" s="1240" t="s">
        <v>1852</v>
      </c>
      <c r="E18" s="1223" t="s">
        <v>1853</v>
      </c>
      <c r="F18" s="1223" t="s">
        <v>1854</v>
      </c>
      <c r="G18" s="1223" t="s">
        <v>1855</v>
      </c>
      <c r="H18" s="1223" t="s">
        <v>1856</v>
      </c>
      <c r="I18" s="1223" t="s">
        <v>1857</v>
      </c>
      <c r="J18" s="1475"/>
      <c r="K18" s="1478"/>
      <c r="L18" s="1483"/>
      <c r="M18" s="1484"/>
      <c r="N18" s="1217"/>
      <c r="O18" s="1217"/>
      <c r="P18" s="1217"/>
      <c r="Q18" s="1217"/>
      <c r="R18" s="1217"/>
    </row>
    <row r="19" spans="1:18" s="1220" customFormat="1" ht="27" customHeight="1">
      <c r="A19" s="1217"/>
      <c r="B19" s="1489" t="s">
        <v>1783</v>
      </c>
      <c r="C19" s="1490"/>
      <c r="D19" s="1241">
        <v>4</v>
      </c>
      <c r="E19" s="1226">
        <v>2</v>
      </c>
      <c r="F19" s="1226">
        <v>1</v>
      </c>
      <c r="G19" s="1242">
        <v>1</v>
      </c>
      <c r="H19" s="1226">
        <v>1</v>
      </c>
      <c r="I19" s="1242">
        <v>0</v>
      </c>
      <c r="J19" s="1242">
        <v>0</v>
      </c>
      <c r="K19" s="1226">
        <f>SUM(D19:J19)</f>
        <v>9</v>
      </c>
      <c r="L19" s="1491" t="s">
        <v>1858</v>
      </c>
      <c r="M19" s="1492"/>
      <c r="N19" s="1217"/>
      <c r="O19" s="1217"/>
      <c r="P19" s="1217"/>
      <c r="Q19" s="1217"/>
      <c r="R19" s="1217"/>
    </row>
    <row r="20" spans="1:18" s="1220" customFormat="1" ht="27" customHeight="1">
      <c r="A20" s="1217"/>
      <c r="B20" s="1466" t="s">
        <v>1785</v>
      </c>
      <c r="C20" s="1467"/>
      <c r="D20" s="1224">
        <v>3</v>
      </c>
      <c r="E20" s="1228">
        <v>2</v>
      </c>
      <c r="F20" s="1228">
        <v>5</v>
      </c>
      <c r="G20" s="1228">
        <v>2</v>
      </c>
      <c r="H20" s="1230">
        <v>0</v>
      </c>
      <c r="I20" s="1228">
        <v>3</v>
      </c>
      <c r="J20" s="1230">
        <v>0</v>
      </c>
      <c r="K20" s="1228">
        <f>SUM(D20:J20)</f>
        <v>15</v>
      </c>
      <c r="L20" s="1434" t="s">
        <v>1859</v>
      </c>
      <c r="M20" s="1435"/>
      <c r="N20" s="1217"/>
      <c r="O20" s="1217"/>
      <c r="P20" s="1217"/>
      <c r="Q20" s="1217"/>
      <c r="R20" s="1217"/>
    </row>
    <row r="21" spans="1:18" s="1220" customFormat="1" ht="27" customHeight="1">
      <c r="A21" s="1217"/>
      <c r="B21" s="1466" t="s">
        <v>1786</v>
      </c>
      <c r="C21" s="1467"/>
      <c r="D21" s="1224">
        <v>2</v>
      </c>
      <c r="E21" s="1228">
        <v>2</v>
      </c>
      <c r="F21" s="1230">
        <v>0</v>
      </c>
      <c r="G21" s="1228">
        <v>2</v>
      </c>
      <c r="H21" s="1228">
        <v>5</v>
      </c>
      <c r="I21" s="1228">
        <v>1</v>
      </c>
      <c r="J21" s="1228">
        <v>4</v>
      </c>
      <c r="K21" s="1228">
        <f>SUM(D21:J21)</f>
        <v>16</v>
      </c>
      <c r="L21" s="1434" t="s">
        <v>1860</v>
      </c>
      <c r="M21" s="1435"/>
      <c r="N21" s="1217"/>
      <c r="O21" s="1217"/>
      <c r="P21" s="1217"/>
      <c r="Q21" s="1217"/>
      <c r="R21" s="1217"/>
    </row>
    <row r="22" spans="1:18" s="1220" customFormat="1" ht="27" customHeight="1">
      <c r="A22" s="1217"/>
      <c r="B22" s="1451" t="s">
        <v>1787</v>
      </c>
      <c r="C22" s="1452"/>
      <c r="D22" s="1243">
        <v>5</v>
      </c>
      <c r="E22" s="1233">
        <v>4</v>
      </c>
      <c r="F22" s="1233">
        <v>7</v>
      </c>
      <c r="G22" s="1233">
        <v>1</v>
      </c>
      <c r="H22" s="1244">
        <v>0</v>
      </c>
      <c r="I22" s="1233">
        <v>2</v>
      </c>
      <c r="J22" s="1244">
        <v>0</v>
      </c>
      <c r="K22" s="1233">
        <f>SUM(D22:J22)</f>
        <v>19</v>
      </c>
      <c r="L22" s="1453" t="s">
        <v>1861</v>
      </c>
      <c r="M22" s="1454"/>
      <c r="N22" s="1217"/>
      <c r="O22" s="1217"/>
      <c r="P22" s="1217"/>
      <c r="Q22" s="1217"/>
      <c r="R22" s="1217"/>
    </row>
    <row r="23" spans="1:18" s="1220" customFormat="1" ht="27" customHeight="1">
      <c r="A23" s="1217"/>
      <c r="B23" s="1455" t="s">
        <v>1759</v>
      </c>
      <c r="C23" s="1456"/>
      <c r="D23" s="1234">
        <f t="shared" ref="D23:K23" si="1">SUM(D19:D22)</f>
        <v>14</v>
      </c>
      <c r="E23" s="1235">
        <f t="shared" si="1"/>
        <v>10</v>
      </c>
      <c r="F23" s="1235">
        <f t="shared" si="1"/>
        <v>13</v>
      </c>
      <c r="G23" s="1235">
        <f t="shared" si="1"/>
        <v>6</v>
      </c>
      <c r="H23" s="1235">
        <f t="shared" si="1"/>
        <v>6</v>
      </c>
      <c r="I23" s="1235">
        <f t="shared" si="1"/>
        <v>6</v>
      </c>
      <c r="J23" s="1235">
        <f t="shared" si="1"/>
        <v>4</v>
      </c>
      <c r="K23" s="1235">
        <f t="shared" si="1"/>
        <v>59</v>
      </c>
      <c r="L23" s="1457" t="s">
        <v>1862</v>
      </c>
      <c r="M23" s="1458"/>
      <c r="N23" s="1217"/>
      <c r="O23" s="1217"/>
      <c r="P23" s="1217"/>
      <c r="Q23" s="1217"/>
      <c r="R23" s="1217"/>
    </row>
    <row r="24" spans="1:18" s="1220" customFormat="1" ht="27" customHeight="1">
      <c r="A24" s="1217"/>
      <c r="B24" s="1245"/>
      <c r="C24" s="1217"/>
      <c r="D24" s="1217"/>
      <c r="E24" s="1217"/>
      <c r="F24" s="1217"/>
      <c r="G24" s="1217"/>
      <c r="H24" s="1217"/>
      <c r="I24" s="1217"/>
      <c r="J24" s="1217"/>
      <c r="K24" s="1216"/>
      <c r="L24" s="1216"/>
      <c r="M24" s="1217"/>
      <c r="N24" s="1217"/>
      <c r="O24" s="1217"/>
      <c r="P24" s="1217"/>
      <c r="Q24" s="1217"/>
      <c r="R24" s="1217"/>
    </row>
    <row r="25" spans="1:18" customFormat="1" ht="17.25">
      <c r="A25" s="1212" t="s">
        <v>1863</v>
      </c>
      <c r="B25" s="1246"/>
      <c r="C25" s="1247"/>
      <c r="D25" s="1247"/>
      <c r="E25" s="1247"/>
      <c r="F25" s="1247"/>
      <c r="G25" s="1247"/>
      <c r="H25" s="1247"/>
      <c r="I25" s="1247"/>
      <c r="J25" s="1247"/>
      <c r="K25" s="1247"/>
      <c r="L25" s="1246"/>
      <c r="M25" s="1246"/>
      <c r="N25" s="1246"/>
      <c r="O25" s="1246"/>
      <c r="P25" s="1246"/>
      <c r="Q25" s="1246"/>
      <c r="R25" s="1246"/>
    </row>
    <row r="26" spans="1:18" s="1249" customFormat="1" ht="12.75">
      <c r="A26" s="1248"/>
      <c r="B26" s="1248"/>
      <c r="C26" s="1248"/>
      <c r="D26" s="1248"/>
      <c r="E26" s="1248"/>
      <c r="F26" s="1248"/>
      <c r="G26" s="1248"/>
      <c r="H26" s="1248"/>
      <c r="I26" s="1248"/>
      <c r="J26" s="1248"/>
      <c r="K26" s="1248"/>
      <c r="L26" s="1248"/>
      <c r="M26" s="1248"/>
      <c r="N26" s="1248"/>
      <c r="O26" s="1248"/>
      <c r="P26" s="1248"/>
      <c r="Q26" s="1248"/>
      <c r="R26" s="1248"/>
    </row>
    <row r="27" spans="1:18" s="1249" customFormat="1" ht="12.75">
      <c r="A27" s="1248"/>
      <c r="B27" s="1248" t="s">
        <v>1864</v>
      </c>
      <c r="C27" s="1248"/>
      <c r="D27" s="1248"/>
      <c r="E27" s="1248"/>
      <c r="F27" s="1248"/>
      <c r="G27" s="1248"/>
      <c r="H27" s="1248"/>
      <c r="I27" s="1248"/>
      <c r="J27" s="1248"/>
      <c r="K27" s="1248"/>
      <c r="L27" s="1248"/>
      <c r="M27" s="1248"/>
      <c r="N27" s="1248"/>
      <c r="O27" s="1248"/>
      <c r="P27" s="1248"/>
      <c r="Q27" s="1248"/>
      <c r="R27" s="1248"/>
    </row>
    <row r="28" spans="1:18" s="1249" customFormat="1" ht="12.75">
      <c r="A28" s="1248"/>
      <c r="B28" s="1248"/>
      <c r="C28" s="1248"/>
      <c r="D28" s="1248"/>
      <c r="E28" s="1248"/>
      <c r="F28" s="1248"/>
      <c r="G28" s="1248"/>
      <c r="H28" s="1248"/>
      <c r="I28" s="1248"/>
      <c r="J28" s="1248"/>
      <c r="K28" s="1248"/>
      <c r="L28" s="1248"/>
      <c r="M28" s="1248"/>
      <c r="N28" s="1248"/>
      <c r="O28" s="1248"/>
      <c r="P28" s="1248"/>
      <c r="Q28" s="1248"/>
      <c r="R28" s="1248"/>
    </row>
    <row r="29" spans="1:18" s="1249" customFormat="1" ht="12.75">
      <c r="A29" s="1248"/>
      <c r="B29" s="1250" t="s">
        <v>1865</v>
      </c>
      <c r="C29" s="1248"/>
      <c r="D29" s="1248"/>
      <c r="E29" s="1248"/>
      <c r="F29" s="1248"/>
      <c r="G29" s="1248"/>
      <c r="H29" s="1248"/>
      <c r="I29" s="1248"/>
      <c r="J29" s="1248"/>
      <c r="K29" s="1248"/>
      <c r="L29" s="1248"/>
      <c r="M29" s="1248"/>
      <c r="N29" s="1248"/>
      <c r="O29" s="1248"/>
      <c r="P29" s="1248"/>
      <c r="Q29" s="1248"/>
      <c r="R29" s="1248"/>
    </row>
    <row r="30" spans="1:18" s="1249" customFormat="1" ht="12.75">
      <c r="A30" s="1248"/>
      <c r="B30" s="1248" t="s">
        <v>1866</v>
      </c>
      <c r="C30" s="1248"/>
      <c r="D30" s="1248"/>
      <c r="E30" s="1248"/>
      <c r="F30" s="1248"/>
      <c r="G30" s="1248"/>
      <c r="H30" s="1248"/>
      <c r="I30" s="1248"/>
      <c r="J30" s="1248"/>
      <c r="K30" s="1248"/>
      <c r="L30" s="1248"/>
      <c r="M30" s="1248"/>
      <c r="N30" s="1248"/>
      <c r="O30" s="1248"/>
      <c r="P30" s="1248"/>
      <c r="Q30" s="1248"/>
      <c r="R30" s="1248"/>
    </row>
    <row r="31" spans="1:18" s="1249" customFormat="1" ht="6" customHeight="1">
      <c r="A31" s="1248"/>
      <c r="B31" s="1248"/>
      <c r="C31" s="1248"/>
      <c r="D31" s="1248"/>
      <c r="E31" s="1248"/>
      <c r="F31" s="1248"/>
      <c r="G31" s="1248"/>
      <c r="H31" s="1248"/>
      <c r="I31" s="1248"/>
      <c r="J31" s="1248"/>
      <c r="K31" s="1248"/>
      <c r="L31" s="1248"/>
      <c r="M31" s="1248"/>
      <c r="N31" s="1248"/>
      <c r="O31" s="1248"/>
      <c r="P31" s="1248"/>
      <c r="Q31" s="1248"/>
      <c r="R31" s="1248"/>
    </row>
    <row r="32" spans="1:18" s="1249" customFormat="1" ht="21" customHeight="1">
      <c r="A32" s="1248"/>
      <c r="B32" s="1250" t="s">
        <v>1867</v>
      </c>
      <c r="C32" s="1248"/>
      <c r="D32" s="1248"/>
      <c r="E32" s="1248"/>
      <c r="F32" s="1248"/>
      <c r="G32" s="1248"/>
      <c r="H32" s="1248"/>
      <c r="I32" s="1248"/>
      <c r="J32" s="1248"/>
      <c r="K32" s="1248"/>
      <c r="L32" s="1248"/>
      <c r="M32" s="1248"/>
      <c r="N32" s="1248"/>
      <c r="O32" s="1248"/>
      <c r="P32" s="1248"/>
      <c r="Q32" s="1248"/>
      <c r="R32" s="1248"/>
    </row>
    <row r="33" spans="1:18" s="1249" customFormat="1" ht="6" customHeight="1">
      <c r="A33" s="1248"/>
      <c r="B33" s="1248"/>
      <c r="C33" s="1248"/>
      <c r="D33" s="1248"/>
      <c r="E33" s="1248"/>
      <c r="F33" s="1248"/>
      <c r="G33" s="1248"/>
      <c r="H33" s="1248"/>
      <c r="I33" s="1248"/>
      <c r="J33" s="1248"/>
      <c r="K33" s="1248"/>
      <c r="L33" s="1248"/>
      <c r="M33" s="1248"/>
      <c r="N33" s="1248"/>
      <c r="O33" s="1248"/>
      <c r="P33" s="1248"/>
      <c r="Q33" s="1248"/>
      <c r="R33" s="1248"/>
    </row>
    <row r="34" spans="1:18" s="1249" customFormat="1" ht="12.75">
      <c r="A34" s="1248"/>
      <c r="B34" s="1248"/>
      <c r="C34" s="1248"/>
      <c r="D34" s="1248"/>
      <c r="E34" s="1248"/>
      <c r="F34" s="1248"/>
      <c r="G34" s="1248"/>
      <c r="H34" s="1248"/>
      <c r="I34" s="1248"/>
      <c r="J34" s="1248"/>
      <c r="K34" s="1248"/>
      <c r="L34" s="1248"/>
      <c r="M34" s="1248"/>
      <c r="N34" s="1248"/>
      <c r="O34" s="1248"/>
      <c r="P34" s="1248"/>
      <c r="Q34" s="1248"/>
      <c r="R34" s="1248"/>
    </row>
    <row r="35" spans="1:18" s="1249" customFormat="1" ht="12.75">
      <c r="A35" s="1248"/>
      <c r="B35" s="1250" t="s">
        <v>1868</v>
      </c>
      <c r="C35" s="1248"/>
      <c r="D35" s="1248"/>
      <c r="E35" s="1248"/>
      <c r="F35" s="1248"/>
      <c r="G35" s="1248"/>
      <c r="H35" s="1248"/>
      <c r="I35" s="1248"/>
      <c r="J35" s="1248"/>
      <c r="K35" s="1248"/>
      <c r="L35" s="1248"/>
      <c r="M35" s="1248"/>
      <c r="N35" s="1248"/>
      <c r="O35" s="1248"/>
      <c r="P35" s="1248"/>
      <c r="Q35" s="1248"/>
      <c r="R35" s="1248"/>
    </row>
    <row r="36" spans="1:18" s="1249" customFormat="1" ht="12.75">
      <c r="A36" s="1248"/>
      <c r="B36" s="1248" t="s">
        <v>1869</v>
      </c>
      <c r="C36" s="1248"/>
      <c r="D36" s="1248"/>
      <c r="E36" s="1248"/>
      <c r="F36" s="1248"/>
      <c r="G36" s="1248"/>
      <c r="H36" s="1248"/>
      <c r="I36" s="1248"/>
      <c r="J36" s="1248"/>
      <c r="K36" s="1248"/>
      <c r="L36" s="1248"/>
      <c r="M36" s="1248"/>
      <c r="N36" s="1248"/>
      <c r="O36" s="1248"/>
      <c r="P36" s="1248"/>
      <c r="Q36" s="1248"/>
      <c r="R36" s="1248"/>
    </row>
    <row r="37" spans="1:18" s="1249" customFormat="1" ht="12.75">
      <c r="A37" s="1248"/>
      <c r="B37" s="1248"/>
      <c r="C37" s="1248"/>
      <c r="D37" s="1248"/>
      <c r="E37" s="1248"/>
      <c r="F37" s="1248"/>
      <c r="G37" s="1248"/>
      <c r="H37" s="1248"/>
      <c r="I37" s="1248"/>
      <c r="J37" s="1248"/>
      <c r="K37" s="1248"/>
      <c r="L37" s="1248"/>
      <c r="M37" s="1248"/>
      <c r="N37" s="1248"/>
      <c r="O37" s="1248"/>
      <c r="P37" s="1248"/>
      <c r="Q37" s="1248"/>
      <c r="R37" s="1248"/>
    </row>
    <row r="38" spans="1:18" s="1249" customFormat="1" ht="12.75">
      <c r="A38" s="1248"/>
      <c r="B38" s="1248" t="s">
        <v>1870</v>
      </c>
      <c r="C38" s="1248"/>
      <c r="D38" s="1248"/>
      <c r="E38" s="1248"/>
      <c r="F38" s="1248"/>
      <c r="G38" s="1248"/>
      <c r="H38" s="1248"/>
      <c r="I38" s="1248"/>
      <c r="J38" s="1248"/>
      <c r="K38" s="1248"/>
      <c r="L38" s="1248"/>
      <c r="M38" s="1248"/>
      <c r="N38" s="1248"/>
      <c r="O38" s="1248"/>
      <c r="P38" s="1248"/>
      <c r="Q38" s="1248"/>
      <c r="R38" s="1248"/>
    </row>
    <row r="39" spans="1:18" s="1249" customFormat="1" ht="18.75" customHeight="1">
      <c r="A39" s="1248"/>
      <c r="B39" s="1251" t="s">
        <v>1871</v>
      </c>
      <c r="C39" s="1459" t="s">
        <v>1872</v>
      </c>
      <c r="D39" s="1460"/>
      <c r="E39" s="1461" t="s">
        <v>1873</v>
      </c>
      <c r="F39" s="1462"/>
      <c r="G39" s="1463" t="s">
        <v>1874</v>
      </c>
      <c r="H39" s="1463"/>
      <c r="I39" s="1463"/>
      <c r="J39" s="1463"/>
      <c r="K39" s="1463"/>
      <c r="L39" s="1462"/>
      <c r="M39" s="1464" t="s">
        <v>1875</v>
      </c>
      <c r="N39" s="1465"/>
      <c r="O39" s="1248"/>
      <c r="P39" s="1248"/>
      <c r="Q39" s="1248"/>
      <c r="R39" s="1248"/>
    </row>
    <row r="40" spans="1:18" s="1249" customFormat="1" ht="17.25" customHeight="1">
      <c r="A40" s="1248"/>
      <c r="B40" s="1252" t="s">
        <v>1876</v>
      </c>
      <c r="C40" s="1436" t="s">
        <v>1877</v>
      </c>
      <c r="D40" s="1437"/>
      <c r="E40" s="1436" t="s">
        <v>1878</v>
      </c>
      <c r="F40" s="1437"/>
      <c r="G40" s="1442" t="s">
        <v>1879</v>
      </c>
      <c r="H40" s="1442"/>
      <c r="I40" s="1442"/>
      <c r="J40" s="1442"/>
      <c r="K40" s="1442"/>
      <c r="L40" s="1437"/>
      <c r="M40" s="1445" t="s">
        <v>1880</v>
      </c>
      <c r="N40" s="1446"/>
      <c r="O40" s="1248"/>
      <c r="P40" s="1248"/>
      <c r="Q40" s="1248"/>
      <c r="R40" s="1248"/>
    </row>
    <row r="41" spans="1:18" s="1249" customFormat="1" ht="9" customHeight="1">
      <c r="A41" s="1248"/>
      <c r="B41" s="1252"/>
      <c r="C41" s="1438"/>
      <c r="D41" s="1439"/>
      <c r="E41" s="1438"/>
      <c r="F41" s="1439"/>
      <c r="G41" s="1443"/>
      <c r="H41" s="1443"/>
      <c r="I41" s="1443"/>
      <c r="J41" s="1443"/>
      <c r="K41" s="1443"/>
      <c r="L41" s="1439"/>
      <c r="M41" s="1447"/>
      <c r="N41" s="1448"/>
      <c r="O41" s="1248"/>
      <c r="P41" s="1248"/>
      <c r="Q41" s="1248"/>
      <c r="R41" s="1248"/>
    </row>
    <row r="42" spans="1:18" s="1249" customFormat="1" ht="13.5" customHeight="1">
      <c r="A42" s="1248"/>
      <c r="B42" s="1253"/>
      <c r="C42" s="1438"/>
      <c r="D42" s="1439"/>
      <c r="E42" s="1438"/>
      <c r="F42" s="1439"/>
      <c r="G42" s="1443"/>
      <c r="H42" s="1443"/>
      <c r="I42" s="1443"/>
      <c r="J42" s="1443"/>
      <c r="K42" s="1443"/>
      <c r="L42" s="1439"/>
      <c r="M42" s="1447"/>
      <c r="N42" s="1448"/>
      <c r="O42" s="1248"/>
      <c r="P42" s="1248"/>
      <c r="Q42" s="1248"/>
      <c r="R42" s="1248"/>
    </row>
    <row r="43" spans="1:18" s="1249" customFormat="1" ht="7.5" customHeight="1">
      <c r="A43" s="1248"/>
      <c r="B43" s="1253"/>
      <c r="C43" s="1438"/>
      <c r="D43" s="1439"/>
      <c r="E43" s="1438"/>
      <c r="F43" s="1439"/>
      <c r="G43" s="1443"/>
      <c r="H43" s="1443"/>
      <c r="I43" s="1443"/>
      <c r="J43" s="1443"/>
      <c r="K43" s="1443"/>
      <c r="L43" s="1439"/>
      <c r="M43" s="1447"/>
      <c r="N43" s="1448"/>
      <c r="O43" s="1248"/>
      <c r="P43" s="1248"/>
      <c r="Q43" s="1248"/>
      <c r="R43" s="1248"/>
    </row>
    <row r="44" spans="1:18" s="1249" customFormat="1" ht="13.5" customHeight="1">
      <c r="A44" s="1248"/>
      <c r="B44" s="1253"/>
      <c r="C44" s="1438"/>
      <c r="D44" s="1439"/>
      <c r="E44" s="1438"/>
      <c r="F44" s="1439"/>
      <c r="G44" s="1443"/>
      <c r="H44" s="1443"/>
      <c r="I44" s="1443"/>
      <c r="J44" s="1443"/>
      <c r="K44" s="1443"/>
      <c r="L44" s="1439"/>
      <c r="M44" s="1447"/>
      <c r="N44" s="1448"/>
      <c r="O44" s="1248"/>
      <c r="P44" s="1248"/>
      <c r="Q44" s="1248"/>
      <c r="R44" s="1248"/>
    </row>
    <row r="45" spans="1:18" s="1249" customFormat="1" ht="9" customHeight="1">
      <c r="A45" s="1248"/>
      <c r="B45" s="1253"/>
      <c r="C45" s="1438"/>
      <c r="D45" s="1439"/>
      <c r="E45" s="1438"/>
      <c r="F45" s="1439"/>
      <c r="G45" s="1443"/>
      <c r="H45" s="1443"/>
      <c r="I45" s="1443"/>
      <c r="J45" s="1443"/>
      <c r="K45" s="1443"/>
      <c r="L45" s="1439"/>
      <c r="M45" s="1447"/>
      <c r="N45" s="1448"/>
      <c r="O45" s="1248"/>
      <c r="P45" s="1248"/>
      <c r="Q45" s="1248"/>
      <c r="R45" s="1248"/>
    </row>
    <row r="46" spans="1:18" s="1249" customFormat="1" ht="13.5" customHeight="1">
      <c r="A46" s="1248"/>
      <c r="B46" s="1253"/>
      <c r="C46" s="1438"/>
      <c r="D46" s="1439"/>
      <c r="E46" s="1438"/>
      <c r="F46" s="1439"/>
      <c r="G46" s="1443"/>
      <c r="H46" s="1443"/>
      <c r="I46" s="1443"/>
      <c r="J46" s="1443"/>
      <c r="K46" s="1443"/>
      <c r="L46" s="1439"/>
      <c r="M46" s="1447"/>
      <c r="N46" s="1448"/>
      <c r="O46" s="1248"/>
      <c r="P46" s="1248"/>
      <c r="Q46" s="1248"/>
      <c r="R46" s="1248"/>
    </row>
    <row r="47" spans="1:18" s="1249" customFormat="1" ht="13.5" customHeight="1">
      <c r="A47" s="1248"/>
      <c r="B47" s="1254"/>
      <c r="C47" s="1440"/>
      <c r="D47" s="1441"/>
      <c r="E47" s="1440"/>
      <c r="F47" s="1441"/>
      <c r="G47" s="1444"/>
      <c r="H47" s="1444"/>
      <c r="I47" s="1444"/>
      <c r="J47" s="1444"/>
      <c r="K47" s="1444"/>
      <c r="L47" s="1441"/>
      <c r="M47" s="1449"/>
      <c r="N47" s="1450"/>
      <c r="O47" s="1248"/>
      <c r="P47" s="1248"/>
      <c r="Q47" s="1248"/>
      <c r="R47" s="1248"/>
    </row>
    <row r="48" spans="1:18">
      <c r="A48" s="1213"/>
      <c r="B48" s="1213"/>
      <c r="C48" s="1213"/>
      <c r="D48" s="1213"/>
      <c r="E48" s="1213"/>
      <c r="F48" s="1213"/>
      <c r="G48" s="1213"/>
      <c r="H48" s="1213"/>
      <c r="I48" s="1213"/>
      <c r="J48" s="1213"/>
      <c r="K48" s="1213"/>
      <c r="L48" s="1213"/>
      <c r="M48" s="1213"/>
      <c r="N48" s="1213"/>
      <c r="O48" s="1213"/>
      <c r="P48" s="1213"/>
      <c r="Q48" s="1213"/>
      <c r="R48" s="1213"/>
    </row>
    <row r="49" spans="1:25">
      <c r="A49" s="1213"/>
      <c r="B49" s="1213"/>
      <c r="C49" s="1213"/>
      <c r="D49" s="1213"/>
      <c r="E49" s="1213"/>
      <c r="F49" s="1213"/>
      <c r="G49" s="1213"/>
      <c r="H49" s="1213"/>
      <c r="I49" s="1213"/>
      <c r="J49" s="1213"/>
      <c r="K49" s="1213"/>
      <c r="L49" s="1213"/>
      <c r="M49" s="1213"/>
      <c r="N49" s="1213"/>
      <c r="O49" s="1213"/>
      <c r="P49" s="1213"/>
      <c r="Q49" s="1213"/>
      <c r="R49" s="1213"/>
    </row>
    <row r="50" spans="1:25">
      <c r="A50" s="1213"/>
      <c r="B50" s="1213"/>
      <c r="C50" s="1213"/>
      <c r="D50" s="1213"/>
      <c r="E50" s="1213"/>
      <c r="F50" s="1213"/>
      <c r="G50" s="1213"/>
      <c r="H50" s="1213"/>
      <c r="I50" s="1213"/>
      <c r="J50" s="1213"/>
      <c r="K50" s="1213"/>
      <c r="L50" s="1213"/>
      <c r="M50" s="1213"/>
      <c r="N50" s="1213"/>
      <c r="O50" s="1213"/>
      <c r="P50" s="1213"/>
      <c r="Q50" s="1213"/>
      <c r="R50" s="1213"/>
    </row>
    <row r="51" spans="1:25">
      <c r="A51" s="1213"/>
      <c r="B51" s="1246"/>
      <c r="C51" s="1246"/>
      <c r="D51" s="1246"/>
      <c r="E51" s="1246"/>
      <c r="F51" s="1246"/>
      <c r="G51" s="1246"/>
      <c r="H51" s="1246"/>
      <c r="I51" s="1246"/>
      <c r="J51" s="1246"/>
      <c r="K51" s="1246"/>
      <c r="L51" s="1246"/>
      <c r="M51" s="1246"/>
      <c r="N51" s="1246"/>
      <c r="O51" s="1246"/>
      <c r="P51" s="1246"/>
      <c r="Q51" s="1246"/>
      <c r="R51" s="1246"/>
      <c r="S51"/>
      <c r="T51"/>
      <c r="U51"/>
      <c r="V51"/>
      <c r="W51"/>
      <c r="X51"/>
      <c r="Y51"/>
    </row>
    <row r="52" spans="1:25">
      <c r="A52" s="1213"/>
      <c r="B52" s="1246"/>
      <c r="C52" s="1246"/>
      <c r="D52" s="1246"/>
      <c r="E52" s="1246"/>
      <c r="F52" s="1246"/>
      <c r="G52" s="1246"/>
      <c r="H52" s="1246"/>
      <c r="I52" s="1246"/>
      <c r="J52" s="1246"/>
      <c r="K52" s="1246"/>
      <c r="L52" s="1246"/>
      <c r="M52" s="1246"/>
      <c r="N52" s="1246"/>
      <c r="O52" s="1246"/>
      <c r="P52" s="1246"/>
      <c r="Q52" s="1246"/>
      <c r="R52" s="1246"/>
      <c r="S52"/>
      <c r="T52"/>
      <c r="U52"/>
      <c r="V52"/>
      <c r="W52"/>
      <c r="X52"/>
      <c r="Y52"/>
    </row>
    <row r="53" spans="1:25">
      <c r="A53" s="1213"/>
      <c r="B53" s="1246"/>
      <c r="C53" s="1246"/>
      <c r="D53" s="1246"/>
      <c r="E53" s="1246"/>
      <c r="F53" s="1246"/>
      <c r="G53" s="1246"/>
      <c r="H53" s="1246"/>
      <c r="I53" s="1246"/>
      <c r="J53" s="1246"/>
      <c r="K53" s="1246"/>
      <c r="L53" s="1246"/>
      <c r="M53" s="1246"/>
      <c r="N53" s="1246"/>
      <c r="O53" s="1246"/>
      <c r="P53" s="1246"/>
      <c r="Q53" s="1246"/>
      <c r="R53" s="1246"/>
      <c r="S53"/>
      <c r="T53"/>
      <c r="U53"/>
      <c r="V53"/>
      <c r="W53"/>
      <c r="X53"/>
      <c r="Y53"/>
    </row>
    <row r="54" spans="1:25">
      <c r="A54" s="1213"/>
      <c r="B54" s="1246"/>
      <c r="C54" s="1246"/>
      <c r="D54" s="1246"/>
      <c r="E54" s="1246"/>
      <c r="F54" s="1246"/>
      <c r="G54" s="1246"/>
      <c r="H54" s="1246"/>
      <c r="I54" s="1246"/>
      <c r="J54" s="1246"/>
      <c r="K54" s="1246"/>
      <c r="L54" s="1246"/>
      <c r="M54" s="1246"/>
      <c r="N54" s="1246"/>
      <c r="O54" s="1246"/>
      <c r="P54" s="1246"/>
      <c r="Q54" s="1246"/>
      <c r="R54" s="1246"/>
      <c r="S54"/>
      <c r="T54"/>
      <c r="U54"/>
      <c r="V54"/>
      <c r="W54"/>
      <c r="X54"/>
      <c r="Y54"/>
    </row>
    <row r="55" spans="1:25">
      <c r="A55" s="1213"/>
      <c r="B55" s="1246"/>
      <c r="C55" s="1246"/>
      <c r="D55" s="1246"/>
      <c r="E55" s="1246"/>
      <c r="F55" s="1246"/>
      <c r="G55" s="1246"/>
      <c r="H55" s="1246"/>
      <c r="I55" s="1246"/>
      <c r="J55" s="1246"/>
      <c r="K55" s="1246"/>
      <c r="L55" s="1246"/>
      <c r="M55" s="1246"/>
      <c r="N55" s="1246"/>
      <c r="O55" s="1246"/>
      <c r="P55" s="1246"/>
      <c r="Q55" s="1246"/>
      <c r="R55" s="1246"/>
      <c r="S55"/>
      <c r="T55"/>
      <c r="U55"/>
      <c r="V55"/>
      <c r="W55"/>
      <c r="X55"/>
      <c r="Y55"/>
    </row>
    <row r="56" spans="1:25">
      <c r="A56" s="1213"/>
      <c r="B56" s="1246"/>
      <c r="C56" s="1246"/>
      <c r="D56" s="1246"/>
      <c r="E56" s="1246"/>
      <c r="F56" s="1246"/>
      <c r="G56" s="1246"/>
      <c r="H56" s="1246"/>
      <c r="I56" s="1246"/>
      <c r="J56" s="1246"/>
      <c r="K56" s="1246"/>
      <c r="L56" s="1246"/>
      <c r="M56" s="1246"/>
      <c r="N56" s="1246"/>
      <c r="O56" s="1246"/>
      <c r="P56" s="1246"/>
      <c r="Q56" s="1246"/>
      <c r="R56" s="1246"/>
      <c r="S56"/>
      <c r="T56"/>
      <c r="U56"/>
      <c r="V56"/>
      <c r="W56"/>
      <c r="X56"/>
      <c r="Y56"/>
    </row>
    <row r="57" spans="1:25">
      <c r="A57" s="1213"/>
      <c r="B57" s="1246"/>
      <c r="C57" s="1246"/>
      <c r="D57" s="1246"/>
      <c r="E57" s="1246"/>
      <c r="F57" s="1246"/>
      <c r="G57" s="1246"/>
      <c r="H57" s="1246"/>
      <c r="I57" s="1246"/>
      <c r="J57" s="1246"/>
      <c r="K57" s="1246"/>
      <c r="L57" s="1246"/>
      <c r="M57" s="1246"/>
      <c r="N57" s="1246"/>
      <c r="O57" s="1246"/>
      <c r="P57" s="1246"/>
      <c r="Q57" s="1246"/>
      <c r="R57" s="1246"/>
      <c r="S57"/>
      <c r="T57"/>
      <c r="U57"/>
      <c r="V57"/>
      <c r="W57"/>
      <c r="X57"/>
      <c r="Y57"/>
    </row>
    <row r="58" spans="1:25">
      <c r="A58" s="1213"/>
      <c r="B58" s="1246"/>
      <c r="C58" s="1246"/>
      <c r="D58" s="1246"/>
      <c r="E58" s="1246"/>
      <c r="F58" s="1246"/>
      <c r="G58" s="1246"/>
      <c r="H58" s="1246"/>
      <c r="I58" s="1246"/>
      <c r="J58" s="1246"/>
      <c r="K58" s="1246"/>
      <c r="L58" s="1246"/>
      <c r="M58" s="1246"/>
      <c r="N58" s="1246"/>
      <c r="O58"/>
      <c r="P58"/>
      <c r="Q58"/>
      <c r="R58"/>
      <c r="S58"/>
      <c r="T58"/>
      <c r="U58"/>
      <c r="V58"/>
      <c r="W58"/>
      <c r="X58"/>
      <c r="Y58"/>
    </row>
    <row r="59" spans="1:25">
      <c r="A59" s="1213"/>
      <c r="B59" s="1246"/>
      <c r="C59" s="1246"/>
      <c r="D59" s="1246"/>
      <c r="E59" s="1246"/>
      <c r="F59" s="1246"/>
      <c r="G59" s="1246"/>
      <c r="H59" s="1246"/>
      <c r="I59" s="1246"/>
      <c r="J59" s="1246"/>
      <c r="K59" s="1246"/>
      <c r="L59" s="1246"/>
      <c r="M59" s="1246"/>
      <c r="N59" s="1246"/>
      <c r="O59"/>
      <c r="P59"/>
      <c r="Q59"/>
      <c r="R59"/>
      <c r="S59"/>
      <c r="T59"/>
      <c r="U59"/>
      <c r="V59"/>
      <c r="W59"/>
      <c r="X59"/>
      <c r="Y59"/>
    </row>
    <row r="60" spans="1:25">
      <c r="A60" s="1213"/>
      <c r="B60" s="1246"/>
      <c r="C60" s="1246"/>
      <c r="D60" s="1246"/>
      <c r="E60" s="1246"/>
      <c r="F60" s="1246"/>
      <c r="G60" s="1246"/>
      <c r="H60" s="1246"/>
      <c r="I60" s="1246"/>
      <c r="J60" s="1246"/>
      <c r="K60" s="1246"/>
      <c r="L60" s="1246"/>
      <c r="M60" s="1246"/>
      <c r="N60" s="1246"/>
      <c r="O60"/>
      <c r="P60"/>
      <c r="Q60"/>
      <c r="R60"/>
      <c r="S60"/>
      <c r="T60"/>
      <c r="U60"/>
      <c r="V60"/>
      <c r="W60"/>
      <c r="X60"/>
      <c r="Y60"/>
    </row>
    <row r="61" spans="1:25">
      <c r="A61" s="1213"/>
      <c r="B61" s="1246"/>
      <c r="C61" s="1246"/>
      <c r="D61" s="1246"/>
      <c r="E61" s="1246"/>
      <c r="F61" s="1246"/>
      <c r="G61" s="1246"/>
      <c r="H61" s="1246"/>
      <c r="I61" s="1246"/>
      <c r="J61" s="1246"/>
      <c r="K61" s="1246"/>
      <c r="L61" s="1246"/>
      <c r="M61" s="1246"/>
      <c r="N61" s="1246"/>
      <c r="O61"/>
      <c r="P61"/>
      <c r="Q61"/>
      <c r="R61"/>
      <c r="S61"/>
      <c r="T61"/>
      <c r="U61"/>
      <c r="V61"/>
      <c r="W61"/>
      <c r="X61"/>
      <c r="Y61"/>
    </row>
    <row r="62" spans="1:25">
      <c r="A62" s="1213"/>
      <c r="B62" s="1246"/>
      <c r="C62" s="1246"/>
      <c r="D62" s="1246"/>
      <c r="E62" s="1246"/>
      <c r="F62" s="1246"/>
      <c r="G62" s="1246"/>
      <c r="H62" s="1246"/>
      <c r="I62" s="1246"/>
      <c r="J62" s="1246"/>
      <c r="K62" s="1246"/>
      <c r="L62" s="1246"/>
      <c r="M62" s="1246"/>
      <c r="N62" s="1246"/>
      <c r="O62"/>
      <c r="P62"/>
      <c r="Q62"/>
      <c r="R62"/>
      <c r="S62"/>
      <c r="T62"/>
      <c r="U62"/>
      <c r="V62"/>
      <c r="W62"/>
      <c r="X62"/>
      <c r="Y62"/>
    </row>
    <row r="63" spans="1:25">
      <c r="A63" s="1213"/>
      <c r="B63" s="1246"/>
      <c r="C63" s="1246"/>
      <c r="D63" s="1246"/>
      <c r="E63" s="1246"/>
      <c r="F63" s="1246"/>
      <c r="G63" s="1246"/>
      <c r="H63" s="1246"/>
      <c r="I63" s="1246"/>
      <c r="J63" s="1246"/>
      <c r="K63" s="1246"/>
      <c r="L63" s="1246"/>
      <c r="M63" s="1246"/>
      <c r="N63" s="1246"/>
      <c r="O63"/>
      <c r="P63"/>
      <c r="Q63"/>
      <c r="R63"/>
      <c r="S63"/>
      <c r="T63"/>
      <c r="U63"/>
      <c r="V63"/>
      <c r="W63"/>
      <c r="X63"/>
      <c r="Y63"/>
    </row>
    <row r="64" spans="1:25">
      <c r="A64" s="1213"/>
      <c r="B64" s="1246"/>
      <c r="C64" s="1246"/>
      <c r="D64" s="1246"/>
      <c r="E64" s="1246"/>
      <c r="F64" s="1246"/>
      <c r="G64" s="1246"/>
      <c r="H64" s="1246"/>
      <c r="I64" s="1246"/>
      <c r="J64" s="1246"/>
      <c r="K64" s="1246"/>
      <c r="L64" s="1246"/>
      <c r="M64" s="1246"/>
      <c r="N64" s="1246"/>
      <c r="O64"/>
      <c r="P64"/>
      <c r="Q64"/>
      <c r="R64"/>
      <c r="S64"/>
      <c r="T64"/>
      <c r="U64"/>
      <c r="V64"/>
      <c r="W64"/>
      <c r="X64"/>
      <c r="Y64"/>
    </row>
    <row r="65" spans="1:25">
      <c r="A65" s="1213"/>
      <c r="B65" s="1246"/>
      <c r="C65" s="1246"/>
      <c r="D65" s="1246"/>
      <c r="E65" s="1246"/>
      <c r="F65" s="1246"/>
      <c r="G65" s="1246"/>
      <c r="H65" s="1246"/>
      <c r="I65" s="1246"/>
      <c r="J65" s="1246"/>
      <c r="K65" s="1246"/>
      <c r="L65" s="1246"/>
      <c r="M65" s="1246"/>
      <c r="N65" s="1246"/>
      <c r="O65"/>
      <c r="P65"/>
      <c r="Q65"/>
      <c r="R65"/>
      <c r="S65"/>
      <c r="T65"/>
      <c r="U65"/>
      <c r="V65"/>
      <c r="W65"/>
      <c r="X65"/>
      <c r="Y65"/>
    </row>
    <row r="66" spans="1:25">
      <c r="A66" s="1213"/>
      <c r="B66" s="1246"/>
      <c r="C66" s="1246"/>
      <c r="D66" s="1246"/>
      <c r="E66" s="1246"/>
      <c r="F66" s="1246"/>
      <c r="G66" s="1246"/>
      <c r="H66" s="1246"/>
      <c r="I66" s="1246"/>
      <c r="J66" s="1246"/>
      <c r="K66" s="1246"/>
      <c r="L66" s="1246"/>
      <c r="M66" s="1246"/>
      <c r="N66" s="1246"/>
      <c r="O66"/>
      <c r="P66"/>
      <c r="Q66"/>
      <c r="R66"/>
      <c r="S66"/>
      <c r="T66"/>
      <c r="U66"/>
      <c r="V66"/>
      <c r="W66"/>
      <c r="X66"/>
      <c r="Y66"/>
    </row>
    <row r="67" spans="1:25">
      <c r="A67" s="1213"/>
      <c r="B67" s="1246"/>
      <c r="C67" s="1246"/>
      <c r="D67" s="1246"/>
      <c r="E67" s="1246"/>
      <c r="F67" s="1246"/>
      <c r="G67" s="1246"/>
      <c r="H67" s="1246"/>
      <c r="I67" s="1246"/>
      <c r="J67" s="1246"/>
      <c r="K67" s="1246"/>
      <c r="L67" s="1246"/>
      <c r="M67" s="1246"/>
      <c r="N67" s="1246"/>
      <c r="O67"/>
      <c r="P67"/>
      <c r="Q67"/>
      <c r="R67"/>
      <c r="S67"/>
      <c r="T67"/>
      <c r="U67"/>
      <c r="V67"/>
      <c r="W67"/>
      <c r="X67"/>
      <c r="Y67"/>
    </row>
    <row r="68" spans="1:25">
      <c r="A68" s="1213"/>
      <c r="B68" s="1246"/>
      <c r="C68" s="1246"/>
      <c r="D68" s="1246"/>
      <c r="E68" s="1246"/>
      <c r="F68" s="1246"/>
      <c r="G68" s="1246"/>
      <c r="H68" s="1246"/>
      <c r="I68" s="1246"/>
      <c r="J68" s="1246"/>
      <c r="K68" s="1246"/>
      <c r="L68" s="1246"/>
      <c r="M68" s="1246"/>
      <c r="N68" s="1246"/>
      <c r="O68"/>
      <c r="P68"/>
      <c r="Q68"/>
      <c r="R68"/>
      <c r="S68"/>
      <c r="T68"/>
      <c r="U68"/>
      <c r="V68"/>
      <c r="W68"/>
      <c r="X68"/>
      <c r="Y68"/>
    </row>
    <row r="69" spans="1:25">
      <c r="A69" s="1213"/>
      <c r="B69" s="1246"/>
      <c r="C69" s="1246"/>
      <c r="D69" s="1246"/>
      <c r="E69" s="1246"/>
      <c r="F69" s="1246"/>
      <c r="G69" s="1246"/>
      <c r="H69" s="1246"/>
      <c r="I69" s="1246"/>
      <c r="J69" s="1246"/>
      <c r="K69" s="1246"/>
      <c r="L69" s="1246"/>
      <c r="M69" s="1246"/>
      <c r="N69" s="1246"/>
      <c r="O69"/>
      <c r="P69"/>
      <c r="Q69"/>
      <c r="R69"/>
      <c r="S69"/>
      <c r="T69"/>
      <c r="U69"/>
      <c r="V69"/>
      <c r="W69"/>
      <c r="X69"/>
      <c r="Y69"/>
    </row>
    <row r="70" spans="1:25">
      <c r="A70" s="1213"/>
      <c r="B70" s="1246"/>
      <c r="C70" s="1246"/>
      <c r="D70" s="1246"/>
      <c r="E70" s="1246"/>
      <c r="F70" s="1246"/>
      <c r="G70" s="1246"/>
      <c r="H70" s="1246"/>
      <c r="I70" s="1246"/>
      <c r="J70" s="1246"/>
      <c r="K70" s="1246"/>
      <c r="L70" s="1246"/>
      <c r="M70" s="1246"/>
      <c r="N70" s="1246"/>
      <c r="O70"/>
      <c r="P70"/>
      <c r="Q70"/>
      <c r="R70"/>
      <c r="S70"/>
      <c r="T70"/>
      <c r="U70"/>
      <c r="V70"/>
      <c r="W70"/>
      <c r="X70"/>
      <c r="Y70"/>
    </row>
    <row r="71" spans="1:25">
      <c r="A71" s="1213"/>
      <c r="B71" s="1246"/>
      <c r="C71" s="1246"/>
      <c r="D71" s="1246"/>
      <c r="E71" s="1246"/>
      <c r="F71" s="1246"/>
      <c r="G71" s="1246"/>
      <c r="H71" s="1246"/>
      <c r="I71" s="1246"/>
      <c r="J71" s="1246"/>
      <c r="K71" s="1246"/>
      <c r="L71" s="1246"/>
      <c r="M71" s="1246"/>
      <c r="N71" s="1246"/>
      <c r="O71"/>
      <c r="P71"/>
      <c r="Q71"/>
      <c r="R71"/>
      <c r="S71"/>
      <c r="T71"/>
      <c r="U71"/>
      <c r="V71"/>
      <c r="W71"/>
      <c r="X71"/>
      <c r="Y71"/>
    </row>
    <row r="72" spans="1:25">
      <c r="A72" s="1213"/>
      <c r="B72" s="1246"/>
      <c r="C72" s="1246"/>
      <c r="D72" s="1246"/>
      <c r="E72" s="1246"/>
      <c r="F72" s="1246"/>
      <c r="G72" s="1246"/>
      <c r="H72" s="1246"/>
      <c r="I72" s="1246"/>
      <c r="J72" s="1246"/>
      <c r="K72" s="1246"/>
      <c r="L72" s="1246"/>
      <c r="M72" s="1246"/>
      <c r="N72" s="1246"/>
      <c r="O72"/>
      <c r="P72"/>
      <c r="Q72"/>
      <c r="R72"/>
      <c r="S72"/>
      <c r="T72"/>
      <c r="U72"/>
      <c r="V72"/>
      <c r="W72"/>
      <c r="X72"/>
      <c r="Y72"/>
    </row>
    <row r="73" spans="1:25">
      <c r="A73" s="1213"/>
      <c r="B73" s="1246"/>
      <c r="C73" s="1246"/>
      <c r="D73" s="1246"/>
      <c r="E73" s="1246"/>
      <c r="F73" s="1246"/>
      <c r="G73" s="1246"/>
      <c r="H73" s="1246"/>
      <c r="I73" s="1246"/>
      <c r="J73" s="1246"/>
      <c r="K73" s="1246"/>
      <c r="L73" s="1246"/>
      <c r="M73" s="1246"/>
      <c r="N73" s="1246"/>
      <c r="O73"/>
      <c r="P73"/>
      <c r="Q73"/>
      <c r="R73"/>
      <c r="S73"/>
      <c r="T73"/>
      <c r="U73"/>
      <c r="V73"/>
      <c r="W73"/>
      <c r="X73"/>
      <c r="Y73"/>
    </row>
    <row r="74" spans="1:25">
      <c r="A74" s="1213"/>
      <c r="B74" s="1246"/>
      <c r="C74" s="1246"/>
      <c r="D74" s="1246"/>
      <c r="E74" s="1246"/>
      <c r="F74" s="1246"/>
      <c r="G74" s="1246"/>
      <c r="H74" s="1246"/>
      <c r="I74" s="1246"/>
      <c r="J74" s="1246"/>
      <c r="K74" s="1246"/>
      <c r="L74" s="1246"/>
      <c r="M74" s="1246"/>
      <c r="N74" s="1246"/>
      <c r="O74"/>
      <c r="P74"/>
      <c r="Q74"/>
      <c r="R74"/>
      <c r="S74"/>
      <c r="T74"/>
      <c r="U74"/>
      <c r="V74"/>
      <c r="W74"/>
      <c r="X74"/>
      <c r="Y74"/>
    </row>
    <row r="75" spans="1:25">
      <c r="B75"/>
      <c r="C75"/>
      <c r="D75"/>
      <c r="E75"/>
      <c r="F75"/>
      <c r="G75"/>
      <c r="H75"/>
      <c r="I75"/>
      <c r="J75"/>
      <c r="K75"/>
      <c r="L75"/>
      <c r="M75"/>
      <c r="N75"/>
      <c r="O75"/>
      <c r="P75"/>
      <c r="Q75"/>
      <c r="R75"/>
      <c r="S75"/>
      <c r="T75"/>
      <c r="U75"/>
      <c r="V75"/>
      <c r="W75"/>
      <c r="X75"/>
      <c r="Y75"/>
    </row>
    <row r="76" spans="1:25">
      <c r="B76"/>
      <c r="C76"/>
      <c r="D76"/>
      <c r="E76"/>
      <c r="F76"/>
      <c r="G76"/>
      <c r="H76"/>
      <c r="I76"/>
      <c r="J76"/>
      <c r="K76"/>
      <c r="L76"/>
      <c r="M76"/>
      <c r="N76"/>
      <c r="O76"/>
      <c r="P76"/>
      <c r="Q76"/>
      <c r="R76"/>
      <c r="S76"/>
      <c r="T76"/>
      <c r="U76"/>
      <c r="V76"/>
      <c r="W76"/>
      <c r="X76"/>
      <c r="Y76"/>
    </row>
    <row r="77" spans="1:25">
      <c r="B77"/>
      <c r="C77"/>
      <c r="D77"/>
      <c r="E77"/>
      <c r="F77"/>
      <c r="G77"/>
      <c r="H77"/>
      <c r="I77"/>
      <c r="J77"/>
      <c r="K77"/>
      <c r="L77"/>
      <c r="M77"/>
      <c r="N77"/>
      <c r="O77"/>
      <c r="P77"/>
      <c r="Q77"/>
      <c r="R77"/>
      <c r="S77"/>
      <c r="T77"/>
      <c r="U77"/>
      <c r="V77"/>
      <c r="W77"/>
      <c r="X77"/>
      <c r="Y77"/>
    </row>
    <row r="78" spans="1:25">
      <c r="B78"/>
      <c r="C78"/>
      <c r="D78"/>
      <c r="E78"/>
      <c r="F78"/>
      <c r="G78"/>
      <c r="H78"/>
      <c r="I78"/>
      <c r="J78"/>
      <c r="K78"/>
      <c r="L78"/>
      <c r="M78"/>
      <c r="N78"/>
      <c r="O78"/>
      <c r="P78"/>
      <c r="Q78"/>
      <c r="R78"/>
      <c r="S78"/>
      <c r="T78"/>
      <c r="U78"/>
      <c r="V78"/>
      <c r="W78"/>
      <c r="X78"/>
      <c r="Y78"/>
    </row>
    <row r="79" spans="1:25">
      <c r="B79"/>
      <c r="C79"/>
      <c r="D79"/>
      <c r="E79"/>
      <c r="F79"/>
      <c r="G79"/>
      <c r="H79"/>
      <c r="I79"/>
      <c r="J79"/>
      <c r="K79"/>
      <c r="L79"/>
      <c r="M79"/>
      <c r="N79"/>
      <c r="O79"/>
      <c r="P79"/>
      <c r="Q79"/>
      <c r="R79"/>
      <c r="S79"/>
      <c r="T79"/>
      <c r="U79"/>
      <c r="V79"/>
      <c r="W79"/>
      <c r="X79"/>
      <c r="Y79"/>
    </row>
    <row r="80" spans="1:25">
      <c r="B80"/>
      <c r="C80"/>
      <c r="D80"/>
      <c r="E80"/>
      <c r="F80"/>
      <c r="G80"/>
      <c r="H80"/>
      <c r="I80"/>
      <c r="J80"/>
      <c r="K80"/>
      <c r="L80"/>
      <c r="M80"/>
      <c r="N80"/>
      <c r="O80"/>
      <c r="P80"/>
      <c r="Q80"/>
      <c r="R80"/>
      <c r="S80"/>
      <c r="T80"/>
      <c r="U80"/>
      <c r="V80"/>
      <c r="W80"/>
      <c r="X80"/>
      <c r="Y80"/>
    </row>
    <row r="81" spans="2:25">
      <c r="B81"/>
      <c r="C81"/>
      <c r="D81"/>
      <c r="E81"/>
      <c r="F81"/>
      <c r="G81"/>
      <c r="H81"/>
      <c r="I81"/>
      <c r="J81"/>
      <c r="K81"/>
      <c r="L81"/>
      <c r="M81"/>
      <c r="N81"/>
      <c r="O81"/>
      <c r="P81"/>
      <c r="Q81"/>
      <c r="R81"/>
      <c r="S81"/>
      <c r="T81"/>
      <c r="U81"/>
      <c r="V81"/>
      <c r="W81"/>
      <c r="X81"/>
      <c r="Y81"/>
    </row>
    <row r="82" spans="2:25">
      <c r="B82"/>
      <c r="C82"/>
      <c r="D82"/>
      <c r="E82"/>
      <c r="F82"/>
      <c r="G82"/>
      <c r="H82"/>
      <c r="I82"/>
      <c r="J82"/>
      <c r="K82"/>
      <c r="L82"/>
      <c r="M82"/>
      <c r="N82"/>
      <c r="O82"/>
      <c r="P82"/>
      <c r="Q82"/>
      <c r="R82"/>
      <c r="S82"/>
      <c r="T82"/>
      <c r="U82"/>
      <c r="V82"/>
      <c r="W82"/>
      <c r="X82"/>
      <c r="Y82"/>
    </row>
    <row r="83" spans="2:25">
      <c r="B83"/>
      <c r="C83"/>
      <c r="D83"/>
      <c r="E83"/>
      <c r="F83"/>
      <c r="G83"/>
      <c r="H83"/>
      <c r="I83"/>
      <c r="J83"/>
      <c r="K83"/>
      <c r="L83"/>
      <c r="M83"/>
      <c r="N83"/>
      <c r="O83"/>
      <c r="P83"/>
      <c r="Q83"/>
      <c r="R83"/>
      <c r="S83"/>
      <c r="T83"/>
      <c r="U83"/>
      <c r="V83"/>
      <c r="W83"/>
      <c r="X83"/>
      <c r="Y83"/>
    </row>
    <row r="84" spans="2:25">
      <c r="B84"/>
      <c r="C84"/>
      <c r="D84"/>
      <c r="E84"/>
      <c r="F84"/>
      <c r="G84"/>
      <c r="H84"/>
      <c r="I84"/>
      <c r="J84"/>
      <c r="K84"/>
      <c r="L84"/>
      <c r="M84"/>
      <c r="N84"/>
      <c r="O84"/>
      <c r="P84"/>
      <c r="Q84"/>
      <c r="R84"/>
      <c r="S84"/>
      <c r="T84"/>
      <c r="U84"/>
      <c r="V84"/>
      <c r="W84"/>
      <c r="X84"/>
      <c r="Y84"/>
    </row>
    <row r="85" spans="2:25">
      <c r="B85"/>
      <c r="C85"/>
      <c r="D85"/>
      <c r="E85"/>
      <c r="F85"/>
      <c r="G85"/>
      <c r="H85"/>
      <c r="I85"/>
      <c r="J85"/>
      <c r="K85"/>
      <c r="L85"/>
      <c r="M85"/>
      <c r="N85"/>
      <c r="O85"/>
      <c r="P85"/>
      <c r="Q85"/>
      <c r="R85"/>
      <c r="S85"/>
      <c r="T85"/>
      <c r="U85"/>
      <c r="V85"/>
      <c r="W85"/>
      <c r="X85"/>
      <c r="Y85"/>
    </row>
    <row r="86" spans="2:25">
      <c r="B86"/>
      <c r="C86"/>
      <c r="D86"/>
      <c r="E86"/>
      <c r="F86"/>
      <c r="G86"/>
      <c r="H86"/>
      <c r="I86"/>
      <c r="J86"/>
      <c r="K86"/>
      <c r="L86"/>
      <c r="M86"/>
      <c r="N86"/>
      <c r="O86"/>
      <c r="P86"/>
      <c r="Q86"/>
      <c r="R86"/>
      <c r="S86"/>
      <c r="T86"/>
      <c r="U86"/>
      <c r="V86"/>
      <c r="W86"/>
      <c r="X86"/>
      <c r="Y86"/>
    </row>
    <row r="87" spans="2:25">
      <c r="B87"/>
      <c r="C87"/>
      <c r="D87"/>
      <c r="E87"/>
      <c r="F87"/>
      <c r="G87"/>
      <c r="H87"/>
      <c r="I87"/>
      <c r="J87"/>
      <c r="K87"/>
      <c r="L87"/>
      <c r="M87"/>
      <c r="N87"/>
      <c r="O87"/>
      <c r="P87"/>
      <c r="Q87"/>
      <c r="R87"/>
      <c r="S87"/>
      <c r="T87"/>
      <c r="U87"/>
      <c r="V87"/>
      <c r="W87"/>
      <c r="X87"/>
      <c r="Y87"/>
    </row>
    <row r="88" spans="2:25">
      <c r="B88"/>
      <c r="C88"/>
      <c r="D88"/>
      <c r="E88"/>
      <c r="F88"/>
      <c r="G88"/>
      <c r="H88"/>
      <c r="I88"/>
      <c r="J88"/>
      <c r="K88"/>
      <c r="L88"/>
      <c r="M88"/>
      <c r="N88"/>
      <c r="O88"/>
      <c r="P88"/>
      <c r="Q88"/>
      <c r="R88"/>
      <c r="S88"/>
      <c r="T88"/>
      <c r="U88"/>
      <c r="V88"/>
      <c r="W88"/>
      <c r="X88"/>
      <c r="Y88"/>
    </row>
    <row r="89" spans="2:25">
      <c r="B89"/>
      <c r="C89"/>
      <c r="D89"/>
      <c r="E89"/>
      <c r="F89"/>
      <c r="G89"/>
      <c r="H89"/>
      <c r="I89"/>
      <c r="J89"/>
      <c r="K89"/>
      <c r="L89"/>
      <c r="M89"/>
      <c r="N89"/>
      <c r="O89"/>
      <c r="P89"/>
      <c r="Q89"/>
      <c r="R89"/>
      <c r="S89"/>
      <c r="T89"/>
      <c r="U89"/>
      <c r="V89"/>
      <c r="W89"/>
      <c r="X89"/>
      <c r="Y89"/>
    </row>
    <row r="90" spans="2:25">
      <c r="B90"/>
      <c r="C90"/>
      <c r="D90"/>
      <c r="E90"/>
      <c r="F90"/>
      <c r="G90"/>
      <c r="H90"/>
      <c r="I90"/>
      <c r="J90"/>
      <c r="K90"/>
      <c r="L90"/>
      <c r="M90"/>
      <c r="N90"/>
      <c r="O90"/>
      <c r="P90"/>
      <c r="Q90"/>
      <c r="R90"/>
      <c r="S90"/>
      <c r="T90"/>
      <c r="U90"/>
      <c r="V90"/>
      <c r="W90"/>
      <c r="X90"/>
      <c r="Y90"/>
    </row>
    <row r="91" spans="2:25">
      <c r="B91"/>
      <c r="C91"/>
      <c r="D91"/>
      <c r="E91"/>
      <c r="F91"/>
      <c r="G91"/>
      <c r="H91"/>
      <c r="I91"/>
      <c r="J91"/>
      <c r="K91"/>
      <c r="L91"/>
      <c r="M91"/>
      <c r="N91"/>
      <c r="O91"/>
      <c r="P91"/>
      <c r="Q91"/>
      <c r="R91"/>
      <c r="S91"/>
      <c r="T91"/>
      <c r="U91"/>
      <c r="V91"/>
      <c r="W91"/>
      <c r="X91"/>
      <c r="Y91"/>
    </row>
    <row r="92" spans="2:25">
      <c r="B92"/>
      <c r="C92"/>
      <c r="D92"/>
      <c r="E92"/>
      <c r="F92"/>
      <c r="G92"/>
      <c r="H92"/>
      <c r="I92"/>
      <c r="J92"/>
      <c r="K92"/>
      <c r="L92"/>
      <c r="M92"/>
      <c r="N92"/>
      <c r="O92"/>
      <c r="P92"/>
      <c r="Q92"/>
      <c r="R92"/>
      <c r="S92"/>
      <c r="T92"/>
      <c r="U92"/>
      <c r="V92"/>
      <c r="W92"/>
      <c r="X92"/>
      <c r="Y92"/>
    </row>
    <row r="93" spans="2:25">
      <c r="B93"/>
      <c r="C93"/>
      <c r="D93"/>
      <c r="E93"/>
      <c r="F93"/>
      <c r="G93"/>
      <c r="H93"/>
      <c r="I93"/>
      <c r="J93"/>
      <c r="K93"/>
      <c r="L93"/>
      <c r="M93"/>
      <c r="N93"/>
      <c r="O93"/>
      <c r="P93"/>
      <c r="Q93"/>
      <c r="R93"/>
      <c r="S93"/>
      <c r="T93"/>
      <c r="U93"/>
      <c r="V93"/>
      <c r="W93"/>
      <c r="X93"/>
      <c r="Y93"/>
    </row>
    <row r="94" spans="2:25">
      <c r="B94"/>
      <c r="C94"/>
      <c r="D94"/>
      <c r="E94"/>
      <c r="F94"/>
      <c r="G94"/>
      <c r="H94"/>
      <c r="I94"/>
      <c r="J94"/>
      <c r="K94"/>
      <c r="L94"/>
      <c r="M94"/>
      <c r="N94"/>
      <c r="O94"/>
      <c r="P94"/>
      <c r="Q94"/>
      <c r="R94"/>
      <c r="S94"/>
      <c r="T94"/>
      <c r="U94"/>
      <c r="V94"/>
      <c r="W94"/>
      <c r="X94"/>
      <c r="Y94"/>
    </row>
    <row r="95" spans="2:25">
      <c r="B95"/>
      <c r="C95"/>
      <c r="D95"/>
      <c r="E95"/>
      <c r="F95"/>
      <c r="G95"/>
      <c r="H95"/>
      <c r="I95"/>
      <c r="J95"/>
      <c r="K95"/>
      <c r="L95"/>
      <c r="M95"/>
      <c r="N95"/>
      <c r="O95"/>
      <c r="P95"/>
      <c r="Q95"/>
      <c r="R95"/>
      <c r="S95"/>
      <c r="T95"/>
      <c r="U95"/>
      <c r="V95"/>
      <c r="W95"/>
      <c r="X95"/>
      <c r="Y95"/>
    </row>
    <row r="96" spans="2:25">
      <c r="B96"/>
      <c r="C96"/>
      <c r="D96"/>
      <c r="E96"/>
      <c r="F96"/>
      <c r="G96"/>
      <c r="H96"/>
      <c r="I96"/>
      <c r="J96"/>
      <c r="K96"/>
      <c r="L96"/>
      <c r="M96"/>
      <c r="N96"/>
      <c r="O96"/>
      <c r="P96"/>
      <c r="Q96"/>
      <c r="R96"/>
      <c r="S96"/>
      <c r="T96"/>
      <c r="U96"/>
      <c r="V96"/>
      <c r="W96"/>
      <c r="X96"/>
      <c r="Y96"/>
    </row>
    <row r="97" spans="2:25">
      <c r="B97"/>
      <c r="C97"/>
      <c r="D97"/>
      <c r="E97"/>
      <c r="F97"/>
      <c r="G97"/>
      <c r="H97"/>
      <c r="I97"/>
      <c r="J97"/>
      <c r="K97"/>
      <c r="L97"/>
      <c r="M97"/>
      <c r="N97"/>
      <c r="O97"/>
      <c r="P97"/>
      <c r="Q97"/>
      <c r="R97"/>
      <c r="S97"/>
      <c r="T97"/>
      <c r="U97"/>
      <c r="V97"/>
      <c r="W97"/>
      <c r="X97"/>
      <c r="Y97"/>
    </row>
    <row r="98" spans="2:25">
      <c r="B98"/>
      <c r="C98"/>
      <c r="D98"/>
      <c r="E98"/>
      <c r="F98"/>
      <c r="G98"/>
      <c r="H98"/>
      <c r="I98"/>
      <c r="J98"/>
      <c r="K98"/>
      <c r="L98"/>
      <c r="M98"/>
      <c r="N98"/>
      <c r="O98"/>
      <c r="P98"/>
      <c r="Q98"/>
      <c r="R98"/>
      <c r="S98"/>
      <c r="T98"/>
      <c r="U98"/>
      <c r="V98"/>
      <c r="W98"/>
      <c r="X98"/>
      <c r="Y98"/>
    </row>
  </sheetData>
  <mergeCells count="42">
    <mergeCell ref="B5:C5"/>
    <mergeCell ref="D5:D7"/>
    <mergeCell ref="J5:J7"/>
    <mergeCell ref="K5:K7"/>
    <mergeCell ref="L5:M7"/>
    <mergeCell ref="B6:C6"/>
    <mergeCell ref="B7:C7"/>
    <mergeCell ref="B19:C19"/>
    <mergeCell ref="L19:M19"/>
    <mergeCell ref="B20:C20"/>
    <mergeCell ref="B8:C8"/>
    <mergeCell ref="L8:M8"/>
    <mergeCell ref="B9:C9"/>
    <mergeCell ref="L9:M9"/>
    <mergeCell ref="B10:C10"/>
    <mergeCell ref="L10:M10"/>
    <mergeCell ref="B16:C16"/>
    <mergeCell ref="J16:J18"/>
    <mergeCell ref="K16:K18"/>
    <mergeCell ref="L16:M18"/>
    <mergeCell ref="B17:C17"/>
    <mergeCell ref="B18:C18"/>
    <mergeCell ref="B11:C11"/>
    <mergeCell ref="L11:M11"/>
    <mergeCell ref="B12:C12"/>
    <mergeCell ref="L12:M12"/>
    <mergeCell ref="A14:F14"/>
    <mergeCell ref="L20:M20"/>
    <mergeCell ref="C40:D47"/>
    <mergeCell ref="E40:F47"/>
    <mergeCell ref="G40:L47"/>
    <mergeCell ref="M40:N47"/>
    <mergeCell ref="B22:C22"/>
    <mergeCell ref="L22:M22"/>
    <mergeCell ref="B23:C23"/>
    <mergeCell ref="L23:M23"/>
    <mergeCell ref="C39:D39"/>
    <mergeCell ref="E39:F39"/>
    <mergeCell ref="G39:L39"/>
    <mergeCell ref="M39:N39"/>
    <mergeCell ref="B21:C21"/>
    <mergeCell ref="L21:M21"/>
  </mergeCells>
  <phoneticPr fontId="6"/>
  <pageMargins left="0.78740157480314965" right="0.35433070866141736" top="0.78740157480314965" bottom="0.59055118110236227" header="0.51181102362204722" footer="0.31496062992125984"/>
  <pageSetup paperSize="9" firstPageNumber="62" orientation="portrait" useFirstPageNumber="1" horizontalDpi="300" verticalDpi="300" r:id="rId1"/>
  <headerFooter scaleWithDoc="0" alignWithMargins="0">
    <oddFooter>&amp;C&amp;"ＭＳ 明朝,標準"－32－</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0F956-705D-4F08-A267-8D57DC824157}">
  <sheetPr>
    <outlinePr summaryBelow="0" summaryRight="0"/>
    <pageSetUpPr autoPageBreaks="0"/>
  </sheetPr>
  <dimension ref="A1:G50"/>
  <sheetViews>
    <sheetView zoomScaleNormal="100" zoomScaleSheetLayoutView="100" zoomScalePageLayoutView="85" workbookViewId="0"/>
  </sheetViews>
  <sheetFormatPr defaultColWidth="8.625" defaultRowHeight="12.75"/>
  <cols>
    <col min="1" max="1" width="4.375" style="768" customWidth="1"/>
    <col min="2" max="2" width="10.875" style="768" bestFit="1" customWidth="1"/>
    <col min="3" max="3" width="27.625" style="797" customWidth="1"/>
    <col min="4" max="4" width="15.5" style="797" bestFit="1" customWidth="1"/>
    <col min="5" max="5" width="17.875" style="797" customWidth="1"/>
    <col min="6" max="6" width="18" style="797" customWidth="1"/>
    <col min="7" max="7" width="20.25" style="797" customWidth="1"/>
    <col min="8" max="8" width="2.125" style="796" customWidth="1"/>
    <col min="9" max="240" width="8.625" style="796" customWidth="1"/>
    <col min="241" max="16384" width="8.625" style="796"/>
  </cols>
  <sheetData>
    <row r="1" spans="1:7" ht="24.75">
      <c r="A1" s="795" t="s">
        <v>1376</v>
      </c>
    </row>
    <row r="2" spans="1:7" s="828" customFormat="1" ht="21.75" customHeight="1" thickBot="1">
      <c r="A2" s="794"/>
      <c r="B2" s="793"/>
      <c r="C2" s="830" t="s">
        <v>258</v>
      </c>
      <c r="D2" s="830" t="s">
        <v>1375</v>
      </c>
      <c r="E2" s="830" t="s">
        <v>1374</v>
      </c>
      <c r="F2" s="830" t="s">
        <v>403</v>
      </c>
      <c r="G2" s="829" t="s">
        <v>402</v>
      </c>
    </row>
    <row r="3" spans="1:7" s="800" customFormat="1" ht="63.75" customHeight="1" thickTop="1">
      <c r="A3" s="2044" t="s">
        <v>1346</v>
      </c>
      <c r="B3" s="788" t="s">
        <v>1345</v>
      </c>
      <c r="C3" s="827" t="s">
        <v>1373</v>
      </c>
      <c r="D3" s="825" t="s">
        <v>1372</v>
      </c>
      <c r="E3" s="826" t="s">
        <v>1294</v>
      </c>
      <c r="F3" s="825" t="s">
        <v>1371</v>
      </c>
      <c r="G3" s="824" t="s">
        <v>1370</v>
      </c>
    </row>
    <row r="4" spans="1:7" s="800" customFormat="1" ht="243.75" customHeight="1">
      <c r="A4" s="2045"/>
      <c r="B4" s="823" t="s">
        <v>1342</v>
      </c>
      <c r="C4" s="822" t="s">
        <v>1369</v>
      </c>
      <c r="D4" s="804" t="s">
        <v>1368</v>
      </c>
      <c r="E4" s="822" t="s">
        <v>1294</v>
      </c>
      <c r="F4" s="821" t="s">
        <v>1294</v>
      </c>
      <c r="G4" s="803" t="s">
        <v>1294</v>
      </c>
    </row>
    <row r="5" spans="1:7" s="800" customFormat="1" ht="22.5" customHeight="1">
      <c r="A5" s="2040" t="s">
        <v>1339</v>
      </c>
      <c r="B5" s="2041"/>
      <c r="C5" s="822"/>
      <c r="D5" s="804"/>
      <c r="E5" s="822"/>
      <c r="F5" s="821"/>
      <c r="G5" s="803"/>
    </row>
    <row r="6" spans="1:7" s="800" customFormat="1" ht="16.5" customHeight="1">
      <c r="A6" s="2052"/>
      <c r="B6" s="2053"/>
      <c r="C6" s="820" t="s">
        <v>1338</v>
      </c>
      <c r="D6" s="2061" t="s">
        <v>1294</v>
      </c>
      <c r="E6" s="2061" t="s">
        <v>1294</v>
      </c>
      <c r="F6" s="2061" t="s">
        <v>1294</v>
      </c>
      <c r="G6" s="2062" t="s">
        <v>1294</v>
      </c>
    </row>
    <row r="7" spans="1:7" s="800" customFormat="1" ht="16.5" customHeight="1">
      <c r="A7" s="2052"/>
      <c r="B7" s="2053"/>
      <c r="C7" s="819" t="s">
        <v>1367</v>
      </c>
      <c r="D7" s="2061"/>
      <c r="E7" s="2061"/>
      <c r="F7" s="2061"/>
      <c r="G7" s="2062"/>
    </row>
    <row r="8" spans="1:7" s="800" customFormat="1" ht="16.5" customHeight="1">
      <c r="A8" s="2052"/>
      <c r="B8" s="2053"/>
      <c r="C8" s="819" t="s">
        <v>1366</v>
      </c>
      <c r="D8" s="2061"/>
      <c r="E8" s="2061"/>
      <c r="F8" s="2061"/>
      <c r="G8" s="2062"/>
    </row>
    <row r="9" spans="1:7" s="800" customFormat="1" ht="16.5" customHeight="1">
      <c r="A9" s="2052"/>
      <c r="B9" s="2053"/>
      <c r="C9" s="819" t="s">
        <v>1365</v>
      </c>
      <c r="D9" s="2061"/>
      <c r="E9" s="2061"/>
      <c r="F9" s="2061"/>
      <c r="G9" s="2062"/>
    </row>
    <row r="10" spans="1:7" s="800" customFormat="1" ht="16.5" customHeight="1">
      <c r="A10" s="2052"/>
      <c r="B10" s="2053"/>
      <c r="C10" s="820" t="s">
        <v>1327</v>
      </c>
      <c r="D10" s="2061"/>
      <c r="E10" s="2061"/>
      <c r="F10" s="2061"/>
      <c r="G10" s="2062"/>
    </row>
    <row r="11" spans="1:7" s="800" customFormat="1" ht="16.5" customHeight="1">
      <c r="A11" s="2052"/>
      <c r="B11" s="2053"/>
      <c r="C11" s="819" t="s">
        <v>1364</v>
      </c>
      <c r="D11" s="2061"/>
      <c r="E11" s="2061"/>
      <c r="F11" s="2061"/>
      <c r="G11" s="2062"/>
    </row>
    <row r="12" spans="1:7" s="800" customFormat="1" ht="16.5" customHeight="1">
      <c r="A12" s="2052"/>
      <c r="B12" s="2053"/>
      <c r="C12" s="819" t="s">
        <v>1363</v>
      </c>
      <c r="D12" s="2061"/>
      <c r="E12" s="2061"/>
      <c r="F12" s="2061"/>
      <c r="G12" s="2062"/>
    </row>
    <row r="13" spans="1:7" s="800" customFormat="1" ht="16.5" customHeight="1">
      <c r="A13" s="2052"/>
      <c r="B13" s="2053"/>
      <c r="C13" s="819" t="s">
        <v>1362</v>
      </c>
      <c r="D13" s="2061"/>
      <c r="E13" s="2061"/>
      <c r="F13" s="2061"/>
      <c r="G13" s="2062"/>
    </row>
    <row r="14" spans="1:7" s="800" customFormat="1" ht="16.5" customHeight="1">
      <c r="A14" s="2052"/>
      <c r="B14" s="2053"/>
      <c r="C14" s="819" t="s">
        <v>1361</v>
      </c>
      <c r="D14" s="2061"/>
      <c r="E14" s="2061"/>
      <c r="F14" s="2061"/>
      <c r="G14" s="2062"/>
    </row>
    <row r="15" spans="1:7" s="800" customFormat="1" ht="16.5" customHeight="1">
      <c r="A15" s="2052"/>
      <c r="B15" s="2053"/>
      <c r="C15" s="819" t="s">
        <v>1314</v>
      </c>
      <c r="D15" s="2061"/>
      <c r="E15" s="2061"/>
      <c r="F15" s="2061"/>
      <c r="G15" s="2062"/>
    </row>
    <row r="16" spans="1:7" s="800" customFormat="1" ht="16.5" customHeight="1">
      <c r="A16" s="2052"/>
      <c r="B16" s="2053"/>
      <c r="C16" s="819" t="s">
        <v>1313</v>
      </c>
      <c r="D16" s="2061"/>
      <c r="E16" s="2061"/>
      <c r="F16" s="2061"/>
      <c r="G16" s="2062"/>
    </row>
    <row r="17" spans="1:7" s="800" customFormat="1" ht="16.5" customHeight="1">
      <c r="A17" s="2052"/>
      <c r="B17" s="2053"/>
      <c r="C17" s="819" t="s">
        <v>1360</v>
      </c>
      <c r="D17" s="2061"/>
      <c r="E17" s="2061"/>
      <c r="F17" s="2061"/>
      <c r="G17" s="2062"/>
    </row>
    <row r="18" spans="1:7" s="800" customFormat="1" ht="16.5" customHeight="1">
      <c r="A18" s="2052"/>
      <c r="B18" s="2053"/>
      <c r="C18" s="819" t="s">
        <v>1359</v>
      </c>
      <c r="D18" s="2061"/>
      <c r="E18" s="2061"/>
      <c r="F18" s="2061"/>
      <c r="G18" s="2062"/>
    </row>
    <row r="19" spans="1:7" s="815" customFormat="1" ht="22.5" customHeight="1">
      <c r="A19" s="2054"/>
      <c r="B19" s="2055"/>
      <c r="C19" s="818"/>
      <c r="D19" s="817"/>
      <c r="E19" s="817"/>
      <c r="F19" s="817"/>
      <c r="G19" s="816"/>
    </row>
    <row r="20" spans="1:7" s="800" customFormat="1" ht="84.75" customHeight="1">
      <c r="A20" s="2052" t="s">
        <v>1308</v>
      </c>
      <c r="B20" s="2053"/>
      <c r="C20" s="814" t="s">
        <v>1358</v>
      </c>
      <c r="D20" s="813" t="s">
        <v>1294</v>
      </c>
      <c r="E20" s="813" t="s">
        <v>1294</v>
      </c>
      <c r="F20" s="813" t="s">
        <v>1349</v>
      </c>
      <c r="G20" s="812" t="s">
        <v>1349</v>
      </c>
    </row>
    <row r="21" spans="1:7" s="800" customFormat="1" ht="84.75" customHeight="1">
      <c r="A21" s="2059" t="s">
        <v>1357</v>
      </c>
      <c r="B21" s="2060"/>
      <c r="C21" s="810" t="s">
        <v>1302</v>
      </c>
      <c r="D21" s="810" t="s">
        <v>1294</v>
      </c>
      <c r="E21" s="811" t="s">
        <v>1356</v>
      </c>
      <c r="F21" s="810" t="s">
        <v>1349</v>
      </c>
      <c r="G21" s="809" t="s">
        <v>1355</v>
      </c>
    </row>
    <row r="22" spans="1:7" s="800" customFormat="1" ht="84.75" customHeight="1">
      <c r="A22" s="2052" t="s">
        <v>1301</v>
      </c>
      <c r="B22" s="2053"/>
      <c r="C22" s="808" t="s">
        <v>1297</v>
      </c>
      <c r="D22" s="808" t="s">
        <v>1294</v>
      </c>
      <c r="E22" s="808" t="s">
        <v>1294</v>
      </c>
      <c r="F22" s="807" t="s">
        <v>1354</v>
      </c>
      <c r="G22" s="806" t="s">
        <v>1353</v>
      </c>
    </row>
    <row r="23" spans="1:7" s="800" customFormat="1" ht="84.75" customHeight="1">
      <c r="A23" s="2059" t="s">
        <v>1352</v>
      </c>
      <c r="B23" s="2060"/>
      <c r="C23" s="805"/>
      <c r="D23" s="805"/>
      <c r="E23" s="805"/>
      <c r="F23" s="804" t="s">
        <v>1351</v>
      </c>
      <c r="G23" s="803" t="s">
        <v>1349</v>
      </c>
    </row>
    <row r="24" spans="1:7" s="800" customFormat="1" ht="84.75" customHeight="1">
      <c r="A24" s="2042" t="s">
        <v>1296</v>
      </c>
      <c r="B24" s="2043"/>
      <c r="C24" s="802" t="s">
        <v>1295</v>
      </c>
      <c r="D24" s="802" t="s">
        <v>1350</v>
      </c>
      <c r="E24" s="802" t="s">
        <v>1294</v>
      </c>
      <c r="F24" s="802" t="s">
        <v>1294</v>
      </c>
      <c r="G24" s="801" t="s">
        <v>1349</v>
      </c>
    </row>
    <row r="25" spans="1:7">
      <c r="A25" s="771"/>
      <c r="B25" s="771"/>
      <c r="C25" s="799"/>
      <c r="D25" s="799"/>
      <c r="E25" s="799"/>
      <c r="F25" s="799"/>
      <c r="G25" s="799"/>
    </row>
    <row r="26" spans="1:7" ht="13.15" customHeight="1"/>
    <row r="50" spans="3:3">
      <c r="C50" s="798"/>
    </row>
  </sheetData>
  <mergeCells count="11">
    <mergeCell ref="D6:D18"/>
    <mergeCell ref="E6:E18"/>
    <mergeCell ref="F6:F18"/>
    <mergeCell ref="G6:G18"/>
    <mergeCell ref="A20:B20"/>
    <mergeCell ref="A21:B21"/>
    <mergeCell ref="A22:B22"/>
    <mergeCell ref="A23:B23"/>
    <mergeCell ref="A24:B24"/>
    <mergeCell ref="A3:A4"/>
    <mergeCell ref="A5:B19"/>
  </mergeCells>
  <phoneticPr fontId="6"/>
  <pageMargins left="1.1023622047244095" right="0.19685039370078741" top="0.78740157480314965" bottom="0.59055118110236227" header="0" footer="0.31496062992125984"/>
  <pageSetup paperSize="9" scale="70" firstPageNumber="85" fitToWidth="0" fitToHeight="0" orientation="portrait" useFirstPageNumber="1" r:id="rId1"/>
  <headerFooter scaleWithDoc="0" alignWithMargins="0">
    <oddFooter>&amp;C&amp;"ＭＳ 明朝,標準"－59－</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52D5D-B53A-49DF-9140-BBBE23FA6972}">
  <sheetPr>
    <outlinePr summaryBelow="0" summaryRight="0"/>
    <pageSetUpPr autoPageBreaks="0"/>
  </sheetPr>
  <dimension ref="A1:G50"/>
  <sheetViews>
    <sheetView zoomScaleNormal="100" zoomScaleSheetLayoutView="100" workbookViewId="0"/>
  </sheetViews>
  <sheetFormatPr defaultColWidth="8.625" defaultRowHeight="12.75"/>
  <cols>
    <col min="1" max="1" width="4.375" style="833" customWidth="1"/>
    <col min="2" max="2" width="10.875" style="833" bestFit="1" customWidth="1"/>
    <col min="3" max="3" width="24.875" style="833" bestFit="1" customWidth="1"/>
    <col min="4" max="4" width="25.375" style="833" bestFit="1" customWidth="1"/>
    <col min="5" max="5" width="22.75" style="833" bestFit="1" customWidth="1"/>
    <col min="6" max="6" width="26.625" style="833" customWidth="1"/>
    <col min="7" max="7" width="0.875" style="832" customWidth="1"/>
    <col min="8" max="251" width="8.625" style="831" customWidth="1"/>
    <col min="252" max="16384" width="8.625" style="831"/>
  </cols>
  <sheetData>
    <row r="1" spans="1:7" ht="24.75">
      <c r="A1" s="865" t="s">
        <v>1450</v>
      </c>
    </row>
    <row r="2" spans="1:7" s="859" customFormat="1" ht="21.75" customHeight="1" thickBot="1">
      <c r="A2" s="864"/>
      <c r="B2" s="863"/>
      <c r="C2" s="862" t="s">
        <v>1449</v>
      </c>
      <c r="D2" s="862" t="s">
        <v>400</v>
      </c>
      <c r="E2" s="862" t="s">
        <v>491</v>
      </c>
      <c r="F2" s="861" t="s">
        <v>490</v>
      </c>
      <c r="G2" s="860"/>
    </row>
    <row r="3" spans="1:7" s="837" customFormat="1" ht="63.75" customHeight="1" thickTop="1">
      <c r="A3" s="2072" t="s">
        <v>1448</v>
      </c>
      <c r="B3" s="858" t="s">
        <v>1345</v>
      </c>
      <c r="C3" s="857" t="s">
        <v>1447</v>
      </c>
      <c r="D3" s="857" t="s">
        <v>1378</v>
      </c>
      <c r="E3" s="857" t="s">
        <v>1378</v>
      </c>
      <c r="F3" s="856" t="s">
        <v>1378</v>
      </c>
      <c r="G3" s="838"/>
    </row>
    <row r="4" spans="1:7" s="837" customFormat="1" ht="18.75" customHeight="1">
      <c r="A4" s="2073"/>
      <c r="B4" s="2075" t="s">
        <v>1342</v>
      </c>
      <c r="C4" s="842"/>
      <c r="D4" s="842"/>
      <c r="E4" s="842"/>
      <c r="F4" s="841"/>
      <c r="G4" s="838"/>
    </row>
    <row r="5" spans="1:7" s="837" customFormat="1" ht="14.25" customHeight="1">
      <c r="A5" s="2073"/>
      <c r="B5" s="2076"/>
      <c r="C5" s="849" t="s">
        <v>1446</v>
      </c>
      <c r="D5" s="849" t="s">
        <v>1445</v>
      </c>
      <c r="E5" s="849" t="s">
        <v>1445</v>
      </c>
      <c r="F5" s="854" t="s">
        <v>1444</v>
      </c>
      <c r="G5" s="838"/>
    </row>
    <row r="6" spans="1:7" s="837" customFormat="1" ht="15" customHeight="1">
      <c r="A6" s="2073"/>
      <c r="B6" s="2076"/>
      <c r="C6" s="849" t="s">
        <v>1443</v>
      </c>
      <c r="D6" s="849" t="s">
        <v>1419</v>
      </c>
      <c r="E6" s="849" t="s">
        <v>1419</v>
      </c>
      <c r="F6" s="854" t="s">
        <v>1419</v>
      </c>
      <c r="G6" s="846"/>
    </row>
    <row r="7" spans="1:7" s="837" customFormat="1" ht="15" customHeight="1">
      <c r="A7" s="2073"/>
      <c r="B7" s="2076"/>
      <c r="C7" s="849"/>
      <c r="D7" s="849" t="s">
        <v>1442</v>
      </c>
      <c r="E7" s="849" t="s">
        <v>1441</v>
      </c>
      <c r="F7" s="855" t="s">
        <v>1440</v>
      </c>
      <c r="G7" s="846"/>
    </row>
    <row r="8" spans="1:7" s="837" customFormat="1" ht="15" customHeight="1">
      <c r="A8" s="2073"/>
      <c r="B8" s="2076"/>
      <c r="C8" s="849" t="s">
        <v>1439</v>
      </c>
      <c r="D8" s="848" t="s">
        <v>1438</v>
      </c>
      <c r="E8" s="849" t="s">
        <v>1437</v>
      </c>
      <c r="F8" s="854" t="s">
        <v>1436</v>
      </c>
      <c r="G8" s="846"/>
    </row>
    <row r="9" spans="1:7" s="837" customFormat="1" ht="15" customHeight="1">
      <c r="A9" s="2073"/>
      <c r="B9" s="2076"/>
      <c r="C9" s="849" t="s">
        <v>1435</v>
      </c>
      <c r="D9" s="849" t="s">
        <v>1434</v>
      </c>
      <c r="E9" s="849" t="s">
        <v>1433</v>
      </c>
      <c r="F9" s="854" t="s">
        <v>1419</v>
      </c>
      <c r="G9" s="846"/>
    </row>
    <row r="10" spans="1:7" s="837" customFormat="1" ht="15" customHeight="1">
      <c r="A10" s="2073"/>
      <c r="B10" s="2076"/>
      <c r="C10" s="849"/>
      <c r="D10" s="849" t="s">
        <v>1432</v>
      </c>
      <c r="E10" s="849" t="s">
        <v>1431</v>
      </c>
      <c r="F10" s="855" t="s">
        <v>1430</v>
      </c>
      <c r="G10" s="846"/>
    </row>
    <row r="11" spans="1:7" s="837" customFormat="1" ht="15" customHeight="1">
      <c r="A11" s="2073"/>
      <c r="B11" s="2076"/>
      <c r="C11" s="849"/>
      <c r="D11" s="849" t="s">
        <v>1429</v>
      </c>
      <c r="E11" s="849" t="s">
        <v>1429</v>
      </c>
      <c r="F11" s="854" t="s">
        <v>1428</v>
      </c>
      <c r="G11" s="846"/>
    </row>
    <row r="12" spans="1:7" s="837" customFormat="1" ht="15" customHeight="1">
      <c r="A12" s="2073"/>
      <c r="B12" s="2076"/>
      <c r="C12" s="849" t="s">
        <v>1412</v>
      </c>
      <c r="D12" s="849" t="s">
        <v>1427</v>
      </c>
      <c r="E12" s="849" t="s">
        <v>1426</v>
      </c>
      <c r="F12" s="854" t="s">
        <v>1425</v>
      </c>
      <c r="G12" s="846"/>
    </row>
    <row r="13" spans="1:7" s="837" customFormat="1" ht="15" customHeight="1">
      <c r="A13" s="2073"/>
      <c r="B13" s="2076"/>
      <c r="C13" s="849"/>
      <c r="D13" s="849" t="s">
        <v>1424</v>
      </c>
      <c r="E13" s="849" t="s">
        <v>1423</v>
      </c>
      <c r="F13" s="855" t="s">
        <v>1417</v>
      </c>
      <c r="G13" s="846"/>
    </row>
    <row r="14" spans="1:7" s="837" customFormat="1" ht="15" customHeight="1">
      <c r="A14" s="2073"/>
      <c r="B14" s="2076"/>
      <c r="C14" s="849"/>
      <c r="D14" s="849" t="s">
        <v>1422</v>
      </c>
      <c r="E14" s="849" t="s">
        <v>1421</v>
      </c>
      <c r="F14" s="854" t="s">
        <v>1420</v>
      </c>
      <c r="G14" s="846"/>
    </row>
    <row r="15" spans="1:7" s="837" customFormat="1" ht="15" customHeight="1">
      <c r="A15" s="2073"/>
      <c r="B15" s="2076"/>
      <c r="C15" s="849"/>
      <c r="D15" s="849" t="s">
        <v>1411</v>
      </c>
      <c r="E15" s="849"/>
      <c r="F15" s="854" t="s">
        <v>1419</v>
      </c>
      <c r="G15" s="846"/>
    </row>
    <row r="16" spans="1:7" s="837" customFormat="1" ht="15" customHeight="1">
      <c r="A16" s="2073"/>
      <c r="B16" s="2076"/>
      <c r="C16" s="849"/>
      <c r="D16" s="849" t="s">
        <v>1418</v>
      </c>
      <c r="E16" s="849"/>
      <c r="F16" s="855" t="s">
        <v>1417</v>
      </c>
      <c r="G16" s="846"/>
    </row>
    <row r="17" spans="1:7" s="837" customFormat="1" ht="15" customHeight="1">
      <c r="A17" s="2073"/>
      <c r="B17" s="2076"/>
      <c r="C17" s="849" t="s">
        <v>1411</v>
      </c>
      <c r="D17" s="849"/>
      <c r="E17" s="849"/>
      <c r="F17" s="854" t="s">
        <v>1416</v>
      </c>
      <c r="G17" s="846"/>
    </row>
    <row r="18" spans="1:7" s="837" customFormat="1" ht="15" customHeight="1">
      <c r="A18" s="2073"/>
      <c r="B18" s="2076"/>
      <c r="C18" s="849"/>
      <c r="D18" s="849" t="s">
        <v>1415</v>
      </c>
      <c r="E18" s="849"/>
      <c r="F18" s="855" t="s">
        <v>1414</v>
      </c>
      <c r="G18" s="846"/>
    </row>
    <row r="19" spans="1:7" s="837" customFormat="1" ht="15" customHeight="1">
      <c r="A19" s="2073"/>
      <c r="B19" s="2076"/>
      <c r="C19" s="849"/>
      <c r="D19" s="849"/>
      <c r="E19" s="849"/>
      <c r="F19" s="854" t="s">
        <v>1413</v>
      </c>
      <c r="G19" s="846"/>
    </row>
    <row r="20" spans="1:7" s="837" customFormat="1" ht="15" customHeight="1">
      <c r="A20" s="2073"/>
      <c r="B20" s="2076"/>
      <c r="C20" s="849" t="s">
        <v>1412</v>
      </c>
      <c r="D20" s="849" t="s">
        <v>1411</v>
      </c>
      <c r="E20" s="849" t="s">
        <v>1411</v>
      </c>
      <c r="F20" s="854"/>
      <c r="G20" s="846"/>
    </row>
    <row r="21" spans="1:7" s="837" customFormat="1" ht="15" customHeight="1">
      <c r="A21" s="2073"/>
      <c r="B21" s="2076"/>
      <c r="C21" s="849"/>
      <c r="D21" s="849"/>
      <c r="E21" s="849"/>
      <c r="F21" s="853"/>
      <c r="G21" s="846"/>
    </row>
    <row r="22" spans="1:7" s="837" customFormat="1" ht="15" customHeight="1">
      <c r="A22" s="2073"/>
      <c r="B22" s="2076"/>
      <c r="C22" s="849"/>
      <c r="D22" s="849"/>
      <c r="E22" s="849"/>
      <c r="F22" s="853"/>
      <c r="G22" s="846"/>
    </row>
    <row r="23" spans="1:7" s="837" customFormat="1" ht="13.5" customHeight="1">
      <c r="A23" s="2073"/>
      <c r="B23" s="2076"/>
      <c r="C23" s="849"/>
      <c r="D23" s="849"/>
      <c r="E23" s="849"/>
      <c r="F23" s="853"/>
      <c r="G23" s="846"/>
    </row>
    <row r="24" spans="1:7" s="837" customFormat="1" ht="18.75" customHeight="1">
      <c r="A24" s="2074"/>
      <c r="B24" s="2077"/>
      <c r="C24" s="852"/>
      <c r="D24" s="852"/>
      <c r="E24" s="852"/>
      <c r="F24" s="851"/>
      <c r="G24" s="846"/>
    </row>
    <row r="25" spans="1:7" s="837" customFormat="1" ht="18.75" customHeight="1">
      <c r="A25" s="2068" t="s">
        <v>1339</v>
      </c>
      <c r="B25" s="2069"/>
      <c r="C25" s="850"/>
      <c r="D25" s="850"/>
      <c r="E25" s="2082" t="s">
        <v>1379</v>
      </c>
      <c r="F25" s="2063" t="s">
        <v>1379</v>
      </c>
      <c r="G25" s="846"/>
    </row>
    <row r="26" spans="1:7" s="837" customFormat="1" ht="15" customHeight="1">
      <c r="A26" s="2078"/>
      <c r="B26" s="2079"/>
      <c r="C26" s="849" t="s">
        <v>1338</v>
      </c>
      <c r="D26" s="849" t="s">
        <v>1338</v>
      </c>
      <c r="E26" s="2083"/>
      <c r="F26" s="2064"/>
      <c r="G26" s="838"/>
    </row>
    <row r="27" spans="1:7" s="837" customFormat="1" ht="15" customHeight="1">
      <c r="A27" s="2078"/>
      <c r="B27" s="2079"/>
      <c r="C27" s="849" t="s">
        <v>1410</v>
      </c>
      <c r="D27" s="849" t="s">
        <v>1409</v>
      </c>
      <c r="E27" s="2083"/>
      <c r="F27" s="2064"/>
      <c r="G27" s="846"/>
    </row>
    <row r="28" spans="1:7" s="837" customFormat="1" ht="15" customHeight="1">
      <c r="A28" s="2078"/>
      <c r="B28" s="2079"/>
      <c r="C28" s="849" t="s">
        <v>1408</v>
      </c>
      <c r="D28" s="849" t="s">
        <v>1407</v>
      </c>
      <c r="E28" s="2083"/>
      <c r="F28" s="2064"/>
      <c r="G28" s="846"/>
    </row>
    <row r="29" spans="1:7" s="837" customFormat="1" ht="15" customHeight="1">
      <c r="A29" s="2078"/>
      <c r="B29" s="2079"/>
      <c r="C29" s="849" t="s">
        <v>1406</v>
      </c>
      <c r="D29" s="849" t="s">
        <v>1405</v>
      </c>
      <c r="E29" s="2083"/>
      <c r="F29" s="2064"/>
      <c r="G29" s="846"/>
    </row>
    <row r="30" spans="1:7" s="837" customFormat="1" ht="24" customHeight="1">
      <c r="A30" s="2078"/>
      <c r="B30" s="2079"/>
      <c r="C30" s="849"/>
      <c r="D30" s="849" t="s">
        <v>1327</v>
      </c>
      <c r="E30" s="2083"/>
      <c r="F30" s="2064"/>
      <c r="G30" s="846"/>
    </row>
    <row r="31" spans="1:7" s="837" customFormat="1" ht="15" customHeight="1">
      <c r="A31" s="2078"/>
      <c r="B31" s="2079"/>
      <c r="C31" s="849" t="s">
        <v>1327</v>
      </c>
      <c r="D31" s="849" t="s">
        <v>1404</v>
      </c>
      <c r="E31" s="2083"/>
      <c r="F31" s="2064"/>
      <c r="G31" s="846"/>
    </row>
    <row r="32" spans="1:7" s="837" customFormat="1" ht="15" customHeight="1">
      <c r="A32" s="2078"/>
      <c r="B32" s="2079"/>
      <c r="C32" s="849" t="s">
        <v>1403</v>
      </c>
      <c r="D32" s="849" t="s">
        <v>1402</v>
      </c>
      <c r="E32" s="2083"/>
      <c r="F32" s="2064"/>
      <c r="G32" s="846"/>
    </row>
    <row r="33" spans="1:7" s="837" customFormat="1" ht="15" customHeight="1">
      <c r="A33" s="2078"/>
      <c r="B33" s="2079"/>
      <c r="C33" s="849" t="s">
        <v>1401</v>
      </c>
      <c r="D33" s="849" t="s">
        <v>1400</v>
      </c>
      <c r="E33" s="2083"/>
      <c r="F33" s="2064"/>
      <c r="G33" s="846"/>
    </row>
    <row r="34" spans="1:7" s="837" customFormat="1" ht="15" customHeight="1">
      <c r="A34" s="2078"/>
      <c r="B34" s="2079"/>
      <c r="C34" s="849" t="s">
        <v>1399</v>
      </c>
      <c r="D34" s="848" t="s">
        <v>1398</v>
      </c>
      <c r="E34" s="2083"/>
      <c r="F34" s="2064"/>
      <c r="G34" s="846"/>
    </row>
    <row r="35" spans="1:7" s="837" customFormat="1" ht="15" customHeight="1">
      <c r="A35" s="2078"/>
      <c r="B35" s="2079"/>
      <c r="C35" s="848" t="s">
        <v>1397</v>
      </c>
      <c r="D35" s="848" t="s">
        <v>1396</v>
      </c>
      <c r="E35" s="2083"/>
      <c r="F35" s="2064"/>
      <c r="G35" s="846"/>
    </row>
    <row r="36" spans="1:7" s="837" customFormat="1" ht="15" customHeight="1">
      <c r="A36" s="2078"/>
      <c r="B36" s="2079"/>
      <c r="C36" s="849"/>
      <c r="D36" s="848" t="s">
        <v>1395</v>
      </c>
      <c r="E36" s="2083"/>
      <c r="F36" s="2064"/>
      <c r="G36" s="846"/>
    </row>
    <row r="37" spans="1:7" s="837" customFormat="1" ht="24" customHeight="1">
      <c r="A37" s="2078"/>
      <c r="B37" s="2079"/>
      <c r="C37" s="849" t="s">
        <v>1394</v>
      </c>
      <c r="D37" s="849" t="s">
        <v>1393</v>
      </c>
      <c r="E37" s="2083"/>
      <c r="F37" s="2064"/>
      <c r="G37" s="846"/>
    </row>
    <row r="38" spans="1:7" s="837" customFormat="1" ht="24" customHeight="1">
      <c r="A38" s="2078"/>
      <c r="B38" s="2079"/>
      <c r="C38" s="849" t="s">
        <v>1313</v>
      </c>
      <c r="D38" s="849" t="s">
        <v>1313</v>
      </c>
      <c r="E38" s="2083"/>
      <c r="F38" s="2064"/>
      <c r="G38" s="846"/>
    </row>
    <row r="39" spans="1:7" s="837" customFormat="1" ht="15" customHeight="1">
      <c r="A39" s="2078"/>
      <c r="B39" s="2079"/>
      <c r="C39" s="848" t="s">
        <v>1392</v>
      </c>
      <c r="D39" s="848" t="s">
        <v>1391</v>
      </c>
      <c r="E39" s="2083"/>
      <c r="F39" s="2064"/>
      <c r="G39" s="846"/>
    </row>
    <row r="40" spans="1:7" s="837" customFormat="1" ht="15" customHeight="1">
      <c r="A40" s="2078"/>
      <c r="B40" s="2079"/>
      <c r="C40" s="848" t="s">
        <v>1390</v>
      </c>
      <c r="D40" s="848" t="s">
        <v>1389</v>
      </c>
      <c r="E40" s="2083"/>
      <c r="F40" s="2064"/>
      <c r="G40" s="846"/>
    </row>
    <row r="41" spans="1:7" s="837" customFormat="1" ht="24" customHeight="1">
      <c r="A41" s="2080"/>
      <c r="B41" s="2081"/>
      <c r="C41" s="847"/>
      <c r="D41" s="847"/>
      <c r="E41" s="2084"/>
      <c r="F41" s="2065"/>
      <c r="G41" s="846"/>
    </row>
    <row r="42" spans="1:7" s="837" customFormat="1" ht="62.25" customHeight="1">
      <c r="A42" s="2066" t="s">
        <v>1308</v>
      </c>
      <c r="B42" s="2067"/>
      <c r="C42" s="842" t="s">
        <v>1388</v>
      </c>
      <c r="D42" s="842" t="s">
        <v>1378</v>
      </c>
      <c r="E42" s="842" t="s">
        <v>1379</v>
      </c>
      <c r="F42" s="841" t="s">
        <v>1378</v>
      </c>
      <c r="G42" s="838"/>
    </row>
    <row r="43" spans="1:7" s="837" customFormat="1" ht="69.75" customHeight="1">
      <c r="A43" s="2068" t="s">
        <v>1303</v>
      </c>
      <c r="B43" s="2069"/>
      <c r="C43" s="845" t="s">
        <v>1387</v>
      </c>
      <c r="D43" s="842" t="s">
        <v>1378</v>
      </c>
      <c r="E43" s="844" t="s">
        <v>1379</v>
      </c>
      <c r="F43" s="841" t="s">
        <v>1378</v>
      </c>
      <c r="G43" s="838"/>
    </row>
    <row r="44" spans="1:7" s="837" customFormat="1" ht="62.25" customHeight="1">
      <c r="A44" s="2068" t="s">
        <v>1386</v>
      </c>
      <c r="B44" s="2069"/>
      <c r="C44" s="843" t="s">
        <v>1385</v>
      </c>
      <c r="D44" s="842" t="s">
        <v>1378</v>
      </c>
      <c r="E44" s="842" t="s">
        <v>1379</v>
      </c>
      <c r="F44" s="841" t="s">
        <v>1378</v>
      </c>
      <c r="G44" s="838"/>
    </row>
    <row r="45" spans="1:7" s="837" customFormat="1" ht="62.25" customHeight="1">
      <c r="A45" s="2068" t="s">
        <v>1384</v>
      </c>
      <c r="B45" s="2069"/>
      <c r="C45" s="843" t="s">
        <v>1383</v>
      </c>
      <c r="D45" s="843" t="s">
        <v>1382</v>
      </c>
      <c r="E45" s="842" t="s">
        <v>1381</v>
      </c>
      <c r="F45" s="841" t="s">
        <v>1378</v>
      </c>
      <c r="G45" s="838"/>
    </row>
    <row r="46" spans="1:7" s="837" customFormat="1" ht="62.25" customHeight="1">
      <c r="A46" s="2068" t="s">
        <v>1352</v>
      </c>
      <c r="B46" s="2069"/>
      <c r="C46" s="843" t="s">
        <v>1380</v>
      </c>
      <c r="D46" s="842" t="s">
        <v>1378</v>
      </c>
      <c r="E46" s="842" t="s">
        <v>1379</v>
      </c>
      <c r="F46" s="841" t="s">
        <v>1378</v>
      </c>
      <c r="G46" s="838"/>
    </row>
    <row r="47" spans="1:7" s="837" customFormat="1" ht="62.25" customHeight="1">
      <c r="A47" s="2070" t="s">
        <v>1296</v>
      </c>
      <c r="B47" s="2071"/>
      <c r="C47" s="840" t="s">
        <v>1295</v>
      </c>
      <c r="D47" s="840" t="s">
        <v>1378</v>
      </c>
      <c r="E47" s="840" t="s">
        <v>86</v>
      </c>
      <c r="F47" s="839" t="s">
        <v>1377</v>
      </c>
      <c r="G47" s="838"/>
    </row>
    <row r="48" spans="1:7">
      <c r="A48" s="836"/>
      <c r="B48" s="836"/>
      <c r="C48" s="836"/>
      <c r="D48" s="836"/>
      <c r="E48" s="836"/>
      <c r="F48" s="836"/>
      <c r="G48" s="835"/>
    </row>
    <row r="49" spans="3:3" ht="13.15" customHeight="1"/>
    <row r="50" spans="3:3">
      <c r="C50" s="834"/>
    </row>
  </sheetData>
  <mergeCells count="11">
    <mergeCell ref="A47:B47"/>
    <mergeCell ref="A3:A24"/>
    <mergeCell ref="B4:B24"/>
    <mergeCell ref="A25:B41"/>
    <mergeCell ref="E25:E41"/>
    <mergeCell ref="A46:B46"/>
    <mergeCell ref="F25:F41"/>
    <mergeCell ref="A42:B42"/>
    <mergeCell ref="A43:B43"/>
    <mergeCell ref="A44:B44"/>
    <mergeCell ref="A45:B45"/>
  </mergeCells>
  <phoneticPr fontId="6"/>
  <pageMargins left="1.0236220472440944" right="0.11811023622047245" top="0.78740157480314965" bottom="0.59055118110236227" header="0" footer="0.31496062992125984"/>
  <pageSetup paperSize="9" scale="70" firstPageNumber="86" fitToWidth="0" fitToHeight="0" orientation="portrait" useFirstPageNumber="1" r:id="rId1"/>
  <headerFooter scaleWithDoc="0" alignWithMargins="0">
    <oddFooter>&amp;C&amp;"ＭＳ 明朝,標準"－60－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50739-E727-4B0F-9A49-612E736BA16A}">
  <sheetPr>
    <outlinePr summaryBelow="0" summaryRight="0"/>
    <pageSetUpPr autoPageBreaks="0"/>
  </sheetPr>
  <dimension ref="A1:G50"/>
  <sheetViews>
    <sheetView view="pageBreakPreview" zoomScaleNormal="100" zoomScaleSheetLayoutView="100" workbookViewId="0"/>
  </sheetViews>
  <sheetFormatPr defaultColWidth="8.625" defaultRowHeight="12.75"/>
  <cols>
    <col min="1" max="1" width="4.375" style="833" customWidth="1"/>
    <col min="2" max="2" width="10.875" style="833" bestFit="1" customWidth="1"/>
    <col min="3" max="3" width="28.625" style="867" customWidth="1"/>
    <col min="4" max="4" width="14" style="867" bestFit="1" customWidth="1"/>
    <col min="5" max="5" width="28.125" style="867" bestFit="1" customWidth="1"/>
    <col min="6" max="6" width="27.875" style="867" bestFit="1" customWidth="1"/>
    <col min="7" max="7" width="13" style="867" customWidth="1"/>
    <col min="8" max="16384" width="8.625" style="866"/>
  </cols>
  <sheetData>
    <row r="1" spans="1:7" ht="24.75">
      <c r="A1" s="865" t="s">
        <v>1519</v>
      </c>
    </row>
    <row r="2" spans="1:7" s="891" customFormat="1" ht="21.75" customHeight="1" thickBot="1">
      <c r="A2" s="864"/>
      <c r="B2" s="863"/>
      <c r="C2" s="893" t="s">
        <v>1518</v>
      </c>
      <c r="D2" s="893" t="s">
        <v>1517</v>
      </c>
      <c r="E2" s="893" t="s">
        <v>550</v>
      </c>
      <c r="F2" s="893" t="s">
        <v>549</v>
      </c>
      <c r="G2" s="892" t="s">
        <v>590</v>
      </c>
    </row>
    <row r="3" spans="1:7" s="871" customFormat="1" ht="63.75" customHeight="1" thickTop="1">
      <c r="A3" s="2072" t="s">
        <v>1346</v>
      </c>
      <c r="B3" s="890" t="s">
        <v>1345</v>
      </c>
      <c r="C3" s="888" t="s">
        <v>1447</v>
      </c>
      <c r="D3" s="889" t="s">
        <v>1516</v>
      </c>
      <c r="E3" s="888" t="s">
        <v>1349</v>
      </c>
      <c r="F3" s="888" t="s">
        <v>1349</v>
      </c>
      <c r="G3" s="887" t="s">
        <v>1451</v>
      </c>
    </row>
    <row r="4" spans="1:7" s="871" customFormat="1" ht="15" customHeight="1">
      <c r="A4" s="2073"/>
      <c r="B4" s="2076" t="s">
        <v>1515</v>
      </c>
      <c r="C4" s="885" t="s">
        <v>1514</v>
      </c>
      <c r="D4" s="2087" t="s">
        <v>1482</v>
      </c>
      <c r="E4" s="885" t="s">
        <v>1514</v>
      </c>
      <c r="F4" s="885" t="s">
        <v>1514</v>
      </c>
      <c r="G4" s="2089" t="s">
        <v>1482</v>
      </c>
    </row>
    <row r="5" spans="1:7" s="871" customFormat="1" ht="15" customHeight="1">
      <c r="A5" s="2073"/>
      <c r="B5" s="2076"/>
      <c r="C5" s="885" t="s">
        <v>1513</v>
      </c>
      <c r="D5" s="2087"/>
      <c r="E5" s="885" t="s">
        <v>1512</v>
      </c>
      <c r="F5" s="885" t="s">
        <v>1511</v>
      </c>
      <c r="G5" s="2089"/>
    </row>
    <row r="6" spans="1:7" s="871" customFormat="1" ht="15" customHeight="1">
      <c r="A6" s="2073"/>
      <c r="B6" s="2076"/>
      <c r="C6" s="885" t="s">
        <v>1510</v>
      </c>
      <c r="D6" s="2087"/>
      <c r="E6" s="885" t="s">
        <v>1509</v>
      </c>
      <c r="F6" s="885" t="s">
        <v>1509</v>
      </c>
      <c r="G6" s="2089"/>
    </row>
    <row r="7" spans="1:7" s="871" customFormat="1" ht="15" customHeight="1">
      <c r="A7" s="2073"/>
      <c r="B7" s="2076"/>
      <c r="C7" s="885" t="s">
        <v>1508</v>
      </c>
      <c r="D7" s="2087"/>
      <c r="E7" s="885" t="s">
        <v>1507</v>
      </c>
      <c r="F7" s="885" t="s">
        <v>1506</v>
      </c>
      <c r="G7" s="2089"/>
    </row>
    <row r="8" spans="1:7" s="871" customFormat="1" ht="15" customHeight="1">
      <c r="A8" s="2073"/>
      <c r="B8" s="2076"/>
      <c r="C8" s="885" t="s">
        <v>1503</v>
      </c>
      <c r="D8" s="2087"/>
      <c r="E8" s="885" t="s">
        <v>1503</v>
      </c>
      <c r="F8" s="885" t="s">
        <v>1503</v>
      </c>
      <c r="G8" s="2089"/>
    </row>
    <row r="9" spans="1:7" s="871" customFormat="1" ht="15" customHeight="1">
      <c r="A9" s="2073"/>
      <c r="B9" s="2076"/>
      <c r="C9" s="885" t="s">
        <v>1502</v>
      </c>
      <c r="D9" s="2087"/>
      <c r="E9" s="885" t="s">
        <v>1505</v>
      </c>
      <c r="F9" s="885" t="s">
        <v>1504</v>
      </c>
      <c r="G9" s="2089"/>
    </row>
    <row r="10" spans="1:7" s="871" customFormat="1" ht="15" customHeight="1">
      <c r="A10" s="2073"/>
      <c r="B10" s="2076"/>
      <c r="C10" s="885" t="s">
        <v>1503</v>
      </c>
      <c r="D10" s="2087"/>
      <c r="E10" s="885" t="s">
        <v>1498</v>
      </c>
      <c r="F10" s="885" t="s">
        <v>1498</v>
      </c>
      <c r="G10" s="2089"/>
    </row>
    <row r="11" spans="1:7" s="871" customFormat="1" ht="15" customHeight="1">
      <c r="A11" s="2073"/>
      <c r="B11" s="2076"/>
      <c r="C11" s="885" t="s">
        <v>1502</v>
      </c>
      <c r="D11" s="2087"/>
      <c r="E11" s="885" t="s">
        <v>1501</v>
      </c>
      <c r="F11" s="885" t="s">
        <v>1500</v>
      </c>
      <c r="G11" s="2089"/>
    </row>
    <row r="12" spans="1:7" s="871" customFormat="1" ht="15" customHeight="1">
      <c r="A12" s="2073"/>
      <c r="B12" s="2076"/>
      <c r="C12" s="885" t="s">
        <v>1499</v>
      </c>
      <c r="D12" s="2087"/>
      <c r="E12" s="885" t="s">
        <v>1498</v>
      </c>
      <c r="F12" s="885" t="s">
        <v>1498</v>
      </c>
      <c r="G12" s="2089"/>
    </row>
    <row r="13" spans="1:7" s="871" customFormat="1" ht="15" customHeight="1">
      <c r="A13" s="2073"/>
      <c r="B13" s="2076"/>
      <c r="C13" s="885" t="s">
        <v>1497</v>
      </c>
      <c r="D13" s="2087"/>
      <c r="E13" s="885" t="s">
        <v>1496</v>
      </c>
      <c r="F13" s="885" t="s">
        <v>1495</v>
      </c>
      <c r="G13" s="2089"/>
    </row>
    <row r="14" spans="1:7" s="871" customFormat="1" ht="15" customHeight="1">
      <c r="A14" s="2073"/>
      <c r="B14" s="2076"/>
      <c r="C14" s="885" t="s">
        <v>1494</v>
      </c>
      <c r="D14" s="2087"/>
      <c r="E14" s="885" t="s">
        <v>1416</v>
      </c>
      <c r="F14" s="885" t="s">
        <v>1416</v>
      </c>
      <c r="G14" s="2089"/>
    </row>
    <row r="15" spans="1:7" s="871" customFormat="1" ht="15" customHeight="1">
      <c r="A15" s="2073"/>
      <c r="B15" s="2076"/>
      <c r="C15" s="885" t="s">
        <v>1493</v>
      </c>
      <c r="D15" s="2087"/>
      <c r="E15" s="885" t="s">
        <v>1492</v>
      </c>
      <c r="F15" s="885" t="s">
        <v>1491</v>
      </c>
      <c r="G15" s="2089"/>
    </row>
    <row r="16" spans="1:7" s="871" customFormat="1" ht="15" customHeight="1">
      <c r="A16" s="2073"/>
      <c r="B16" s="2076"/>
      <c r="C16" s="885" t="s">
        <v>1490</v>
      </c>
      <c r="D16" s="2087"/>
      <c r="E16" s="885" t="s">
        <v>1416</v>
      </c>
      <c r="F16" s="885" t="s">
        <v>1416</v>
      </c>
      <c r="G16" s="2089"/>
    </row>
    <row r="17" spans="1:7" s="871" customFormat="1" ht="15" customHeight="1">
      <c r="A17" s="2073"/>
      <c r="B17" s="2076"/>
      <c r="C17" s="885"/>
      <c r="D17" s="2087"/>
      <c r="E17" s="885" t="s">
        <v>1489</v>
      </c>
      <c r="F17" s="885" t="s">
        <v>1488</v>
      </c>
      <c r="G17" s="2089"/>
    </row>
    <row r="18" spans="1:7" s="871" customFormat="1" ht="15" customHeight="1">
      <c r="A18" s="2073"/>
      <c r="B18" s="2076"/>
      <c r="C18" s="885"/>
      <c r="D18" s="2087"/>
      <c r="E18" s="885" t="s">
        <v>1487</v>
      </c>
      <c r="F18" s="885" t="s">
        <v>1487</v>
      </c>
      <c r="G18" s="2089"/>
    </row>
    <row r="19" spans="1:7" s="871" customFormat="1" ht="15" customHeight="1">
      <c r="A19" s="2073"/>
      <c r="B19" s="2076"/>
      <c r="C19" s="885"/>
      <c r="D19" s="2087"/>
      <c r="E19" s="885" t="s">
        <v>1486</v>
      </c>
      <c r="F19" s="885" t="s">
        <v>1485</v>
      </c>
      <c r="G19" s="2089"/>
    </row>
    <row r="20" spans="1:7" s="871" customFormat="1" ht="15" customHeight="1">
      <c r="A20" s="2074"/>
      <c r="B20" s="2077"/>
      <c r="C20" s="886"/>
      <c r="D20" s="2088"/>
      <c r="E20" s="886" t="s">
        <v>1484</v>
      </c>
      <c r="F20" s="886" t="s">
        <v>1483</v>
      </c>
      <c r="G20" s="2090"/>
    </row>
    <row r="21" spans="1:7" s="871" customFormat="1" ht="15" customHeight="1">
      <c r="A21" s="2068" t="s">
        <v>1339</v>
      </c>
      <c r="B21" s="2069"/>
      <c r="C21" s="885" t="s">
        <v>1338</v>
      </c>
      <c r="D21" s="2087" t="s">
        <v>1482</v>
      </c>
      <c r="E21" s="2087" t="s">
        <v>1482</v>
      </c>
      <c r="F21" s="885" t="s">
        <v>1338</v>
      </c>
      <c r="G21" s="884"/>
    </row>
    <row r="22" spans="1:7" s="871" customFormat="1" ht="15" customHeight="1">
      <c r="A22" s="2078"/>
      <c r="B22" s="2079"/>
      <c r="C22" s="885" t="s">
        <v>1481</v>
      </c>
      <c r="D22" s="2087"/>
      <c r="E22" s="2087"/>
      <c r="F22" s="885" t="s">
        <v>1480</v>
      </c>
      <c r="G22" s="884"/>
    </row>
    <row r="23" spans="1:7" s="871" customFormat="1" ht="15" customHeight="1">
      <c r="A23" s="2078"/>
      <c r="B23" s="2079"/>
      <c r="C23" s="885" t="s">
        <v>1479</v>
      </c>
      <c r="D23" s="2087"/>
      <c r="E23" s="2087"/>
      <c r="F23" s="885" t="s">
        <v>1478</v>
      </c>
      <c r="G23" s="884"/>
    </row>
    <row r="24" spans="1:7" s="871" customFormat="1" ht="15" customHeight="1">
      <c r="A24" s="2078"/>
      <c r="B24" s="2079"/>
      <c r="C24" s="885" t="s">
        <v>1477</v>
      </c>
      <c r="D24" s="2087"/>
      <c r="E24" s="2087"/>
      <c r="F24" s="885" t="s">
        <v>1476</v>
      </c>
      <c r="G24" s="882"/>
    </row>
    <row r="25" spans="1:7" s="871" customFormat="1" ht="15" customHeight="1">
      <c r="A25" s="2078"/>
      <c r="B25" s="2079"/>
      <c r="C25" s="885" t="s">
        <v>1327</v>
      </c>
      <c r="D25" s="2087"/>
      <c r="E25" s="2087"/>
      <c r="F25" s="885" t="s">
        <v>1327</v>
      </c>
      <c r="G25" s="884"/>
    </row>
    <row r="26" spans="1:7" s="871" customFormat="1" ht="15" customHeight="1">
      <c r="A26" s="2078"/>
      <c r="B26" s="2079"/>
      <c r="C26" s="885" t="s">
        <v>1475</v>
      </c>
      <c r="D26" s="2087"/>
      <c r="E26" s="2087"/>
      <c r="F26" s="885" t="s">
        <v>1474</v>
      </c>
      <c r="G26" s="874"/>
    </row>
    <row r="27" spans="1:7" s="871" customFormat="1" ht="15" customHeight="1">
      <c r="A27" s="2078"/>
      <c r="B27" s="2079"/>
      <c r="C27" s="885" t="s">
        <v>1473</v>
      </c>
      <c r="D27" s="2087"/>
      <c r="E27" s="2087"/>
      <c r="F27" s="885" t="s">
        <v>1472</v>
      </c>
      <c r="G27" s="884"/>
    </row>
    <row r="28" spans="1:7" s="871" customFormat="1" ht="15" customHeight="1">
      <c r="A28" s="2078"/>
      <c r="B28" s="2079"/>
      <c r="C28" s="885" t="s">
        <v>1471</v>
      </c>
      <c r="D28" s="2087"/>
      <c r="E28" s="2087"/>
      <c r="F28" s="885" t="s">
        <v>1470</v>
      </c>
      <c r="G28" s="884"/>
    </row>
    <row r="29" spans="1:7" s="871" customFormat="1" ht="15" customHeight="1">
      <c r="A29" s="2078"/>
      <c r="B29" s="2079"/>
      <c r="C29" s="883" t="s">
        <v>1469</v>
      </c>
      <c r="D29" s="2087"/>
      <c r="E29" s="2087"/>
      <c r="F29" s="883" t="s">
        <v>1468</v>
      </c>
      <c r="G29" s="874" t="s">
        <v>1451</v>
      </c>
    </row>
    <row r="30" spans="1:7" s="871" customFormat="1" ht="15" customHeight="1">
      <c r="A30" s="2078"/>
      <c r="B30" s="2079"/>
      <c r="C30" s="883" t="s">
        <v>1467</v>
      </c>
      <c r="D30" s="2087"/>
      <c r="E30" s="2087"/>
      <c r="F30" s="883" t="s">
        <v>1466</v>
      </c>
      <c r="G30" s="884"/>
    </row>
    <row r="31" spans="1:7" s="871" customFormat="1" ht="15" customHeight="1">
      <c r="A31" s="2078"/>
      <c r="B31" s="2079"/>
      <c r="C31" s="883" t="s">
        <v>1465</v>
      </c>
      <c r="D31" s="2087"/>
      <c r="E31" s="2087"/>
      <c r="F31" s="883" t="s">
        <v>1464</v>
      </c>
      <c r="G31" s="884"/>
    </row>
    <row r="32" spans="1:7" s="871" customFormat="1" ht="15" customHeight="1">
      <c r="A32" s="2078"/>
      <c r="B32" s="2079"/>
      <c r="C32" s="885" t="s">
        <v>1463</v>
      </c>
      <c r="D32" s="2087"/>
      <c r="E32" s="2087"/>
      <c r="F32" s="885" t="s">
        <v>1462</v>
      </c>
      <c r="G32" s="884"/>
    </row>
    <row r="33" spans="1:7" s="871" customFormat="1" ht="15" customHeight="1">
      <c r="A33" s="2078"/>
      <c r="B33" s="2079"/>
      <c r="C33" s="885" t="s">
        <v>1313</v>
      </c>
      <c r="D33" s="2087"/>
      <c r="E33" s="2087"/>
      <c r="F33" s="885" t="s">
        <v>1313</v>
      </c>
      <c r="G33" s="884"/>
    </row>
    <row r="34" spans="1:7" s="871" customFormat="1" ht="15" customHeight="1">
      <c r="A34" s="2078"/>
      <c r="B34" s="2079"/>
      <c r="C34" s="883" t="s">
        <v>1461</v>
      </c>
      <c r="D34" s="2087"/>
      <c r="E34" s="2087"/>
      <c r="F34" s="883" t="s">
        <v>1460</v>
      </c>
      <c r="G34" s="884"/>
    </row>
    <row r="35" spans="1:7" s="871" customFormat="1" ht="15" customHeight="1">
      <c r="A35" s="2078"/>
      <c r="B35" s="2079"/>
      <c r="C35" s="883" t="s">
        <v>1459</v>
      </c>
      <c r="D35" s="2087"/>
      <c r="E35" s="2087"/>
      <c r="F35" s="883" t="s">
        <v>1458</v>
      </c>
      <c r="G35" s="882"/>
    </row>
    <row r="36" spans="1:7" s="871" customFormat="1" ht="15" customHeight="1">
      <c r="A36" s="2078"/>
      <c r="B36" s="2079"/>
      <c r="C36" s="883"/>
      <c r="D36" s="2087"/>
      <c r="E36" s="2087"/>
      <c r="F36" s="883"/>
      <c r="G36" s="884" t="s">
        <v>1457</v>
      </c>
    </row>
    <row r="37" spans="1:7" s="871" customFormat="1" ht="15" customHeight="1">
      <c r="A37" s="2080"/>
      <c r="B37" s="2081"/>
      <c r="C37" s="883"/>
      <c r="D37" s="2088"/>
      <c r="E37" s="2088"/>
      <c r="F37" s="883"/>
      <c r="G37" s="882" t="s">
        <v>1456</v>
      </c>
    </row>
    <row r="38" spans="1:7" s="871" customFormat="1" ht="62.25" customHeight="1">
      <c r="A38" s="2078" t="s">
        <v>1308</v>
      </c>
      <c r="B38" s="2079"/>
      <c r="C38" s="881" t="s">
        <v>1388</v>
      </c>
      <c r="D38" s="881" t="s">
        <v>1452</v>
      </c>
      <c r="E38" s="881" t="s">
        <v>1349</v>
      </c>
      <c r="F38" s="881" t="s">
        <v>1349</v>
      </c>
      <c r="G38" s="880" t="s">
        <v>1455</v>
      </c>
    </row>
    <row r="39" spans="1:7" s="871" customFormat="1" ht="74.25" customHeight="1">
      <c r="A39" s="2091" t="s">
        <v>1303</v>
      </c>
      <c r="B39" s="2092"/>
      <c r="C39" s="879" t="s">
        <v>1387</v>
      </c>
      <c r="D39" s="878" t="s">
        <v>1452</v>
      </c>
      <c r="E39" s="878" t="s">
        <v>1349</v>
      </c>
      <c r="F39" s="878" t="s">
        <v>1349</v>
      </c>
      <c r="G39" s="877" t="s">
        <v>1451</v>
      </c>
    </row>
    <row r="40" spans="1:7" s="871" customFormat="1" ht="62.25" customHeight="1">
      <c r="A40" s="2078" t="s">
        <v>1386</v>
      </c>
      <c r="B40" s="2079"/>
      <c r="C40" s="875" t="s">
        <v>1454</v>
      </c>
      <c r="D40" s="875" t="s">
        <v>1452</v>
      </c>
      <c r="E40" s="875" t="s">
        <v>1349</v>
      </c>
      <c r="F40" s="875" t="s">
        <v>1349</v>
      </c>
      <c r="G40" s="874" t="s">
        <v>1451</v>
      </c>
    </row>
    <row r="41" spans="1:7" s="871" customFormat="1" ht="62.25" customHeight="1">
      <c r="A41" s="2091" t="s">
        <v>1384</v>
      </c>
      <c r="B41" s="2092"/>
      <c r="C41" s="878" t="s">
        <v>1381</v>
      </c>
      <c r="D41" s="878" t="s">
        <v>1452</v>
      </c>
      <c r="E41" s="878" t="s">
        <v>1349</v>
      </c>
      <c r="F41" s="878" t="s">
        <v>1349</v>
      </c>
      <c r="G41" s="877" t="s">
        <v>1451</v>
      </c>
    </row>
    <row r="42" spans="1:7" s="871" customFormat="1" ht="62.25" customHeight="1">
      <c r="A42" s="2078" t="s">
        <v>1352</v>
      </c>
      <c r="B42" s="2079"/>
      <c r="C42" s="876" t="s">
        <v>1380</v>
      </c>
      <c r="D42" s="875" t="s">
        <v>1452</v>
      </c>
      <c r="E42" s="875" t="s">
        <v>1349</v>
      </c>
      <c r="F42" s="875" t="s">
        <v>1349</v>
      </c>
      <c r="G42" s="874" t="s">
        <v>1451</v>
      </c>
    </row>
    <row r="43" spans="1:7" s="871" customFormat="1" ht="62.25" customHeight="1">
      <c r="A43" s="2085" t="s">
        <v>1296</v>
      </c>
      <c r="B43" s="2086"/>
      <c r="C43" s="873" t="s">
        <v>1453</v>
      </c>
      <c r="D43" s="873" t="s">
        <v>1452</v>
      </c>
      <c r="E43" s="873" t="s">
        <v>1349</v>
      </c>
      <c r="F43" s="873" t="s">
        <v>1349</v>
      </c>
      <c r="G43" s="872" t="s">
        <v>1451</v>
      </c>
    </row>
    <row r="44" spans="1:7">
      <c r="C44" s="870"/>
      <c r="D44" s="870"/>
      <c r="E44" s="870"/>
      <c r="F44" s="870"/>
      <c r="G44" s="870"/>
    </row>
    <row r="45" spans="1:7" ht="13.15" customHeight="1">
      <c r="A45" s="869"/>
      <c r="B45" s="869"/>
    </row>
    <row r="46" spans="1:7">
      <c r="A46" s="835"/>
      <c r="B46" s="835"/>
    </row>
    <row r="50" spans="3:3">
      <c r="C50" s="868"/>
    </row>
  </sheetData>
  <mergeCells count="13">
    <mergeCell ref="A43:B43"/>
    <mergeCell ref="A3:A20"/>
    <mergeCell ref="B4:B20"/>
    <mergeCell ref="D4:D20"/>
    <mergeCell ref="G4:G20"/>
    <mergeCell ref="A21:B37"/>
    <mergeCell ref="D21:D37"/>
    <mergeCell ref="E21:E37"/>
    <mergeCell ref="A38:B38"/>
    <mergeCell ref="A39:B39"/>
    <mergeCell ref="A40:B40"/>
    <mergeCell ref="A41:B41"/>
    <mergeCell ref="A42:B42"/>
  </mergeCells>
  <phoneticPr fontId="6"/>
  <pageMargins left="0.86614173228346458" right="0.11811023622047245" top="0.82677165354330717" bottom="0.59055118110236227" header="0" footer="0.31496062992125984"/>
  <pageSetup paperSize="9" scale="70" firstPageNumber="87" fitToWidth="0" fitToHeight="0" orientation="portrait" useFirstPageNumber="1" r:id="rId1"/>
  <headerFooter scaleWithDoc="0" alignWithMargins="0">
    <oddFooter>&amp;C&amp;"ＭＳ 明朝,標準"－61－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2678-2E7E-4BD8-8C26-C4ED3172CEC1}">
  <sheetPr>
    <outlinePr summaryBelow="0" summaryRight="0"/>
    <pageSetUpPr autoPageBreaks="0"/>
  </sheetPr>
  <dimension ref="A1:H55"/>
  <sheetViews>
    <sheetView zoomScaleNormal="100" zoomScaleSheetLayoutView="100" workbookViewId="0"/>
  </sheetViews>
  <sheetFormatPr defaultColWidth="8.625" defaultRowHeight="12.75"/>
  <cols>
    <col min="1" max="1" width="4.375" style="896" customWidth="1"/>
    <col min="2" max="2" width="10.875" style="896" bestFit="1" customWidth="1"/>
    <col min="3" max="3" width="31.625" style="896" bestFit="1" customWidth="1"/>
    <col min="4" max="4" width="24.125" style="896" bestFit="1" customWidth="1"/>
    <col min="5" max="5" width="5.25" style="896" customWidth="1"/>
    <col min="6" max="6" width="10.5" style="896" customWidth="1"/>
    <col min="7" max="7" width="5.25" style="896" customWidth="1"/>
    <col min="8" max="8" width="22.25" style="895" customWidth="1"/>
    <col min="9" max="246" width="8.625" style="894" customWidth="1"/>
    <col min="247" max="16384" width="8.625" style="894"/>
  </cols>
  <sheetData>
    <row r="1" spans="1:8" ht="24.75">
      <c r="A1" s="930" t="s">
        <v>1559</v>
      </c>
    </row>
    <row r="2" spans="1:8" s="924" customFormat="1" ht="21.75" customHeight="1" thickBot="1">
      <c r="A2" s="929"/>
      <c r="B2" s="928"/>
      <c r="C2" s="927" t="s">
        <v>1558</v>
      </c>
      <c r="D2" s="926" t="s">
        <v>1557</v>
      </c>
      <c r="E2" s="2098" t="s">
        <v>788</v>
      </c>
      <c r="F2" s="2099"/>
      <c r="G2" s="2099"/>
      <c r="H2" s="925" t="s">
        <v>1556</v>
      </c>
    </row>
    <row r="3" spans="1:8" s="900" customFormat="1" ht="63.75" customHeight="1" thickTop="1">
      <c r="A3" s="2100" t="s">
        <v>1346</v>
      </c>
      <c r="B3" s="923" t="s">
        <v>1345</v>
      </c>
      <c r="C3" s="922" t="s">
        <v>1555</v>
      </c>
      <c r="D3" s="922" t="s">
        <v>1349</v>
      </c>
      <c r="E3" s="2103" t="s">
        <v>1349</v>
      </c>
      <c r="F3" s="2104"/>
      <c r="G3" s="2105"/>
      <c r="H3" s="921" t="s">
        <v>1349</v>
      </c>
    </row>
    <row r="4" spans="1:8" s="900" customFormat="1" ht="15" customHeight="1">
      <c r="A4" s="2101"/>
      <c r="B4" s="2106" t="s">
        <v>1554</v>
      </c>
      <c r="C4" s="918" t="s">
        <v>1553</v>
      </c>
      <c r="D4" s="2108" t="s">
        <v>1349</v>
      </c>
      <c r="E4" s="2095" t="s">
        <v>1349</v>
      </c>
      <c r="F4" s="2096"/>
      <c r="G4" s="2097"/>
      <c r="H4" s="2117" t="s">
        <v>1349</v>
      </c>
    </row>
    <row r="5" spans="1:8" s="900" customFormat="1" ht="15" customHeight="1">
      <c r="A5" s="2101"/>
      <c r="B5" s="2106"/>
      <c r="C5" s="918" t="s">
        <v>1552</v>
      </c>
      <c r="D5" s="2109"/>
      <c r="E5" s="2111"/>
      <c r="F5" s="2112"/>
      <c r="G5" s="2113"/>
      <c r="H5" s="2118"/>
    </row>
    <row r="6" spans="1:8" s="900" customFormat="1" ht="15" customHeight="1">
      <c r="A6" s="2101"/>
      <c r="B6" s="2106"/>
      <c r="C6" s="918" t="s">
        <v>1551</v>
      </c>
      <c r="D6" s="2109"/>
      <c r="E6" s="2111"/>
      <c r="F6" s="2112"/>
      <c r="G6" s="2113"/>
      <c r="H6" s="2118"/>
    </row>
    <row r="7" spans="1:8" s="900" customFormat="1" ht="15" customHeight="1">
      <c r="A7" s="2101"/>
      <c r="B7" s="2106"/>
      <c r="C7" s="918" t="s">
        <v>1550</v>
      </c>
      <c r="D7" s="2109"/>
      <c r="E7" s="2111"/>
      <c r="F7" s="2112"/>
      <c r="G7" s="2113"/>
      <c r="H7" s="2118"/>
    </row>
    <row r="8" spans="1:8" s="900" customFormat="1" ht="15" customHeight="1">
      <c r="A8" s="2101"/>
      <c r="B8" s="2106"/>
      <c r="C8" s="918" t="s">
        <v>1549</v>
      </c>
      <c r="D8" s="2109"/>
      <c r="E8" s="2111"/>
      <c r="F8" s="2112"/>
      <c r="G8" s="2113"/>
      <c r="H8" s="2118"/>
    </row>
    <row r="9" spans="1:8" s="900" customFormat="1" ht="15" customHeight="1">
      <c r="A9" s="2101"/>
      <c r="B9" s="2106"/>
      <c r="C9" s="918" t="s">
        <v>1548</v>
      </c>
      <c r="D9" s="2109"/>
      <c r="E9" s="2111"/>
      <c r="F9" s="2112"/>
      <c r="G9" s="2113"/>
      <c r="H9" s="2118"/>
    </row>
    <row r="10" spans="1:8" s="900" customFormat="1" ht="15" customHeight="1">
      <c r="A10" s="2101"/>
      <c r="B10" s="2106"/>
      <c r="C10" s="918" t="s">
        <v>1546</v>
      </c>
      <c r="D10" s="2109"/>
      <c r="E10" s="2111"/>
      <c r="F10" s="2112"/>
      <c r="G10" s="2113"/>
      <c r="H10" s="2118"/>
    </row>
    <row r="11" spans="1:8" s="900" customFormat="1" ht="15" customHeight="1">
      <c r="A11" s="2101"/>
      <c r="B11" s="2106"/>
      <c r="C11" s="918" t="s">
        <v>1547</v>
      </c>
      <c r="D11" s="2109"/>
      <c r="E11" s="2111"/>
      <c r="F11" s="2112"/>
      <c r="G11" s="2113"/>
      <c r="H11" s="2118"/>
    </row>
    <row r="12" spans="1:8" s="900" customFormat="1" ht="15" customHeight="1">
      <c r="A12" s="2101"/>
      <c r="B12" s="2106"/>
      <c r="C12" s="918" t="s">
        <v>1546</v>
      </c>
      <c r="D12" s="2109"/>
      <c r="E12" s="2111"/>
      <c r="F12" s="2112"/>
      <c r="G12" s="2113"/>
      <c r="H12" s="2118"/>
    </row>
    <row r="13" spans="1:8" s="900" customFormat="1" ht="15" customHeight="1">
      <c r="A13" s="2101"/>
      <c r="B13" s="2106"/>
      <c r="C13" s="918" t="s">
        <v>1545</v>
      </c>
      <c r="D13" s="2109"/>
      <c r="E13" s="2111"/>
      <c r="F13" s="2112"/>
      <c r="G13" s="2113"/>
      <c r="H13" s="2118"/>
    </row>
    <row r="14" spans="1:8" s="900" customFormat="1" ht="15" customHeight="1">
      <c r="A14" s="2101"/>
      <c r="B14" s="2106"/>
      <c r="C14" s="918" t="s">
        <v>1543</v>
      </c>
      <c r="D14" s="2109"/>
      <c r="E14" s="2111"/>
      <c r="F14" s="2112"/>
      <c r="G14" s="2113"/>
      <c r="H14" s="2118"/>
    </row>
    <row r="15" spans="1:8" s="900" customFormat="1" ht="15" customHeight="1">
      <c r="A15" s="2101"/>
      <c r="B15" s="2106"/>
      <c r="C15" s="918" t="s">
        <v>1544</v>
      </c>
      <c r="D15" s="2109"/>
      <c r="E15" s="2111"/>
      <c r="F15" s="2112"/>
      <c r="G15" s="2113"/>
      <c r="H15" s="2118"/>
    </row>
    <row r="16" spans="1:8" s="900" customFormat="1" ht="15" customHeight="1">
      <c r="A16" s="2101"/>
      <c r="B16" s="2106"/>
      <c r="C16" s="918" t="s">
        <v>1543</v>
      </c>
      <c r="D16" s="2109"/>
      <c r="E16" s="2111"/>
      <c r="F16" s="2112"/>
      <c r="G16" s="2113"/>
      <c r="H16" s="2118"/>
    </row>
    <row r="17" spans="1:8" s="900" customFormat="1" ht="15" customHeight="1">
      <c r="A17" s="2101"/>
      <c r="B17" s="2106"/>
      <c r="C17" s="918" t="s">
        <v>1542</v>
      </c>
      <c r="D17" s="2109"/>
      <c r="E17" s="2111"/>
      <c r="F17" s="2112"/>
      <c r="G17" s="2113"/>
      <c r="H17" s="2118"/>
    </row>
    <row r="18" spans="1:8" s="900" customFormat="1" ht="15" customHeight="1">
      <c r="A18" s="2101"/>
      <c r="B18" s="2106"/>
      <c r="C18" s="918" t="s">
        <v>1487</v>
      </c>
      <c r="D18" s="2109"/>
      <c r="E18" s="2111"/>
      <c r="F18" s="2112"/>
      <c r="G18" s="2113"/>
      <c r="H18" s="2118"/>
    </row>
    <row r="19" spans="1:8" s="900" customFormat="1" ht="15" customHeight="1">
      <c r="A19" s="2101"/>
      <c r="B19" s="2106"/>
      <c r="C19" s="918" t="s">
        <v>1541</v>
      </c>
      <c r="D19" s="2109"/>
      <c r="E19" s="2111"/>
      <c r="F19" s="2112"/>
      <c r="G19" s="2113"/>
      <c r="H19" s="2118"/>
    </row>
    <row r="20" spans="1:8" s="900" customFormat="1" ht="15" customHeight="1">
      <c r="A20" s="2101"/>
      <c r="B20" s="2106"/>
      <c r="C20" s="918" t="s">
        <v>1540</v>
      </c>
      <c r="D20" s="2109"/>
      <c r="E20" s="2111"/>
      <c r="F20" s="2112"/>
      <c r="G20" s="2113"/>
      <c r="H20" s="2118"/>
    </row>
    <row r="21" spans="1:8" s="900" customFormat="1" ht="15" customHeight="1">
      <c r="A21" s="2102"/>
      <c r="B21" s="2107"/>
      <c r="C21" s="920"/>
      <c r="D21" s="2110"/>
      <c r="E21" s="2114"/>
      <c r="F21" s="2115"/>
      <c r="G21" s="2116"/>
      <c r="H21" s="2119"/>
    </row>
    <row r="22" spans="1:8" s="900" customFormat="1" ht="15" customHeight="1">
      <c r="A22" s="2120" t="s">
        <v>1339</v>
      </c>
      <c r="B22" s="2094"/>
      <c r="C22" s="919"/>
      <c r="D22" s="2108" t="s">
        <v>1349</v>
      </c>
      <c r="E22" s="2095" t="s">
        <v>1349</v>
      </c>
      <c r="F22" s="2096"/>
      <c r="G22" s="2097"/>
      <c r="H22" s="2117" t="s">
        <v>1349</v>
      </c>
    </row>
    <row r="23" spans="1:8" s="900" customFormat="1" ht="15" customHeight="1">
      <c r="A23" s="2121"/>
      <c r="B23" s="2122"/>
      <c r="C23" s="918" t="s">
        <v>1338</v>
      </c>
      <c r="D23" s="2109"/>
      <c r="E23" s="2111"/>
      <c r="F23" s="2112"/>
      <c r="G23" s="2113"/>
      <c r="H23" s="2118"/>
    </row>
    <row r="24" spans="1:8" s="900" customFormat="1" ht="15" customHeight="1">
      <c r="A24" s="2121"/>
      <c r="B24" s="2122"/>
      <c r="C24" s="918" t="s">
        <v>1539</v>
      </c>
      <c r="D24" s="2109"/>
      <c r="E24" s="2111"/>
      <c r="F24" s="2112"/>
      <c r="G24" s="2113"/>
      <c r="H24" s="2118"/>
    </row>
    <row r="25" spans="1:8" s="900" customFormat="1" ht="15" customHeight="1">
      <c r="A25" s="2121"/>
      <c r="B25" s="2122"/>
      <c r="C25" s="918" t="s">
        <v>1538</v>
      </c>
      <c r="D25" s="2109"/>
      <c r="E25" s="2111"/>
      <c r="F25" s="2112"/>
      <c r="G25" s="2113"/>
      <c r="H25" s="2118"/>
    </row>
    <row r="26" spans="1:8" s="900" customFormat="1" ht="15" customHeight="1">
      <c r="A26" s="2121"/>
      <c r="B26" s="2122"/>
      <c r="C26" s="918" t="s">
        <v>1537</v>
      </c>
      <c r="D26" s="2109"/>
      <c r="E26" s="2111"/>
      <c r="F26" s="2112"/>
      <c r="G26" s="2113"/>
      <c r="H26" s="2118"/>
    </row>
    <row r="27" spans="1:8" s="900" customFormat="1" ht="15" customHeight="1">
      <c r="A27" s="2121"/>
      <c r="B27" s="2122"/>
      <c r="C27" s="918" t="s">
        <v>1536</v>
      </c>
      <c r="D27" s="2109"/>
      <c r="E27" s="2111"/>
      <c r="F27" s="2112"/>
      <c r="G27" s="2113"/>
      <c r="H27" s="2118"/>
    </row>
    <row r="28" spans="1:8" s="900" customFormat="1" ht="24" customHeight="1">
      <c r="A28" s="2121"/>
      <c r="B28" s="2122"/>
      <c r="C28" s="918" t="s">
        <v>1327</v>
      </c>
      <c r="D28" s="2109"/>
      <c r="E28" s="2111"/>
      <c r="F28" s="2112"/>
      <c r="G28" s="2113"/>
      <c r="H28" s="2118"/>
    </row>
    <row r="29" spans="1:8" s="900" customFormat="1" ht="15" customHeight="1">
      <c r="A29" s="2121"/>
      <c r="B29" s="2122"/>
      <c r="C29" s="918" t="s">
        <v>1535</v>
      </c>
      <c r="D29" s="2109"/>
      <c r="E29" s="2111"/>
      <c r="F29" s="2112"/>
      <c r="G29" s="2113"/>
      <c r="H29" s="2118"/>
    </row>
    <row r="30" spans="1:8" s="900" customFormat="1" ht="15" customHeight="1">
      <c r="A30" s="2121"/>
      <c r="B30" s="2122"/>
      <c r="C30" s="918" t="s">
        <v>1534</v>
      </c>
      <c r="D30" s="2109"/>
      <c r="E30" s="2111"/>
      <c r="F30" s="2112"/>
      <c r="G30" s="2113"/>
      <c r="H30" s="2118"/>
    </row>
    <row r="31" spans="1:8" s="900" customFormat="1" ht="15" customHeight="1">
      <c r="A31" s="2121"/>
      <c r="B31" s="2122"/>
      <c r="C31" s="918" t="s">
        <v>1533</v>
      </c>
      <c r="D31" s="2109"/>
      <c r="E31" s="2111"/>
      <c r="F31" s="2112"/>
      <c r="G31" s="2113"/>
      <c r="H31" s="2118"/>
    </row>
    <row r="32" spans="1:8" s="900" customFormat="1" ht="15" customHeight="1">
      <c r="A32" s="2121"/>
      <c r="B32" s="2122"/>
      <c r="C32" s="917" t="s">
        <v>1532</v>
      </c>
      <c r="D32" s="2109"/>
      <c r="E32" s="2111"/>
      <c r="F32" s="2112"/>
      <c r="G32" s="2113"/>
      <c r="H32" s="2118"/>
    </row>
    <row r="33" spans="1:8" s="900" customFormat="1" ht="15" customHeight="1">
      <c r="A33" s="2121"/>
      <c r="B33" s="2122"/>
      <c r="C33" s="917" t="s">
        <v>1531</v>
      </c>
      <c r="D33" s="2109"/>
      <c r="E33" s="2111"/>
      <c r="F33" s="2112"/>
      <c r="G33" s="2113"/>
      <c r="H33" s="2118"/>
    </row>
    <row r="34" spans="1:8" s="900" customFormat="1" ht="15" customHeight="1">
      <c r="A34" s="2121"/>
      <c r="B34" s="2122"/>
      <c r="C34" s="917" t="s">
        <v>1530</v>
      </c>
      <c r="D34" s="2109"/>
      <c r="E34" s="2111"/>
      <c r="F34" s="2112"/>
      <c r="G34" s="2113"/>
      <c r="H34" s="2118"/>
    </row>
    <row r="35" spans="1:8" s="900" customFormat="1" ht="15" customHeight="1">
      <c r="A35" s="2121"/>
      <c r="B35" s="2122"/>
      <c r="C35" s="918" t="s">
        <v>1529</v>
      </c>
      <c r="D35" s="2109"/>
      <c r="E35" s="2111"/>
      <c r="F35" s="2112"/>
      <c r="G35" s="2113"/>
      <c r="H35" s="2118"/>
    </row>
    <row r="36" spans="1:8" s="900" customFormat="1" ht="15" customHeight="1">
      <c r="A36" s="2121"/>
      <c r="B36" s="2122"/>
      <c r="C36" s="918" t="s">
        <v>1313</v>
      </c>
      <c r="D36" s="2109"/>
      <c r="E36" s="2111"/>
      <c r="F36" s="2112"/>
      <c r="G36" s="2113"/>
      <c r="H36" s="2118"/>
    </row>
    <row r="37" spans="1:8" s="900" customFormat="1" ht="15" customHeight="1">
      <c r="A37" s="2121"/>
      <c r="B37" s="2122"/>
      <c r="C37" s="917" t="s">
        <v>1528</v>
      </c>
      <c r="D37" s="2109"/>
      <c r="E37" s="2111"/>
      <c r="F37" s="2112"/>
      <c r="G37" s="2113"/>
      <c r="H37" s="2118"/>
    </row>
    <row r="38" spans="1:8" s="900" customFormat="1" ht="15" customHeight="1">
      <c r="A38" s="2121"/>
      <c r="B38" s="2122"/>
      <c r="C38" s="917" t="s">
        <v>1527</v>
      </c>
      <c r="D38" s="2109"/>
      <c r="E38" s="2111"/>
      <c r="F38" s="2112"/>
      <c r="G38" s="2113"/>
      <c r="H38" s="2118"/>
    </row>
    <row r="39" spans="1:8" s="900" customFormat="1" ht="15" customHeight="1">
      <c r="A39" s="2123"/>
      <c r="B39" s="2124"/>
      <c r="C39" s="916"/>
      <c r="D39" s="2110"/>
      <c r="E39" s="2114"/>
      <c r="F39" s="2115"/>
      <c r="G39" s="2116"/>
      <c r="H39" s="2119"/>
    </row>
    <row r="40" spans="1:8" s="900" customFormat="1" ht="81.75" customHeight="1">
      <c r="A40" s="2093" t="s">
        <v>1526</v>
      </c>
      <c r="B40" s="2094"/>
      <c r="C40" s="915" t="s">
        <v>1525</v>
      </c>
      <c r="D40" s="915" t="s">
        <v>1524</v>
      </c>
      <c r="E40" s="2095" t="s">
        <v>1349</v>
      </c>
      <c r="F40" s="2096"/>
      <c r="G40" s="2097"/>
      <c r="H40" s="914" t="s">
        <v>1349</v>
      </c>
    </row>
    <row r="41" spans="1:8" s="900" customFormat="1" ht="74.25" customHeight="1">
      <c r="A41" s="2120" t="s">
        <v>1303</v>
      </c>
      <c r="B41" s="2094"/>
      <c r="C41" s="845" t="s">
        <v>1387</v>
      </c>
      <c r="D41" s="904" t="s">
        <v>1349</v>
      </c>
      <c r="E41" s="2130" t="s">
        <v>1523</v>
      </c>
      <c r="F41" s="2131"/>
      <c r="G41" s="2132"/>
      <c r="H41" s="914" t="s">
        <v>1349</v>
      </c>
    </row>
    <row r="42" spans="1:8" s="900" customFormat="1" ht="62.25" customHeight="1">
      <c r="A42" s="2133" t="s">
        <v>1386</v>
      </c>
      <c r="B42" s="2134"/>
      <c r="C42" s="913" t="s">
        <v>1454</v>
      </c>
      <c r="D42" s="912" t="s">
        <v>1522</v>
      </c>
      <c r="E42" s="2135"/>
      <c r="F42" s="2136"/>
      <c r="G42" s="2137"/>
      <c r="H42" s="911"/>
    </row>
    <row r="43" spans="1:8" s="900" customFormat="1" ht="62.25" customHeight="1">
      <c r="A43" s="2138" t="s">
        <v>1384</v>
      </c>
      <c r="B43" s="2139"/>
      <c r="C43" s="910" t="s">
        <v>1381</v>
      </c>
      <c r="D43" s="909" t="s">
        <v>1522</v>
      </c>
      <c r="E43" s="2114"/>
      <c r="F43" s="2115"/>
      <c r="G43" s="2116"/>
      <c r="H43" s="908"/>
    </row>
    <row r="44" spans="1:8" s="900" customFormat="1" ht="62.25" customHeight="1">
      <c r="A44" s="907" t="s">
        <v>1352</v>
      </c>
      <c r="B44" s="906"/>
      <c r="C44" s="905" t="s">
        <v>1521</v>
      </c>
      <c r="D44" s="904" t="s">
        <v>1349</v>
      </c>
      <c r="E44" s="2095" t="s">
        <v>1349</v>
      </c>
      <c r="F44" s="2096"/>
      <c r="G44" s="2097"/>
      <c r="H44" s="903" t="s">
        <v>1520</v>
      </c>
    </row>
    <row r="45" spans="1:8" s="900" customFormat="1" ht="62.25" customHeight="1">
      <c r="A45" s="2125" t="s">
        <v>1296</v>
      </c>
      <c r="B45" s="2126"/>
      <c r="C45" s="902" t="s">
        <v>1453</v>
      </c>
      <c r="D45" s="902" t="s">
        <v>1349</v>
      </c>
      <c r="E45" s="2127" t="s">
        <v>1349</v>
      </c>
      <c r="F45" s="2128"/>
      <c r="G45" s="2129"/>
      <c r="H45" s="901" t="s">
        <v>1451</v>
      </c>
    </row>
    <row r="46" spans="1:8">
      <c r="A46" s="899"/>
      <c r="B46" s="899"/>
      <c r="C46" s="899"/>
      <c r="D46" s="899"/>
      <c r="E46" s="899"/>
      <c r="F46" s="899"/>
      <c r="G46" s="899"/>
      <c r="H46" s="897"/>
    </row>
    <row r="47" spans="1:8" ht="13.15" customHeight="1">
      <c r="H47" s="897"/>
    </row>
    <row r="48" spans="1:8">
      <c r="H48" s="897"/>
    </row>
    <row r="49" spans="3:8">
      <c r="H49" s="897"/>
    </row>
    <row r="50" spans="3:8">
      <c r="C50" s="898"/>
      <c r="H50" s="897"/>
    </row>
    <row r="51" spans="3:8">
      <c r="H51" s="897"/>
    </row>
    <row r="52" spans="3:8">
      <c r="H52" s="897"/>
    </row>
    <row r="53" spans="3:8">
      <c r="H53" s="897"/>
    </row>
    <row r="54" spans="3:8">
      <c r="H54" s="897"/>
    </row>
    <row r="55" spans="3:8">
      <c r="H55" s="897"/>
    </row>
  </sheetData>
  <mergeCells count="22">
    <mergeCell ref="E44:G44"/>
    <mergeCell ref="A45:B45"/>
    <mergeCell ref="E45:G45"/>
    <mergeCell ref="A41:B41"/>
    <mergeCell ref="E41:G41"/>
    <mergeCell ref="A42:B42"/>
    <mergeCell ref="E42:G42"/>
    <mergeCell ref="A43:B43"/>
    <mergeCell ref="E43:G43"/>
    <mergeCell ref="H4:H21"/>
    <mergeCell ref="A22:B39"/>
    <mergeCell ref="D22:D39"/>
    <mergeCell ref="E22:G39"/>
    <mergeCell ref="H22:H39"/>
    <mergeCell ref="A40:B40"/>
    <mergeCell ref="E40:G40"/>
    <mergeCell ref="E2:G2"/>
    <mergeCell ref="A3:A21"/>
    <mergeCell ref="E3:G3"/>
    <mergeCell ref="B4:B21"/>
    <mergeCell ref="D4:D21"/>
    <mergeCell ref="E4:G21"/>
  </mergeCells>
  <phoneticPr fontId="6"/>
  <pageMargins left="0.9055118110236221" right="0.11811023622047245" top="0.70866141732283472" bottom="0.59055118110236227" header="0" footer="0.31496062992125984"/>
  <pageSetup paperSize="9" scale="70" firstPageNumber="88" fitToWidth="0" fitToHeight="0" orientation="portrait" useFirstPageNumber="1" r:id="rId1"/>
  <headerFooter scaleWithDoc="0" alignWithMargins="0">
    <oddFooter>&amp;C&amp;"ＭＳ 明朝,標準"－62－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E362-0046-483F-A3EB-A9D302C50595}">
  <sheetPr>
    <outlinePr summaryBelow="0" summaryRight="0"/>
    <pageSetUpPr autoPageBreaks="0"/>
  </sheetPr>
  <dimension ref="A1:F50"/>
  <sheetViews>
    <sheetView zoomScaleNormal="100" zoomScaleSheetLayoutView="100" workbookViewId="0"/>
  </sheetViews>
  <sheetFormatPr defaultColWidth="8.625" defaultRowHeight="12.75"/>
  <cols>
    <col min="1" max="1" width="4.375" style="896" customWidth="1"/>
    <col min="2" max="2" width="10.875" style="934" bestFit="1" customWidth="1"/>
    <col min="3" max="3" width="29.625" style="896" customWidth="1"/>
    <col min="4" max="4" width="26" style="896" customWidth="1"/>
    <col min="5" max="5" width="26" style="933" customWidth="1"/>
    <col min="6" max="6" width="27.875" style="932" bestFit="1" customWidth="1"/>
    <col min="7" max="229" width="8.625" style="931" customWidth="1"/>
    <col min="230" max="16384" width="8.625" style="931"/>
  </cols>
  <sheetData>
    <row r="1" spans="1:6" ht="24.75">
      <c r="A1" s="930" t="s">
        <v>1585</v>
      </c>
      <c r="E1" s="958"/>
      <c r="F1" s="957"/>
    </row>
    <row r="2" spans="1:6" s="953" customFormat="1" ht="21.75" customHeight="1" thickBot="1">
      <c r="A2" s="929"/>
      <c r="B2" s="956"/>
      <c r="C2" s="926" t="s">
        <v>1584</v>
      </c>
      <c r="D2" s="926" t="s">
        <v>1583</v>
      </c>
      <c r="E2" s="955" t="s">
        <v>1582</v>
      </c>
      <c r="F2" s="954" t="s">
        <v>1008</v>
      </c>
    </row>
    <row r="3" spans="1:6" s="938" customFormat="1" ht="63.75" customHeight="1" thickTop="1">
      <c r="A3" s="2100" t="s">
        <v>1346</v>
      </c>
      <c r="B3" s="952" t="s">
        <v>1345</v>
      </c>
      <c r="C3" s="951" t="s">
        <v>1581</v>
      </c>
      <c r="D3" s="951" t="s">
        <v>1379</v>
      </c>
      <c r="E3" s="950" t="s">
        <v>1379</v>
      </c>
      <c r="F3" s="949" t="s">
        <v>1379</v>
      </c>
    </row>
    <row r="4" spans="1:6" s="938" customFormat="1" ht="16.5" customHeight="1">
      <c r="A4" s="2101"/>
      <c r="B4" s="2140" t="s">
        <v>1342</v>
      </c>
      <c r="C4" s="942"/>
      <c r="D4" s="2095" t="s">
        <v>1379</v>
      </c>
      <c r="E4" s="2108" t="s">
        <v>1379</v>
      </c>
      <c r="F4" s="2117" t="s">
        <v>1379</v>
      </c>
    </row>
    <row r="5" spans="1:6" s="938" customFormat="1" ht="13.5" customHeight="1">
      <c r="A5" s="2101"/>
      <c r="B5" s="2106"/>
      <c r="C5" s="948" t="s">
        <v>1553</v>
      </c>
      <c r="D5" s="2111"/>
      <c r="E5" s="2109"/>
      <c r="F5" s="2118"/>
    </row>
    <row r="6" spans="1:6" s="938" customFormat="1" ht="15" customHeight="1">
      <c r="A6" s="2101"/>
      <c r="B6" s="2106"/>
      <c r="C6" s="948" t="s">
        <v>1580</v>
      </c>
      <c r="D6" s="2111"/>
      <c r="E6" s="2109"/>
      <c r="F6" s="2118"/>
    </row>
    <row r="7" spans="1:6" s="938" customFormat="1" ht="15" customHeight="1">
      <c r="A7" s="2101"/>
      <c r="B7" s="2106"/>
      <c r="C7" s="948" t="s">
        <v>1509</v>
      </c>
      <c r="D7" s="2111"/>
      <c r="E7" s="2109"/>
      <c r="F7" s="2118"/>
    </row>
    <row r="8" spans="1:6" s="938" customFormat="1" ht="15" customHeight="1">
      <c r="A8" s="2101"/>
      <c r="B8" s="2106"/>
      <c r="C8" s="948" t="s">
        <v>1506</v>
      </c>
      <c r="D8" s="2111"/>
      <c r="E8" s="2109"/>
      <c r="F8" s="2118"/>
    </row>
    <row r="9" spans="1:6" s="938" customFormat="1" ht="15" customHeight="1">
      <c r="A9" s="2101"/>
      <c r="B9" s="2106"/>
      <c r="C9" s="948" t="s">
        <v>1553</v>
      </c>
      <c r="D9" s="2111"/>
      <c r="E9" s="2109"/>
      <c r="F9" s="2118"/>
    </row>
    <row r="10" spans="1:6" s="938" customFormat="1" ht="15" customHeight="1">
      <c r="A10" s="2101"/>
      <c r="B10" s="2106"/>
      <c r="C10" s="948" t="s">
        <v>1579</v>
      </c>
      <c r="D10" s="2111"/>
      <c r="E10" s="2109"/>
      <c r="F10" s="2118"/>
    </row>
    <row r="11" spans="1:6" s="938" customFormat="1" ht="15" customHeight="1">
      <c r="A11" s="2101"/>
      <c r="B11" s="2106"/>
      <c r="C11" s="948" t="s">
        <v>1509</v>
      </c>
      <c r="D11" s="2111"/>
      <c r="E11" s="2109"/>
      <c r="F11" s="2118"/>
    </row>
    <row r="12" spans="1:6" s="938" customFormat="1" ht="15" customHeight="1">
      <c r="A12" s="2101"/>
      <c r="B12" s="2106"/>
      <c r="C12" s="948" t="s">
        <v>1578</v>
      </c>
      <c r="D12" s="2111"/>
      <c r="E12" s="2109"/>
      <c r="F12" s="2118"/>
    </row>
    <row r="13" spans="1:6" s="938" customFormat="1" ht="15" customHeight="1">
      <c r="A13" s="2101"/>
      <c r="B13" s="2106"/>
      <c r="C13" s="948" t="s">
        <v>1498</v>
      </c>
      <c r="D13" s="2111"/>
      <c r="E13" s="2109"/>
      <c r="F13" s="2118"/>
    </row>
    <row r="14" spans="1:6" s="938" customFormat="1" ht="15" customHeight="1">
      <c r="A14" s="2101"/>
      <c r="B14" s="2106"/>
      <c r="C14" s="948" t="s">
        <v>1500</v>
      </c>
      <c r="D14" s="2111"/>
      <c r="E14" s="2109"/>
      <c r="F14" s="2118"/>
    </row>
    <row r="15" spans="1:6" s="938" customFormat="1" ht="15" customHeight="1">
      <c r="A15" s="2101"/>
      <c r="B15" s="2106"/>
      <c r="C15" s="948" t="s">
        <v>1498</v>
      </c>
      <c r="D15" s="2111"/>
      <c r="E15" s="2109"/>
      <c r="F15" s="2118"/>
    </row>
    <row r="16" spans="1:6" s="938" customFormat="1" ht="15" customHeight="1">
      <c r="A16" s="2101"/>
      <c r="B16" s="2106"/>
      <c r="C16" s="948" t="s">
        <v>1577</v>
      </c>
      <c r="D16" s="2111"/>
      <c r="E16" s="2109"/>
      <c r="F16" s="2118"/>
    </row>
    <row r="17" spans="1:6" s="938" customFormat="1" ht="15" customHeight="1">
      <c r="A17" s="2101"/>
      <c r="B17" s="2106"/>
      <c r="C17" s="948" t="s">
        <v>1416</v>
      </c>
      <c r="D17" s="2111"/>
      <c r="E17" s="2109"/>
      <c r="F17" s="2118"/>
    </row>
    <row r="18" spans="1:6" s="938" customFormat="1" ht="15" customHeight="1">
      <c r="A18" s="2101"/>
      <c r="B18" s="2106"/>
      <c r="C18" s="948" t="s">
        <v>1491</v>
      </c>
      <c r="D18" s="2111"/>
      <c r="E18" s="2109"/>
      <c r="F18" s="2118"/>
    </row>
    <row r="19" spans="1:6" s="938" customFormat="1" ht="15" customHeight="1">
      <c r="A19" s="2101"/>
      <c r="B19" s="2106"/>
      <c r="C19" s="948" t="s">
        <v>1416</v>
      </c>
      <c r="D19" s="2111"/>
      <c r="E19" s="2109"/>
      <c r="F19" s="2118"/>
    </row>
    <row r="20" spans="1:6" s="938" customFormat="1" ht="15" customHeight="1">
      <c r="A20" s="2101"/>
      <c r="B20" s="2106"/>
      <c r="C20" s="948" t="s">
        <v>1576</v>
      </c>
      <c r="D20" s="2111"/>
      <c r="E20" s="2109"/>
      <c r="F20" s="2118"/>
    </row>
    <row r="21" spans="1:6" s="938" customFormat="1" ht="15" customHeight="1">
      <c r="A21" s="2101"/>
      <c r="B21" s="2106"/>
      <c r="C21" s="948" t="s">
        <v>1487</v>
      </c>
      <c r="D21" s="2111"/>
      <c r="E21" s="2109"/>
      <c r="F21" s="2118"/>
    </row>
    <row r="22" spans="1:6" s="938" customFormat="1" ht="15" customHeight="1">
      <c r="A22" s="2101"/>
      <c r="B22" s="2106"/>
      <c r="C22" s="948" t="s">
        <v>1485</v>
      </c>
      <c r="D22" s="2111"/>
      <c r="E22" s="2109"/>
      <c r="F22" s="2118"/>
    </row>
    <row r="23" spans="1:6" s="938" customFormat="1" ht="19.5" customHeight="1">
      <c r="A23" s="2101"/>
      <c r="B23" s="2106"/>
      <c r="C23" s="948" t="s">
        <v>1575</v>
      </c>
      <c r="D23" s="2111"/>
      <c r="E23" s="2109"/>
      <c r="F23" s="2118"/>
    </row>
    <row r="24" spans="1:6" s="938" customFormat="1" ht="19.5" customHeight="1">
      <c r="A24" s="2102"/>
      <c r="B24" s="2107"/>
      <c r="C24" s="948"/>
      <c r="D24" s="2114"/>
      <c r="E24" s="2110"/>
      <c r="F24" s="2119"/>
    </row>
    <row r="25" spans="1:6" s="938" customFormat="1" ht="19.5" customHeight="1">
      <c r="A25" s="2120" t="s">
        <v>1339</v>
      </c>
      <c r="B25" s="2094"/>
      <c r="C25" s="947"/>
      <c r="D25" s="2095" t="s">
        <v>86</v>
      </c>
      <c r="E25" s="2108" t="s">
        <v>86</v>
      </c>
      <c r="F25" s="2117" t="s">
        <v>86</v>
      </c>
    </row>
    <row r="26" spans="1:6" s="938" customFormat="1" ht="13.5" customHeight="1">
      <c r="A26" s="2121"/>
      <c r="B26" s="2122"/>
      <c r="C26" s="918" t="s">
        <v>1338</v>
      </c>
      <c r="D26" s="2111"/>
      <c r="E26" s="2109"/>
      <c r="F26" s="2118"/>
    </row>
    <row r="27" spans="1:6" s="938" customFormat="1" ht="13.5" customHeight="1">
      <c r="A27" s="2121"/>
      <c r="B27" s="2122"/>
      <c r="C27" s="918" t="s">
        <v>1539</v>
      </c>
      <c r="D27" s="2111"/>
      <c r="E27" s="2109"/>
      <c r="F27" s="2118"/>
    </row>
    <row r="28" spans="1:6" s="938" customFormat="1" ht="13.5" customHeight="1">
      <c r="A28" s="2121"/>
      <c r="B28" s="2122"/>
      <c r="C28" s="918" t="s">
        <v>1574</v>
      </c>
      <c r="D28" s="2111"/>
      <c r="E28" s="2109"/>
      <c r="F28" s="2118"/>
    </row>
    <row r="29" spans="1:6" s="938" customFormat="1" ht="13.5" customHeight="1">
      <c r="A29" s="2121"/>
      <c r="B29" s="2122"/>
      <c r="C29" s="918" t="s">
        <v>1573</v>
      </c>
      <c r="D29" s="2111"/>
      <c r="E29" s="2109"/>
      <c r="F29" s="2118"/>
    </row>
    <row r="30" spans="1:6" s="938" customFormat="1" ht="13.5" customHeight="1">
      <c r="A30" s="2121"/>
      <c r="B30" s="2122"/>
      <c r="C30" s="918" t="s">
        <v>1572</v>
      </c>
      <c r="D30" s="2111"/>
      <c r="E30" s="2109"/>
      <c r="F30" s="2118"/>
    </row>
    <row r="31" spans="1:6" s="938" customFormat="1" ht="13.5" customHeight="1">
      <c r="A31" s="2121"/>
      <c r="B31" s="2122"/>
      <c r="C31" s="918" t="s">
        <v>1327</v>
      </c>
      <c r="D31" s="2111"/>
      <c r="E31" s="2109"/>
      <c r="F31" s="2118"/>
    </row>
    <row r="32" spans="1:6" s="938" customFormat="1" ht="13.5" customHeight="1">
      <c r="A32" s="2121"/>
      <c r="B32" s="2122"/>
      <c r="C32" s="918" t="s">
        <v>1535</v>
      </c>
      <c r="D32" s="2111"/>
      <c r="E32" s="2109"/>
      <c r="F32" s="2118"/>
    </row>
    <row r="33" spans="1:6" s="938" customFormat="1" ht="13.5" customHeight="1">
      <c r="A33" s="2121"/>
      <c r="B33" s="2122"/>
      <c r="C33" s="918" t="s">
        <v>1534</v>
      </c>
      <c r="D33" s="2111"/>
      <c r="E33" s="2109"/>
      <c r="F33" s="2118"/>
    </row>
    <row r="34" spans="1:6" s="938" customFormat="1" ht="13.5" customHeight="1">
      <c r="A34" s="2121"/>
      <c r="B34" s="2122"/>
      <c r="C34" s="918" t="s">
        <v>1533</v>
      </c>
      <c r="D34" s="2111"/>
      <c r="E34" s="2109"/>
      <c r="F34" s="2118"/>
    </row>
    <row r="35" spans="1:6" s="938" customFormat="1" ht="13.5" customHeight="1">
      <c r="A35" s="2121"/>
      <c r="B35" s="2122"/>
      <c r="C35" s="917" t="s">
        <v>1571</v>
      </c>
      <c r="D35" s="2111"/>
      <c r="E35" s="2109"/>
      <c r="F35" s="2118"/>
    </row>
    <row r="36" spans="1:6" s="938" customFormat="1" ht="13.5" customHeight="1">
      <c r="A36" s="2121"/>
      <c r="B36" s="2122"/>
      <c r="C36" s="917" t="s">
        <v>1570</v>
      </c>
      <c r="D36" s="2111"/>
      <c r="E36" s="2109"/>
      <c r="F36" s="2118"/>
    </row>
    <row r="37" spans="1:6" s="938" customFormat="1" ht="13.5" customHeight="1">
      <c r="A37" s="2121"/>
      <c r="B37" s="2122"/>
      <c r="C37" s="917" t="s">
        <v>1530</v>
      </c>
      <c r="D37" s="2111"/>
      <c r="E37" s="2109"/>
      <c r="F37" s="2118"/>
    </row>
    <row r="38" spans="1:6" s="938" customFormat="1" ht="13.5" customHeight="1">
      <c r="A38" s="2121"/>
      <c r="B38" s="2122"/>
      <c r="C38" s="918" t="s">
        <v>1529</v>
      </c>
      <c r="D38" s="2111"/>
      <c r="E38" s="2109"/>
      <c r="F38" s="2118"/>
    </row>
    <row r="39" spans="1:6" s="938" customFormat="1" ht="13.5" customHeight="1">
      <c r="A39" s="2121"/>
      <c r="B39" s="2122"/>
      <c r="C39" s="918" t="s">
        <v>1313</v>
      </c>
      <c r="D39" s="2111"/>
      <c r="E39" s="2109"/>
      <c r="F39" s="2118"/>
    </row>
    <row r="40" spans="1:6" s="938" customFormat="1" ht="13.5" customHeight="1">
      <c r="A40" s="2121"/>
      <c r="B40" s="2122"/>
      <c r="C40" s="917" t="s">
        <v>1569</v>
      </c>
      <c r="D40" s="2111"/>
      <c r="E40" s="2109"/>
      <c r="F40" s="2118"/>
    </row>
    <row r="41" spans="1:6" s="938" customFormat="1" ht="13.5" customHeight="1">
      <c r="A41" s="2121"/>
      <c r="B41" s="2122"/>
      <c r="C41" s="917" t="s">
        <v>1568</v>
      </c>
      <c r="D41" s="2111"/>
      <c r="E41" s="2109"/>
      <c r="F41" s="2118"/>
    </row>
    <row r="42" spans="1:6" s="938" customFormat="1" ht="19.5" customHeight="1">
      <c r="A42" s="2123"/>
      <c r="B42" s="2124"/>
      <c r="C42" s="946"/>
      <c r="D42" s="2114"/>
      <c r="E42" s="2110"/>
      <c r="F42" s="2119"/>
    </row>
    <row r="43" spans="1:6" s="938" customFormat="1" ht="70.5" customHeight="1">
      <c r="A43" s="2120" t="s">
        <v>1567</v>
      </c>
      <c r="B43" s="2094"/>
      <c r="C43" s="915" t="s">
        <v>1566</v>
      </c>
      <c r="D43" s="915" t="s">
        <v>1565</v>
      </c>
      <c r="E43" s="915" t="s">
        <v>1564</v>
      </c>
      <c r="F43" s="945" t="s">
        <v>1563</v>
      </c>
    </row>
    <row r="44" spans="1:6" s="938" customFormat="1" ht="70.5" customHeight="1">
      <c r="A44" s="2120" t="s">
        <v>1303</v>
      </c>
      <c r="B44" s="2094"/>
      <c r="C44" s="943" t="s">
        <v>1562</v>
      </c>
      <c r="D44" s="942" t="s">
        <v>1379</v>
      </c>
      <c r="E44" s="904" t="s">
        <v>1379</v>
      </c>
      <c r="F44" s="944" t="s">
        <v>1379</v>
      </c>
    </row>
    <row r="45" spans="1:6" s="938" customFormat="1" ht="70.5" customHeight="1">
      <c r="A45" s="2120" t="s">
        <v>1352</v>
      </c>
      <c r="B45" s="2094"/>
      <c r="C45" s="943" t="s">
        <v>1561</v>
      </c>
      <c r="D45" s="942" t="s">
        <v>1379</v>
      </c>
      <c r="E45" s="904" t="s">
        <v>1379</v>
      </c>
      <c r="F45" s="941" t="s">
        <v>1560</v>
      </c>
    </row>
    <row r="46" spans="1:6" s="938" customFormat="1" ht="70.5" customHeight="1">
      <c r="A46" s="2125" t="s">
        <v>1296</v>
      </c>
      <c r="B46" s="2126"/>
      <c r="C46" s="902" t="s">
        <v>1453</v>
      </c>
      <c r="D46" s="902" t="s">
        <v>86</v>
      </c>
      <c r="E46" s="940" t="s">
        <v>86</v>
      </c>
      <c r="F46" s="939" t="s">
        <v>86</v>
      </c>
    </row>
    <row r="47" spans="1:6">
      <c r="E47" s="937"/>
      <c r="F47" s="936"/>
    </row>
    <row r="48" spans="1:6">
      <c r="F48" s="935"/>
    </row>
    <row r="50" spans="3:3">
      <c r="C50" s="898"/>
    </row>
  </sheetData>
  <mergeCells count="13">
    <mergeCell ref="A43:B43"/>
    <mergeCell ref="A44:B44"/>
    <mergeCell ref="A45:B45"/>
    <mergeCell ref="A46:B46"/>
    <mergeCell ref="A3:A24"/>
    <mergeCell ref="B4:B24"/>
    <mergeCell ref="D4:D24"/>
    <mergeCell ref="E4:E24"/>
    <mergeCell ref="F4:F24"/>
    <mergeCell ref="A25:B42"/>
    <mergeCell ref="D25:D42"/>
    <mergeCell ref="E25:E42"/>
    <mergeCell ref="F25:F42"/>
  </mergeCells>
  <phoneticPr fontId="6"/>
  <pageMargins left="0.9055118110236221" right="0.11811023622047245" top="0.78740157480314965" bottom="0.59055118110236227" header="0" footer="0.31496062992125984"/>
  <pageSetup paperSize="9" scale="70" firstPageNumber="89" fitToWidth="0" fitToHeight="0" orientation="portrait" useFirstPageNumber="1" r:id="rId1"/>
  <headerFooter scaleWithDoc="0" alignWithMargins="0">
    <oddFooter>&amp;C&amp;"ＭＳ 明朝,標準"－63－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E625B-78D4-4109-B090-0BE7B7195E76}">
  <sheetPr>
    <outlinePr summaryBelow="0" summaryRight="0"/>
    <pageSetUpPr autoPageBreaks="0" fitToPage="1"/>
  </sheetPr>
  <dimension ref="A1:G50"/>
  <sheetViews>
    <sheetView zoomScaleNormal="100" zoomScaleSheetLayoutView="75" workbookViewId="0"/>
  </sheetViews>
  <sheetFormatPr defaultColWidth="8.625" defaultRowHeight="13.5"/>
  <cols>
    <col min="1" max="1" width="3.875" style="933" customWidth="1"/>
    <col min="2" max="2" width="10.875" style="933" bestFit="1" customWidth="1"/>
    <col min="3" max="3" width="28.875" style="960" customWidth="1"/>
    <col min="4" max="4" width="11.625" style="960" customWidth="1"/>
    <col min="5" max="5" width="22.25" style="960" customWidth="1"/>
    <col min="6" max="7" width="18.375" customWidth="1"/>
    <col min="8" max="223" width="8.625" style="959" customWidth="1"/>
    <col min="224" max="16384" width="8.625" style="959"/>
  </cols>
  <sheetData>
    <row r="1" spans="1:7" ht="24.75">
      <c r="A1" s="999" t="s">
        <v>1602</v>
      </c>
      <c r="B1" s="958"/>
      <c r="F1" s="998"/>
      <c r="G1" s="998"/>
    </row>
    <row r="2" spans="1:7" s="991" customFormat="1" ht="21.75" customHeight="1" thickBot="1">
      <c r="A2" s="997"/>
      <c r="B2" s="996"/>
      <c r="C2" s="993" t="s">
        <v>1007</v>
      </c>
      <c r="D2" s="995" t="s">
        <v>1601</v>
      </c>
      <c r="E2" s="994" t="s">
        <v>1059</v>
      </c>
      <c r="F2" s="993" t="s">
        <v>1600</v>
      </c>
      <c r="G2" s="992" t="s">
        <v>1135</v>
      </c>
    </row>
    <row r="3" spans="1:7" s="962" customFormat="1" ht="63.75" customHeight="1" thickTop="1">
      <c r="A3" s="2144" t="s">
        <v>1346</v>
      </c>
      <c r="B3" s="990" t="s">
        <v>1345</v>
      </c>
      <c r="C3" s="950" t="s">
        <v>1581</v>
      </c>
      <c r="D3" s="989" t="s">
        <v>1591</v>
      </c>
      <c r="E3" s="988" t="s">
        <v>1379</v>
      </c>
      <c r="F3" s="987" t="s">
        <v>1590</v>
      </c>
      <c r="G3" s="986" t="s">
        <v>1590</v>
      </c>
    </row>
    <row r="4" spans="1:7" s="962" customFormat="1" ht="15" customHeight="1">
      <c r="A4" s="2145"/>
      <c r="B4" s="2147" t="s">
        <v>1342</v>
      </c>
      <c r="C4" s="973"/>
      <c r="D4" s="2150" t="s">
        <v>1591</v>
      </c>
      <c r="E4" s="2153" t="s">
        <v>1379</v>
      </c>
      <c r="F4" s="2156" t="s">
        <v>1379</v>
      </c>
      <c r="G4" s="2141" t="s">
        <v>1379</v>
      </c>
    </row>
    <row r="5" spans="1:7" s="962" customFormat="1" ht="15" customHeight="1">
      <c r="A5" s="2145"/>
      <c r="B5" s="2148"/>
      <c r="C5" s="985" t="s">
        <v>1553</v>
      </c>
      <c r="D5" s="2151"/>
      <c r="E5" s="2154"/>
      <c r="F5" s="2157"/>
      <c r="G5" s="2142"/>
    </row>
    <row r="6" spans="1:7" s="962" customFormat="1" ht="15" customHeight="1">
      <c r="A6" s="2145"/>
      <c r="B6" s="2148"/>
      <c r="C6" s="985" t="s">
        <v>1580</v>
      </c>
      <c r="D6" s="2151"/>
      <c r="E6" s="2154"/>
      <c r="F6" s="2157"/>
      <c r="G6" s="2142"/>
    </row>
    <row r="7" spans="1:7" s="962" customFormat="1" ht="15" customHeight="1">
      <c r="A7" s="2145"/>
      <c r="B7" s="2148"/>
      <c r="C7" s="985" t="s">
        <v>1509</v>
      </c>
      <c r="D7" s="2151"/>
      <c r="E7" s="2154"/>
      <c r="F7" s="2157"/>
      <c r="G7" s="2142"/>
    </row>
    <row r="8" spans="1:7" s="962" customFormat="1" ht="15" customHeight="1">
      <c r="A8" s="2145"/>
      <c r="B8" s="2148"/>
      <c r="C8" s="985" t="s">
        <v>1506</v>
      </c>
      <c r="D8" s="2151"/>
      <c r="E8" s="2154"/>
      <c r="F8" s="2157"/>
      <c r="G8" s="2142"/>
    </row>
    <row r="9" spans="1:7" s="962" customFormat="1" ht="15" customHeight="1">
      <c r="A9" s="2145"/>
      <c r="B9" s="2148"/>
      <c r="C9" s="985" t="s">
        <v>1553</v>
      </c>
      <c r="D9" s="2151"/>
      <c r="E9" s="2154"/>
      <c r="F9" s="2157"/>
      <c r="G9" s="2142"/>
    </row>
    <row r="10" spans="1:7" s="962" customFormat="1" ht="15" customHeight="1">
      <c r="A10" s="2145"/>
      <c r="B10" s="2148"/>
      <c r="C10" s="985" t="s">
        <v>1579</v>
      </c>
      <c r="D10" s="2151"/>
      <c r="E10" s="2154"/>
      <c r="F10" s="2157"/>
      <c r="G10" s="2142"/>
    </row>
    <row r="11" spans="1:7" s="962" customFormat="1" ht="15" customHeight="1">
      <c r="A11" s="2145"/>
      <c r="B11" s="2148"/>
      <c r="C11" s="985" t="s">
        <v>1509</v>
      </c>
      <c r="D11" s="2151"/>
      <c r="E11" s="2154"/>
      <c r="F11" s="2157"/>
      <c r="G11" s="2142"/>
    </row>
    <row r="12" spans="1:7" s="962" customFormat="1" ht="15" customHeight="1">
      <c r="A12" s="2145"/>
      <c r="B12" s="2148"/>
      <c r="C12" s="985" t="s">
        <v>1578</v>
      </c>
      <c r="D12" s="2151"/>
      <c r="E12" s="2154"/>
      <c r="F12" s="2157"/>
      <c r="G12" s="2142"/>
    </row>
    <row r="13" spans="1:7" s="962" customFormat="1" ht="15" customHeight="1">
      <c r="A13" s="2145"/>
      <c r="B13" s="2148"/>
      <c r="C13" s="985" t="s">
        <v>1498</v>
      </c>
      <c r="D13" s="2151"/>
      <c r="E13" s="2154"/>
      <c r="F13" s="2157"/>
      <c r="G13" s="2142"/>
    </row>
    <row r="14" spans="1:7" s="962" customFormat="1" ht="15" customHeight="1">
      <c r="A14" s="2145"/>
      <c r="B14" s="2148"/>
      <c r="C14" s="985" t="s">
        <v>1500</v>
      </c>
      <c r="D14" s="2151"/>
      <c r="E14" s="2154"/>
      <c r="F14" s="2157"/>
      <c r="G14" s="2142"/>
    </row>
    <row r="15" spans="1:7" s="962" customFormat="1" ht="15" customHeight="1">
      <c r="A15" s="2145"/>
      <c r="B15" s="2148"/>
      <c r="C15" s="985" t="s">
        <v>1498</v>
      </c>
      <c r="D15" s="2151"/>
      <c r="E15" s="2154"/>
      <c r="F15" s="2157"/>
      <c r="G15" s="2142"/>
    </row>
    <row r="16" spans="1:7" s="962" customFormat="1" ht="15" customHeight="1">
      <c r="A16" s="2145"/>
      <c r="B16" s="2148"/>
      <c r="C16" s="985" t="s">
        <v>1577</v>
      </c>
      <c r="D16" s="2151"/>
      <c r="E16" s="2154"/>
      <c r="F16" s="2157"/>
      <c r="G16" s="2142"/>
    </row>
    <row r="17" spans="1:7" s="962" customFormat="1" ht="15" customHeight="1">
      <c r="A17" s="2145"/>
      <c r="B17" s="2148"/>
      <c r="C17" s="985" t="s">
        <v>1416</v>
      </c>
      <c r="D17" s="2151"/>
      <c r="E17" s="2154"/>
      <c r="F17" s="2157"/>
      <c r="G17" s="2142"/>
    </row>
    <row r="18" spans="1:7" s="962" customFormat="1" ht="15" customHeight="1">
      <c r="A18" s="2145"/>
      <c r="B18" s="2148"/>
      <c r="C18" s="985" t="s">
        <v>1491</v>
      </c>
      <c r="D18" s="2151"/>
      <c r="E18" s="2154"/>
      <c r="F18" s="2157"/>
      <c r="G18" s="2142"/>
    </row>
    <row r="19" spans="1:7" s="962" customFormat="1" ht="15" customHeight="1">
      <c r="A19" s="2145"/>
      <c r="B19" s="2148"/>
      <c r="C19" s="985" t="s">
        <v>1416</v>
      </c>
      <c r="D19" s="2151"/>
      <c r="E19" s="2154"/>
      <c r="F19" s="2157"/>
      <c r="G19" s="2142"/>
    </row>
    <row r="20" spans="1:7" s="962" customFormat="1" ht="15" customHeight="1">
      <c r="A20" s="2145"/>
      <c r="B20" s="2148"/>
      <c r="C20" s="985" t="s">
        <v>1599</v>
      </c>
      <c r="D20" s="2151"/>
      <c r="E20" s="2154"/>
      <c r="F20" s="2157"/>
      <c r="G20" s="2142"/>
    </row>
    <row r="21" spans="1:7" s="962" customFormat="1" ht="15" customHeight="1">
      <c r="A21" s="2145"/>
      <c r="B21" s="2148"/>
      <c r="C21" s="985" t="s">
        <v>1487</v>
      </c>
      <c r="D21" s="2151"/>
      <c r="E21" s="2154"/>
      <c r="F21" s="2157"/>
      <c r="G21" s="2142"/>
    </row>
    <row r="22" spans="1:7" s="962" customFormat="1" ht="15" customHeight="1">
      <c r="A22" s="2145"/>
      <c r="B22" s="2148"/>
      <c r="C22" s="985" t="s">
        <v>1485</v>
      </c>
      <c r="D22" s="2151"/>
      <c r="E22" s="2154"/>
      <c r="F22" s="2157"/>
      <c r="G22" s="2142"/>
    </row>
    <row r="23" spans="1:7" s="962" customFormat="1" ht="15" customHeight="1">
      <c r="A23" s="2145"/>
      <c r="B23" s="2148"/>
      <c r="C23" s="985" t="s">
        <v>1598</v>
      </c>
      <c r="D23" s="2151"/>
      <c r="E23" s="2154"/>
      <c r="F23" s="2157"/>
      <c r="G23" s="2142"/>
    </row>
    <row r="24" spans="1:7" s="962" customFormat="1" ht="13.5" customHeight="1">
      <c r="A24" s="2146"/>
      <c r="B24" s="2149"/>
      <c r="C24" s="984"/>
      <c r="D24" s="2152"/>
      <c r="E24" s="2155"/>
      <c r="F24" s="2158"/>
      <c r="G24" s="2143"/>
    </row>
    <row r="25" spans="1:7" s="962" customFormat="1" ht="14.25" customHeight="1">
      <c r="A25" s="2163" t="s">
        <v>1339</v>
      </c>
      <c r="B25" s="2164"/>
      <c r="C25" s="919"/>
      <c r="D25" s="2150" t="s">
        <v>1591</v>
      </c>
      <c r="E25" s="2153" t="s">
        <v>1379</v>
      </c>
      <c r="F25" s="2156" t="s">
        <v>1379</v>
      </c>
      <c r="G25" s="2141" t="s">
        <v>1379</v>
      </c>
    </row>
    <row r="26" spans="1:7" s="962" customFormat="1" ht="15" customHeight="1">
      <c r="A26" s="2165"/>
      <c r="B26" s="2166"/>
      <c r="C26" s="983" t="s">
        <v>1338</v>
      </c>
      <c r="D26" s="2151"/>
      <c r="E26" s="2154"/>
      <c r="F26" s="2157"/>
      <c r="G26" s="2142"/>
    </row>
    <row r="27" spans="1:7" s="962" customFormat="1" ht="15" customHeight="1">
      <c r="A27" s="2165"/>
      <c r="B27" s="2166"/>
      <c r="C27" s="983" t="s">
        <v>1539</v>
      </c>
      <c r="D27" s="2151"/>
      <c r="E27" s="2154"/>
      <c r="F27" s="2157"/>
      <c r="G27" s="2142"/>
    </row>
    <row r="28" spans="1:7" s="962" customFormat="1" ht="15" customHeight="1">
      <c r="A28" s="2165"/>
      <c r="B28" s="2166"/>
      <c r="C28" s="983" t="s">
        <v>1574</v>
      </c>
      <c r="D28" s="2151"/>
      <c r="E28" s="2154"/>
      <c r="F28" s="2157"/>
      <c r="G28" s="2142"/>
    </row>
    <row r="29" spans="1:7" s="962" customFormat="1" ht="15" customHeight="1">
      <c r="A29" s="2165"/>
      <c r="B29" s="2166"/>
      <c r="C29" s="983" t="s">
        <v>1573</v>
      </c>
      <c r="D29" s="2151"/>
      <c r="E29" s="2154"/>
      <c r="F29" s="2157"/>
      <c r="G29" s="2142"/>
    </row>
    <row r="30" spans="1:7" s="962" customFormat="1" ht="15" customHeight="1">
      <c r="A30" s="2165"/>
      <c r="B30" s="2166"/>
      <c r="C30" s="983" t="s">
        <v>1572</v>
      </c>
      <c r="D30" s="2151"/>
      <c r="E30" s="2154"/>
      <c r="F30" s="2157"/>
      <c r="G30" s="2142"/>
    </row>
    <row r="31" spans="1:7" s="962" customFormat="1" ht="24" customHeight="1">
      <c r="A31" s="2165"/>
      <c r="B31" s="2166"/>
      <c r="C31" s="983" t="s">
        <v>1327</v>
      </c>
      <c r="D31" s="2151"/>
      <c r="E31" s="2154"/>
      <c r="F31" s="2157"/>
      <c r="G31" s="2142"/>
    </row>
    <row r="32" spans="1:7" s="962" customFormat="1" ht="15" customHeight="1">
      <c r="A32" s="2165"/>
      <c r="B32" s="2166"/>
      <c r="C32" s="983" t="s">
        <v>1535</v>
      </c>
      <c r="D32" s="2151"/>
      <c r="E32" s="2154"/>
      <c r="F32" s="2157"/>
      <c r="G32" s="2142"/>
    </row>
    <row r="33" spans="1:7" s="962" customFormat="1" ht="15" customHeight="1">
      <c r="A33" s="2165"/>
      <c r="B33" s="2166"/>
      <c r="C33" s="983" t="s">
        <v>1534</v>
      </c>
      <c r="D33" s="2151"/>
      <c r="E33" s="2154"/>
      <c r="F33" s="2157"/>
      <c r="G33" s="2142"/>
    </row>
    <row r="34" spans="1:7" s="962" customFormat="1" ht="15" customHeight="1">
      <c r="A34" s="2165"/>
      <c r="B34" s="2166"/>
      <c r="C34" s="983" t="s">
        <v>1533</v>
      </c>
      <c r="D34" s="2151"/>
      <c r="E34" s="2154"/>
      <c r="F34" s="2157"/>
      <c r="G34" s="2142"/>
    </row>
    <row r="35" spans="1:7" s="962" customFormat="1" ht="15" customHeight="1">
      <c r="A35" s="2165"/>
      <c r="B35" s="2166"/>
      <c r="C35" s="982" t="s">
        <v>1571</v>
      </c>
      <c r="D35" s="2151"/>
      <c r="E35" s="2154"/>
      <c r="F35" s="2157"/>
      <c r="G35" s="2142"/>
    </row>
    <row r="36" spans="1:7" s="962" customFormat="1" ht="15" customHeight="1">
      <c r="A36" s="2165"/>
      <c r="B36" s="2166"/>
      <c r="C36" s="982" t="s">
        <v>1570</v>
      </c>
      <c r="D36" s="2151"/>
      <c r="E36" s="2154"/>
      <c r="F36" s="2157"/>
      <c r="G36" s="2142"/>
    </row>
    <row r="37" spans="1:7" s="962" customFormat="1" ht="15" customHeight="1">
      <c r="A37" s="2165"/>
      <c r="B37" s="2166"/>
      <c r="C37" s="982" t="s">
        <v>1530</v>
      </c>
      <c r="D37" s="2151"/>
      <c r="E37" s="2154"/>
      <c r="F37" s="2157"/>
      <c r="G37" s="2142"/>
    </row>
    <row r="38" spans="1:7" s="962" customFormat="1" ht="24" customHeight="1">
      <c r="A38" s="2165"/>
      <c r="B38" s="2166"/>
      <c r="C38" s="983" t="s">
        <v>1529</v>
      </c>
      <c r="D38" s="2151"/>
      <c r="E38" s="2154"/>
      <c r="F38" s="2157"/>
      <c r="G38" s="2142"/>
    </row>
    <row r="39" spans="1:7" s="962" customFormat="1" ht="24" customHeight="1">
      <c r="A39" s="2165"/>
      <c r="B39" s="2166"/>
      <c r="C39" s="983" t="s">
        <v>1313</v>
      </c>
      <c r="D39" s="2151"/>
      <c r="E39" s="2154"/>
      <c r="F39" s="2157"/>
      <c r="G39" s="2142"/>
    </row>
    <row r="40" spans="1:7" s="962" customFormat="1" ht="15" customHeight="1">
      <c r="A40" s="2165"/>
      <c r="B40" s="2166"/>
      <c r="C40" s="982" t="s">
        <v>1569</v>
      </c>
      <c r="D40" s="2151"/>
      <c r="E40" s="2154"/>
      <c r="F40" s="2157"/>
      <c r="G40" s="2142"/>
    </row>
    <row r="41" spans="1:7" s="962" customFormat="1" ht="15" customHeight="1">
      <c r="A41" s="2165"/>
      <c r="B41" s="2166"/>
      <c r="C41" s="982" t="s">
        <v>1568</v>
      </c>
      <c r="D41" s="2151"/>
      <c r="E41" s="2154"/>
      <c r="F41" s="2157"/>
      <c r="G41" s="2142"/>
    </row>
    <row r="42" spans="1:7" s="962" customFormat="1" ht="15" customHeight="1">
      <c r="A42" s="2167"/>
      <c r="B42" s="2168"/>
      <c r="C42" s="916"/>
      <c r="D42" s="2152"/>
      <c r="E42" s="2155"/>
      <c r="F42" s="2158"/>
      <c r="G42" s="2143"/>
    </row>
    <row r="43" spans="1:7" s="962" customFormat="1" ht="83.25" customHeight="1">
      <c r="A43" s="2159" t="s">
        <v>1597</v>
      </c>
      <c r="B43" s="2160"/>
      <c r="C43" s="981" t="s">
        <v>1596</v>
      </c>
      <c r="D43" s="972" t="s">
        <v>1591</v>
      </c>
      <c r="E43" s="980" t="s">
        <v>1595</v>
      </c>
      <c r="F43" s="979" t="s">
        <v>1594</v>
      </c>
      <c r="G43" s="978" t="s">
        <v>1593</v>
      </c>
    </row>
    <row r="44" spans="1:7" s="962" customFormat="1" ht="69" customHeight="1">
      <c r="A44" s="2159" t="s">
        <v>1303</v>
      </c>
      <c r="B44" s="2160"/>
      <c r="C44" s="977" t="s">
        <v>1592</v>
      </c>
      <c r="D44" s="972" t="s">
        <v>1591</v>
      </c>
      <c r="E44" s="971" t="s">
        <v>1379</v>
      </c>
      <c r="F44" s="977" t="s">
        <v>1590</v>
      </c>
      <c r="G44" s="976" t="s">
        <v>1590</v>
      </c>
    </row>
    <row r="45" spans="1:7" s="962" customFormat="1" ht="62.25" customHeight="1">
      <c r="A45" s="2159" t="s">
        <v>1352</v>
      </c>
      <c r="B45" s="2160"/>
      <c r="C45" s="975" t="s">
        <v>1560</v>
      </c>
      <c r="D45" s="972" t="s">
        <v>1591</v>
      </c>
      <c r="E45" s="971" t="s">
        <v>1379</v>
      </c>
      <c r="F45" s="973" t="s">
        <v>1590</v>
      </c>
      <c r="G45" s="974" t="s">
        <v>1590</v>
      </c>
    </row>
    <row r="46" spans="1:7" s="962" customFormat="1" ht="62.25" customHeight="1">
      <c r="A46" s="2159" t="s">
        <v>1296</v>
      </c>
      <c r="B46" s="2161"/>
      <c r="C46" s="973" t="s">
        <v>1453</v>
      </c>
      <c r="D46" s="972" t="s">
        <v>1591</v>
      </c>
      <c r="E46" s="971" t="s">
        <v>86</v>
      </c>
      <c r="F46" s="970" t="s">
        <v>1590</v>
      </c>
      <c r="G46" s="969" t="s">
        <v>1590</v>
      </c>
    </row>
    <row r="47" spans="1:7" s="962" customFormat="1" ht="62.25" customHeight="1">
      <c r="A47" s="2159" t="s">
        <v>1589</v>
      </c>
      <c r="B47" s="2162"/>
      <c r="C47" s="968"/>
      <c r="D47" s="967" t="s">
        <v>1588</v>
      </c>
      <c r="E47" s="966" t="s">
        <v>1587</v>
      </c>
      <c r="F47" s="965" t="s">
        <v>1586</v>
      </c>
      <c r="G47" s="964" t="s">
        <v>1586</v>
      </c>
    </row>
    <row r="48" spans="1:7" s="962" customFormat="1">
      <c r="A48" s="937"/>
      <c r="B48" s="937"/>
      <c r="C48" s="936"/>
      <c r="D48" s="936"/>
      <c r="E48" s="963"/>
      <c r="F48"/>
      <c r="G48"/>
    </row>
    <row r="49" spans="3:3" ht="13.15" customHeight="1"/>
    <row r="50" spans="3:3">
      <c r="C50" s="961"/>
    </row>
  </sheetData>
  <mergeCells count="16">
    <mergeCell ref="A44:B44"/>
    <mergeCell ref="A45:B45"/>
    <mergeCell ref="A46:B46"/>
    <mergeCell ref="A47:B47"/>
    <mergeCell ref="A25:B42"/>
    <mergeCell ref="D25:D42"/>
    <mergeCell ref="E25:E42"/>
    <mergeCell ref="F25:F42"/>
    <mergeCell ref="G25:G42"/>
    <mergeCell ref="A43:B43"/>
    <mergeCell ref="G4:G24"/>
    <mergeCell ref="A3:A24"/>
    <mergeCell ref="B4:B24"/>
    <mergeCell ref="D4:D24"/>
    <mergeCell ref="E4:E24"/>
    <mergeCell ref="F4:F24"/>
  </mergeCells>
  <phoneticPr fontId="6"/>
  <pageMargins left="0.82677165354330717" right="0.11811023622047245" top="0.70866141732283472" bottom="0.59055118110236227" header="0" footer="0.31496062992125984"/>
  <pageSetup paperSize="9" scale="76" firstPageNumber="90" orientation="portrait" useFirstPageNumber="1" r:id="rId1"/>
  <headerFooter scaleWithDoc="0" alignWithMargins="0">
    <oddFooter>&amp;C&amp;"ＭＳ 明朝,標準"－64－</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CE55-2E8D-4AFC-8A84-A1FD997E4D28}">
  <sheetPr>
    <outlinePr summaryBelow="0" summaryRight="0"/>
    <pageSetUpPr autoPageBreaks="0" fitToPage="1"/>
  </sheetPr>
  <dimension ref="A1:F57"/>
  <sheetViews>
    <sheetView zoomScaleNormal="100" zoomScaleSheetLayoutView="75" workbookViewId="0"/>
  </sheetViews>
  <sheetFormatPr defaultColWidth="8.625" defaultRowHeight="13.5"/>
  <cols>
    <col min="1" max="1" width="3.875" style="933" customWidth="1"/>
    <col min="2" max="2" width="10.875" style="933" bestFit="1" customWidth="1"/>
    <col min="3" max="3" width="29" bestFit="1" customWidth="1"/>
    <col min="4" max="4" width="23.375" customWidth="1"/>
    <col min="5" max="5" width="17.875" customWidth="1"/>
    <col min="6" max="6" width="40.5" customWidth="1"/>
    <col min="7" max="220" width="8.625" style="959" customWidth="1"/>
    <col min="221" max="16384" width="8.625" style="959"/>
  </cols>
  <sheetData>
    <row r="1" spans="1:6" ht="24.75">
      <c r="A1" s="999" t="s">
        <v>1618</v>
      </c>
      <c r="B1" s="958"/>
      <c r="C1" s="998"/>
      <c r="D1" s="998"/>
      <c r="E1" s="998"/>
      <c r="F1" s="998"/>
    </row>
    <row r="2" spans="1:6" s="991" customFormat="1" ht="21.75" customHeight="1" thickBot="1">
      <c r="A2" s="997"/>
      <c r="B2" s="996"/>
      <c r="C2" s="995" t="s">
        <v>1617</v>
      </c>
      <c r="D2" s="994" t="s">
        <v>1247</v>
      </c>
      <c r="E2" s="993" t="s">
        <v>1616</v>
      </c>
      <c r="F2" s="992" t="s">
        <v>1615</v>
      </c>
    </row>
    <row r="3" spans="1:6" s="962" customFormat="1" ht="60" customHeight="1" thickTop="1">
      <c r="A3" s="2144" t="s">
        <v>1346</v>
      </c>
      <c r="B3" s="990" t="s">
        <v>1345</v>
      </c>
      <c r="C3" s="1026" t="s">
        <v>1581</v>
      </c>
      <c r="D3" s="1026" t="s">
        <v>1379</v>
      </c>
      <c r="E3" s="1025" t="s">
        <v>1614</v>
      </c>
      <c r="F3" s="1024" t="s">
        <v>1379</v>
      </c>
    </row>
    <row r="4" spans="1:6" s="962" customFormat="1" ht="15" customHeight="1">
      <c r="A4" s="2145"/>
      <c r="B4" s="2147" t="s">
        <v>1342</v>
      </c>
      <c r="C4" s="1005"/>
      <c r="D4" s="1005"/>
      <c r="E4" s="973"/>
      <c r="F4" s="974"/>
    </row>
    <row r="5" spans="1:6" s="962" customFormat="1" ht="15" customHeight="1">
      <c r="A5" s="2145"/>
      <c r="B5" s="2148"/>
      <c r="C5" s="1015" t="s">
        <v>1553</v>
      </c>
      <c r="D5" s="1015"/>
      <c r="E5" s="985"/>
      <c r="F5" s="1020"/>
    </row>
    <row r="6" spans="1:6" s="962" customFormat="1" ht="15" customHeight="1">
      <c r="A6" s="2145"/>
      <c r="B6" s="2148"/>
      <c r="C6" s="1015" t="s">
        <v>1580</v>
      </c>
      <c r="D6" s="1015"/>
      <c r="E6" s="985"/>
      <c r="F6" s="1020"/>
    </row>
    <row r="7" spans="1:6" s="962" customFormat="1" ht="15" customHeight="1">
      <c r="A7" s="2145"/>
      <c r="B7" s="2148"/>
      <c r="C7" s="1015" t="s">
        <v>1509</v>
      </c>
      <c r="D7" s="1015"/>
      <c r="E7" s="985"/>
      <c r="F7" s="1020"/>
    </row>
    <row r="8" spans="1:6" s="962" customFormat="1" ht="15" customHeight="1">
      <c r="A8" s="2145"/>
      <c r="B8" s="2148"/>
      <c r="C8" s="1015" t="s">
        <v>1506</v>
      </c>
      <c r="D8" s="1015"/>
      <c r="E8" s="985"/>
      <c r="F8" s="1020"/>
    </row>
    <row r="9" spans="1:6" s="962" customFormat="1" ht="15" customHeight="1">
      <c r="A9" s="2145"/>
      <c r="B9" s="2148"/>
      <c r="C9" s="1015" t="s">
        <v>1553</v>
      </c>
      <c r="D9" s="1015"/>
      <c r="E9" s="985"/>
      <c r="F9" s="1020"/>
    </row>
    <row r="10" spans="1:6" s="962" customFormat="1" ht="15" customHeight="1">
      <c r="A10" s="2145"/>
      <c r="B10" s="2148"/>
      <c r="C10" s="1015" t="s">
        <v>1579</v>
      </c>
      <c r="D10" s="1015"/>
      <c r="E10" s="985"/>
      <c r="F10" s="1020"/>
    </row>
    <row r="11" spans="1:6" s="962" customFormat="1" ht="15" customHeight="1">
      <c r="A11" s="2145"/>
      <c r="B11" s="2148"/>
      <c r="C11" s="1015" t="s">
        <v>1509</v>
      </c>
      <c r="D11" s="1015"/>
      <c r="E11" s="985"/>
      <c r="F11" s="1020"/>
    </row>
    <row r="12" spans="1:6" s="962" customFormat="1" ht="15" customHeight="1">
      <c r="A12" s="2145"/>
      <c r="B12" s="2148"/>
      <c r="C12" s="1015" t="s">
        <v>1578</v>
      </c>
      <c r="D12" s="1015"/>
      <c r="E12" s="985"/>
      <c r="F12" s="1020"/>
    </row>
    <row r="13" spans="1:6" s="962" customFormat="1" ht="15" customHeight="1">
      <c r="A13" s="2145"/>
      <c r="B13" s="2148"/>
      <c r="C13" s="1015" t="s">
        <v>1498</v>
      </c>
      <c r="D13" s="1023" t="s">
        <v>1379</v>
      </c>
      <c r="E13" s="1022" t="s">
        <v>1379</v>
      </c>
      <c r="F13" s="1021" t="s">
        <v>1590</v>
      </c>
    </row>
    <row r="14" spans="1:6" s="962" customFormat="1" ht="15" customHeight="1">
      <c r="A14" s="2145"/>
      <c r="B14" s="2148"/>
      <c r="C14" s="1015" t="s">
        <v>1500</v>
      </c>
      <c r="D14" s="1015"/>
      <c r="E14" s="985"/>
      <c r="F14" s="1020"/>
    </row>
    <row r="15" spans="1:6" s="962" customFormat="1" ht="15" customHeight="1">
      <c r="A15" s="2145"/>
      <c r="B15" s="2148"/>
      <c r="C15" s="1015" t="s">
        <v>1498</v>
      </c>
      <c r="D15" s="1015"/>
      <c r="E15" s="985"/>
      <c r="F15" s="1020"/>
    </row>
    <row r="16" spans="1:6" s="962" customFormat="1" ht="15" customHeight="1">
      <c r="A16" s="2145"/>
      <c r="B16" s="2148"/>
      <c r="C16" s="1015" t="s">
        <v>1577</v>
      </c>
      <c r="D16" s="1015"/>
      <c r="E16" s="985"/>
      <c r="F16" s="1020"/>
    </row>
    <row r="17" spans="1:6" s="962" customFormat="1" ht="15" customHeight="1">
      <c r="A17" s="2145"/>
      <c r="B17" s="2148"/>
      <c r="C17" s="1015" t="s">
        <v>1416</v>
      </c>
      <c r="D17" s="1015"/>
      <c r="E17" s="985"/>
      <c r="F17" s="1020"/>
    </row>
    <row r="18" spans="1:6" s="962" customFormat="1" ht="15" customHeight="1">
      <c r="A18" s="2145"/>
      <c r="B18" s="2148"/>
      <c r="C18" s="1015" t="s">
        <v>1491</v>
      </c>
      <c r="D18" s="1015"/>
      <c r="E18" s="985"/>
      <c r="F18" s="1020"/>
    </row>
    <row r="19" spans="1:6" s="962" customFormat="1" ht="15" customHeight="1">
      <c r="A19" s="2145"/>
      <c r="B19" s="2148"/>
      <c r="C19" s="1015" t="s">
        <v>1416</v>
      </c>
      <c r="D19" s="1015"/>
      <c r="E19" s="985"/>
      <c r="F19" s="1020"/>
    </row>
    <row r="20" spans="1:6" s="962" customFormat="1" ht="15" customHeight="1">
      <c r="A20" s="2145"/>
      <c r="B20" s="2148"/>
      <c r="C20" s="1015" t="s">
        <v>1599</v>
      </c>
      <c r="D20" s="1015"/>
      <c r="E20" s="985"/>
      <c r="F20" s="1020"/>
    </row>
    <row r="21" spans="1:6" s="962" customFormat="1" ht="15" customHeight="1">
      <c r="A21" s="2145"/>
      <c r="B21" s="2148"/>
      <c r="C21" s="1015" t="s">
        <v>1487</v>
      </c>
      <c r="D21" s="1015"/>
      <c r="E21" s="985"/>
      <c r="F21" s="1020"/>
    </row>
    <row r="22" spans="1:6" s="962" customFormat="1" ht="15" customHeight="1">
      <c r="A22" s="2145"/>
      <c r="B22" s="2148"/>
      <c r="C22" s="1015" t="s">
        <v>1485</v>
      </c>
      <c r="D22" s="1015"/>
      <c r="E22" s="985"/>
      <c r="F22" s="1020"/>
    </row>
    <row r="23" spans="1:6" s="962" customFormat="1" ht="15" customHeight="1">
      <c r="A23" s="2145"/>
      <c r="B23" s="2148"/>
      <c r="C23" s="1015" t="s">
        <v>1598</v>
      </c>
      <c r="D23" s="1015"/>
      <c r="E23" s="985"/>
      <c r="F23" s="1020"/>
    </row>
    <row r="24" spans="1:6" s="962" customFormat="1" ht="13.5" customHeight="1">
      <c r="A24" s="2146"/>
      <c r="B24" s="2149"/>
      <c r="C24" s="1013"/>
      <c r="D24" s="1013"/>
      <c r="E24" s="984"/>
      <c r="F24" s="1019"/>
    </row>
    <row r="25" spans="1:6" s="962" customFormat="1" ht="14.25" customHeight="1">
      <c r="A25" s="2171" t="s">
        <v>1339</v>
      </c>
      <c r="B25" s="2172"/>
      <c r="C25" s="947"/>
      <c r="D25" s="947"/>
      <c r="E25" s="919"/>
      <c r="F25" s="1018"/>
    </row>
    <row r="26" spans="1:6" s="962" customFormat="1" ht="15" customHeight="1">
      <c r="A26" s="2173"/>
      <c r="B26" s="2174"/>
      <c r="C26" s="918" t="s">
        <v>1338</v>
      </c>
      <c r="D26" s="918"/>
      <c r="E26" s="983"/>
      <c r="F26" s="1016" t="s">
        <v>1338</v>
      </c>
    </row>
    <row r="27" spans="1:6" s="962" customFormat="1" ht="15" customHeight="1">
      <c r="A27" s="2173"/>
      <c r="B27" s="2174"/>
      <c r="C27" s="918" t="s">
        <v>1539</v>
      </c>
      <c r="D27" s="918"/>
      <c r="E27" s="983"/>
      <c r="F27" s="1016" t="s">
        <v>1539</v>
      </c>
    </row>
    <row r="28" spans="1:6" s="962" customFormat="1" ht="15" customHeight="1">
      <c r="A28" s="2173"/>
      <c r="B28" s="2174"/>
      <c r="C28" s="918" t="s">
        <v>1574</v>
      </c>
      <c r="D28" s="918"/>
      <c r="E28" s="983"/>
      <c r="F28" s="1016" t="s">
        <v>1574</v>
      </c>
    </row>
    <row r="29" spans="1:6" s="962" customFormat="1" ht="15" customHeight="1">
      <c r="A29" s="2173"/>
      <c r="B29" s="2174"/>
      <c r="C29" s="918" t="s">
        <v>1573</v>
      </c>
      <c r="D29" s="918"/>
      <c r="E29" s="983"/>
      <c r="F29" s="1016" t="s">
        <v>1573</v>
      </c>
    </row>
    <row r="30" spans="1:6" s="962" customFormat="1" ht="15" customHeight="1">
      <c r="A30" s="2173"/>
      <c r="B30" s="2174"/>
      <c r="C30" s="918" t="s">
        <v>1572</v>
      </c>
      <c r="D30" s="918"/>
      <c r="E30" s="983"/>
      <c r="F30" s="1016" t="s">
        <v>1572</v>
      </c>
    </row>
    <row r="31" spans="1:6" s="962" customFormat="1" ht="24" customHeight="1">
      <c r="A31" s="2173"/>
      <c r="B31" s="2174"/>
      <c r="C31" s="918" t="s">
        <v>1327</v>
      </c>
      <c r="D31" s="918"/>
      <c r="E31" s="983"/>
      <c r="F31" s="1016" t="s">
        <v>1327</v>
      </c>
    </row>
    <row r="32" spans="1:6" s="962" customFormat="1" ht="15" customHeight="1">
      <c r="A32" s="2173"/>
      <c r="B32" s="2174"/>
      <c r="C32" s="918" t="s">
        <v>1535</v>
      </c>
      <c r="D32" s="918"/>
      <c r="E32" s="983"/>
      <c r="F32" s="1016" t="s">
        <v>1535</v>
      </c>
    </row>
    <row r="33" spans="1:6" s="962" customFormat="1" ht="15" customHeight="1">
      <c r="A33" s="2173"/>
      <c r="B33" s="2174"/>
      <c r="C33" s="918" t="s">
        <v>1534</v>
      </c>
      <c r="D33" s="910"/>
      <c r="E33" s="909"/>
      <c r="F33" s="1016" t="s">
        <v>1534</v>
      </c>
    </row>
    <row r="34" spans="1:6" s="962" customFormat="1" ht="15" customHeight="1">
      <c r="A34" s="2173"/>
      <c r="B34" s="2174"/>
      <c r="C34" s="918" t="s">
        <v>1533</v>
      </c>
      <c r="D34" s="918"/>
      <c r="E34" s="983"/>
      <c r="F34" s="1016" t="s">
        <v>1533</v>
      </c>
    </row>
    <row r="35" spans="1:6" s="962" customFormat="1" ht="15" customHeight="1">
      <c r="A35" s="2173"/>
      <c r="B35" s="2174"/>
      <c r="C35" s="917" t="s">
        <v>1571</v>
      </c>
      <c r="D35" s="917"/>
      <c r="E35" s="982"/>
      <c r="F35" s="1014" t="s">
        <v>1571</v>
      </c>
    </row>
    <row r="36" spans="1:6" s="962" customFormat="1" ht="15" customHeight="1">
      <c r="A36" s="2173"/>
      <c r="B36" s="2174"/>
      <c r="C36" s="917" t="s">
        <v>1570</v>
      </c>
      <c r="D36" s="917"/>
      <c r="E36" s="982"/>
      <c r="F36" s="1014" t="s">
        <v>1570</v>
      </c>
    </row>
    <row r="37" spans="1:6" s="962" customFormat="1" ht="15" customHeight="1">
      <c r="A37" s="2173"/>
      <c r="B37" s="2174"/>
      <c r="C37" s="917" t="s">
        <v>1530</v>
      </c>
      <c r="D37" s="910" t="s">
        <v>1379</v>
      </c>
      <c r="E37" s="909" t="s">
        <v>1379</v>
      </c>
      <c r="F37" s="1014" t="s">
        <v>1530</v>
      </c>
    </row>
    <row r="38" spans="1:6" s="962" customFormat="1" ht="24" customHeight="1">
      <c r="A38" s="2173"/>
      <c r="B38" s="2174"/>
      <c r="C38" s="918"/>
      <c r="D38" s="918"/>
      <c r="E38" s="983"/>
      <c r="F38" s="1014" t="s">
        <v>1613</v>
      </c>
    </row>
    <row r="39" spans="1:6" s="962" customFormat="1" ht="24" customHeight="1">
      <c r="A39" s="2173"/>
      <c r="B39" s="2174"/>
      <c r="C39" s="918"/>
      <c r="D39" s="918"/>
      <c r="E39" s="983"/>
      <c r="F39" s="1014" t="s">
        <v>1612</v>
      </c>
    </row>
    <row r="40" spans="1:6" s="962" customFormat="1" ht="15" customHeight="1">
      <c r="A40" s="2173"/>
      <c r="B40" s="2174"/>
      <c r="C40" s="917"/>
      <c r="D40" s="917"/>
      <c r="E40" s="982"/>
      <c r="F40" s="1016" t="s">
        <v>1611</v>
      </c>
    </row>
    <row r="41" spans="1:6" s="962" customFormat="1" ht="15" customHeight="1">
      <c r="A41" s="2173"/>
      <c r="B41" s="2174"/>
      <c r="C41" s="917"/>
      <c r="D41" s="917"/>
      <c r="E41" s="982"/>
      <c r="F41" s="1016" t="s">
        <v>1610</v>
      </c>
    </row>
    <row r="42" spans="1:6" s="962" customFormat="1" ht="15" customHeight="1">
      <c r="A42" s="2173"/>
      <c r="B42" s="2174"/>
      <c r="C42" s="1015"/>
      <c r="D42" s="1015"/>
      <c r="E42" s="985"/>
      <c r="F42" s="1014" t="s">
        <v>1609</v>
      </c>
    </row>
    <row r="43" spans="1:6" s="962" customFormat="1" ht="13.5" customHeight="1">
      <c r="A43" s="2173"/>
      <c r="B43" s="2174"/>
      <c r="C43" s="1017"/>
      <c r="D43" s="1015"/>
      <c r="E43" s="985"/>
      <c r="F43" s="1014" t="s">
        <v>1608</v>
      </c>
    </row>
    <row r="44" spans="1:6" s="962" customFormat="1" ht="13.5" customHeight="1">
      <c r="A44" s="2173"/>
      <c r="B44" s="2174"/>
      <c r="C44" s="1017"/>
      <c r="D44" s="1015"/>
      <c r="E44" s="985"/>
      <c r="F44" s="1014" t="s">
        <v>1607</v>
      </c>
    </row>
    <row r="45" spans="1:6" s="962" customFormat="1" ht="23.25" customHeight="1">
      <c r="A45" s="2173"/>
      <c r="B45" s="2174"/>
      <c r="C45" s="918" t="s">
        <v>1529</v>
      </c>
      <c r="D45" s="1015"/>
      <c r="E45" s="985"/>
      <c r="F45" s="1016" t="s">
        <v>1529</v>
      </c>
    </row>
    <row r="46" spans="1:6" s="962" customFormat="1" ht="22.5" customHeight="1">
      <c r="A46" s="2173"/>
      <c r="B46" s="2174"/>
      <c r="C46" s="918" t="s">
        <v>1313</v>
      </c>
      <c r="D46" s="1015"/>
      <c r="E46" s="985"/>
      <c r="F46" s="1016" t="s">
        <v>1313</v>
      </c>
    </row>
    <row r="47" spans="1:6" s="962" customFormat="1" ht="13.5" customHeight="1">
      <c r="A47" s="2173"/>
      <c r="B47" s="2174"/>
      <c r="C47" s="917" t="s">
        <v>1569</v>
      </c>
      <c r="D47" s="1015"/>
      <c r="E47" s="985"/>
      <c r="F47" s="1014" t="s">
        <v>1569</v>
      </c>
    </row>
    <row r="48" spans="1:6" s="962" customFormat="1" ht="13.5" customHeight="1">
      <c r="A48" s="2173"/>
      <c r="B48" s="2174"/>
      <c r="C48" s="917" t="s">
        <v>1568</v>
      </c>
      <c r="D48" s="1015"/>
      <c r="E48" s="985"/>
      <c r="F48" s="1014" t="s">
        <v>1606</v>
      </c>
    </row>
    <row r="49" spans="1:6" ht="13.15" customHeight="1">
      <c r="A49" s="2175"/>
      <c r="B49" s="2176"/>
      <c r="C49" s="1013"/>
      <c r="D49" s="1013"/>
      <c r="E49" s="984"/>
      <c r="F49" s="1012" t="s">
        <v>340</v>
      </c>
    </row>
    <row r="50" spans="1:6" ht="63.75" customHeight="1">
      <c r="A50" s="2159" t="s">
        <v>1597</v>
      </c>
      <c r="B50" s="2160"/>
      <c r="C50" s="1011" t="s">
        <v>1605</v>
      </c>
      <c r="D50" s="1010" t="s">
        <v>1604</v>
      </c>
      <c r="E50" s="1009" t="s">
        <v>1379</v>
      </c>
      <c r="F50" s="1008" t="s">
        <v>1590</v>
      </c>
    </row>
    <row r="51" spans="1:6" ht="71.25" customHeight="1">
      <c r="A51" s="2159" t="s">
        <v>1303</v>
      </c>
      <c r="B51" s="2160"/>
      <c r="C51" s="1004" t="s">
        <v>1592</v>
      </c>
      <c r="D51" s="1004" t="s">
        <v>1379</v>
      </c>
      <c r="E51" s="1009" t="s">
        <v>1379</v>
      </c>
      <c r="F51" s="1008" t="s">
        <v>1590</v>
      </c>
    </row>
    <row r="52" spans="1:6" ht="30" customHeight="1">
      <c r="A52" s="2159" t="s">
        <v>1352</v>
      </c>
      <c r="B52" s="2160"/>
      <c r="C52" s="1007" t="s">
        <v>1560</v>
      </c>
      <c r="D52" s="1004" t="s">
        <v>1379</v>
      </c>
      <c r="E52" s="977" t="s">
        <v>1379</v>
      </c>
      <c r="F52" s="1006" t="s">
        <v>1586</v>
      </c>
    </row>
    <row r="53" spans="1:6" ht="30" customHeight="1">
      <c r="A53" s="2159" t="s">
        <v>1296</v>
      </c>
      <c r="B53" s="2161"/>
      <c r="C53" s="1005" t="s">
        <v>1453</v>
      </c>
      <c r="D53" s="1004" t="s">
        <v>1379</v>
      </c>
      <c r="E53" s="977" t="s">
        <v>1379</v>
      </c>
      <c r="F53" s="974" t="s">
        <v>1379</v>
      </c>
    </row>
    <row r="54" spans="1:6" ht="45" customHeight="1">
      <c r="A54" s="2169" t="s">
        <v>1589</v>
      </c>
      <c r="B54" s="2170"/>
      <c r="C54" s="966" t="s">
        <v>1603</v>
      </c>
      <c r="D54" s="1003" t="s">
        <v>1379</v>
      </c>
      <c r="E54" s="1002" t="s">
        <v>1379</v>
      </c>
      <c r="F54" s="1001" t="s">
        <v>1379</v>
      </c>
    </row>
    <row r="55" spans="1:6">
      <c r="A55" s="937"/>
      <c r="B55" s="937"/>
    </row>
    <row r="57" spans="1:6">
      <c r="C57" s="1000"/>
    </row>
  </sheetData>
  <mergeCells count="8">
    <mergeCell ref="A53:B53"/>
    <mergeCell ref="A54:B54"/>
    <mergeCell ref="A3:A24"/>
    <mergeCell ref="B4:B24"/>
    <mergeCell ref="A50:B50"/>
    <mergeCell ref="A51:B51"/>
    <mergeCell ref="A52:B52"/>
    <mergeCell ref="A25:B49"/>
  </mergeCells>
  <phoneticPr fontId="6"/>
  <pageMargins left="0.82677165354330717" right="0.11811023622047245" top="0.70866141732283472" bottom="0.59055118110236227" header="0" footer="0.31496062992125984"/>
  <pageSetup paperSize="9" scale="74" firstPageNumber="90" orientation="portrait" useFirstPageNumber="1" r:id="rId1"/>
  <headerFooter scaleWithDoc="0" alignWithMargins="0">
    <oddFooter>&amp;C&amp;"ＭＳ 明朝,標準"－65－</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1846B-12B7-4C4A-B759-0800965183EA}">
  <sheetPr>
    <outlinePr summaryBelow="0" summaryRight="0"/>
    <pageSetUpPr autoPageBreaks="0" fitToPage="1"/>
  </sheetPr>
  <dimension ref="A1:E56"/>
  <sheetViews>
    <sheetView zoomScaleNormal="100" zoomScaleSheetLayoutView="100" workbookViewId="0"/>
  </sheetViews>
  <sheetFormatPr defaultColWidth="8.625" defaultRowHeight="13.5"/>
  <cols>
    <col min="1" max="1" width="3.875" style="933" customWidth="1"/>
    <col min="2" max="2" width="10.875" style="933" bestFit="1" customWidth="1"/>
    <col min="3" max="3" width="48.875" customWidth="1"/>
    <col min="4" max="4" width="53.75" customWidth="1"/>
    <col min="5" max="5" width="1.625" style="959" customWidth="1"/>
    <col min="6" max="217" width="8.625" style="959" customWidth="1"/>
    <col min="218" max="16384" width="8.625" style="959"/>
  </cols>
  <sheetData>
    <row r="1" spans="1:5" ht="24.75">
      <c r="A1" s="999" t="s">
        <v>1632</v>
      </c>
      <c r="B1" s="958"/>
      <c r="C1" s="998"/>
      <c r="D1" s="998"/>
    </row>
    <row r="2" spans="1:5" s="991" customFormat="1" ht="21.75" customHeight="1" thickBot="1">
      <c r="A2" s="997"/>
      <c r="B2" s="996"/>
      <c r="C2" s="2177" t="s">
        <v>1631</v>
      </c>
      <c r="D2" s="2178"/>
      <c r="E2" s="1040"/>
    </row>
    <row r="3" spans="1:5" s="962" customFormat="1" ht="45" customHeight="1" thickTop="1">
      <c r="A3" s="2144" t="s">
        <v>1346</v>
      </c>
      <c r="B3" s="990" t="s">
        <v>1345</v>
      </c>
      <c r="C3" s="1039" t="s">
        <v>1630</v>
      </c>
      <c r="D3" s="1038"/>
      <c r="E3" s="1027"/>
    </row>
    <row r="4" spans="1:5" s="962" customFormat="1" ht="11.25" customHeight="1">
      <c r="A4" s="2145"/>
      <c r="B4" s="2147" t="s">
        <v>1342</v>
      </c>
      <c r="C4" s="1005"/>
      <c r="D4" s="1037"/>
      <c r="E4" s="1027"/>
    </row>
    <row r="5" spans="1:5" s="962" customFormat="1" ht="15" customHeight="1">
      <c r="A5" s="2145"/>
      <c r="B5" s="2148"/>
      <c r="C5" s="1015" t="s">
        <v>1629</v>
      </c>
      <c r="D5" s="1035"/>
      <c r="E5" s="1027"/>
    </row>
    <row r="6" spans="1:5" s="962" customFormat="1" ht="15" customHeight="1">
      <c r="A6" s="2145"/>
      <c r="B6" s="2148"/>
      <c r="C6" s="1015" t="s">
        <v>1580</v>
      </c>
      <c r="D6" s="1035"/>
      <c r="E6" s="1027"/>
    </row>
    <row r="7" spans="1:5" s="962" customFormat="1" ht="15" customHeight="1">
      <c r="A7" s="2145"/>
      <c r="B7" s="2148"/>
      <c r="C7" s="1015" t="s">
        <v>1509</v>
      </c>
      <c r="D7" s="1035"/>
      <c r="E7" s="1027"/>
    </row>
    <row r="8" spans="1:5" s="962" customFormat="1" ht="15" customHeight="1">
      <c r="A8" s="2145"/>
      <c r="B8" s="2148"/>
      <c r="C8" s="1015" t="s">
        <v>1506</v>
      </c>
      <c r="D8" s="1035"/>
      <c r="E8" s="1027"/>
    </row>
    <row r="9" spans="1:5" s="962" customFormat="1" ht="15" customHeight="1">
      <c r="A9" s="2145"/>
      <c r="B9" s="2148"/>
      <c r="C9" s="1015" t="s">
        <v>1553</v>
      </c>
      <c r="D9" s="1035"/>
      <c r="E9" s="1027"/>
    </row>
    <row r="10" spans="1:5" s="962" customFormat="1" ht="15" customHeight="1">
      <c r="A10" s="2145"/>
      <c r="B10" s="2148"/>
      <c r="C10" s="1015" t="s">
        <v>1579</v>
      </c>
      <c r="D10" s="1035"/>
      <c r="E10" s="1027"/>
    </row>
    <row r="11" spans="1:5" s="962" customFormat="1" ht="15" customHeight="1">
      <c r="A11" s="2145"/>
      <c r="B11" s="2148"/>
      <c r="C11" s="1015" t="s">
        <v>1509</v>
      </c>
      <c r="D11" s="1035"/>
      <c r="E11" s="1027"/>
    </row>
    <row r="12" spans="1:5" s="962" customFormat="1" ht="15" customHeight="1">
      <c r="A12" s="2145"/>
      <c r="B12" s="2148"/>
      <c r="C12" s="1015" t="s">
        <v>1578</v>
      </c>
      <c r="D12" s="1035"/>
      <c r="E12" s="1027"/>
    </row>
    <row r="13" spans="1:5" s="962" customFormat="1" ht="15" customHeight="1">
      <c r="A13" s="2145"/>
      <c r="B13" s="2148"/>
      <c r="C13" s="1015" t="s">
        <v>1498</v>
      </c>
      <c r="D13" s="1036"/>
      <c r="E13" s="1027"/>
    </row>
    <row r="14" spans="1:5" s="962" customFormat="1" ht="15" customHeight="1">
      <c r="A14" s="2145"/>
      <c r="B14" s="2148"/>
      <c r="C14" s="1015" t="s">
        <v>1500</v>
      </c>
      <c r="D14" s="1035"/>
      <c r="E14" s="1027"/>
    </row>
    <row r="15" spans="1:5" s="962" customFormat="1" ht="15" customHeight="1">
      <c r="A15" s="2145"/>
      <c r="B15" s="2148"/>
      <c r="C15" s="1015" t="s">
        <v>1498</v>
      </c>
      <c r="D15" s="1035"/>
      <c r="E15" s="1027"/>
    </row>
    <row r="16" spans="1:5" s="962" customFormat="1" ht="15" customHeight="1">
      <c r="A16" s="2145"/>
      <c r="B16" s="2148"/>
      <c r="C16" s="1015" t="s">
        <v>1577</v>
      </c>
      <c r="D16" s="1035"/>
      <c r="E16" s="1027"/>
    </row>
    <row r="17" spans="1:5" s="962" customFormat="1" ht="15" customHeight="1">
      <c r="A17" s="2145"/>
      <c r="B17" s="2148"/>
      <c r="C17" s="1015" t="s">
        <v>1416</v>
      </c>
      <c r="D17" s="1035"/>
      <c r="E17" s="1027"/>
    </row>
    <row r="18" spans="1:5" s="962" customFormat="1" ht="15" customHeight="1">
      <c r="A18" s="2145"/>
      <c r="B18" s="2148"/>
      <c r="C18" s="1015" t="s">
        <v>1491</v>
      </c>
      <c r="D18" s="1035"/>
      <c r="E18" s="1027"/>
    </row>
    <row r="19" spans="1:5" s="962" customFormat="1" ht="15" customHeight="1">
      <c r="A19" s="2145"/>
      <c r="B19" s="2148"/>
      <c r="C19" s="1015" t="s">
        <v>1416</v>
      </c>
      <c r="D19" s="1035"/>
      <c r="E19" s="1027"/>
    </row>
    <row r="20" spans="1:5" s="962" customFormat="1" ht="15" customHeight="1">
      <c r="A20" s="2145"/>
      <c r="B20" s="2148"/>
      <c r="C20" s="1015" t="s">
        <v>1599</v>
      </c>
      <c r="D20" s="1035"/>
      <c r="E20" s="1027"/>
    </row>
    <row r="21" spans="1:5" s="962" customFormat="1" ht="15" customHeight="1">
      <c r="A21" s="2145"/>
      <c r="B21" s="2148"/>
      <c r="C21" s="1015" t="s">
        <v>1487</v>
      </c>
      <c r="D21" s="1035"/>
      <c r="E21" s="1027"/>
    </row>
    <row r="22" spans="1:5" s="962" customFormat="1" ht="15" customHeight="1">
      <c r="A22" s="2145"/>
      <c r="B22" s="2148"/>
      <c r="C22" s="1015" t="s">
        <v>1485</v>
      </c>
      <c r="D22" s="1035"/>
      <c r="E22" s="1027"/>
    </row>
    <row r="23" spans="1:5" s="962" customFormat="1" ht="15" customHeight="1">
      <c r="A23" s="2145"/>
      <c r="B23" s="2148"/>
      <c r="C23" s="1015" t="s">
        <v>1598</v>
      </c>
      <c r="D23" s="1035"/>
      <c r="E23" s="1027"/>
    </row>
    <row r="24" spans="1:5" s="962" customFormat="1" ht="6.75" customHeight="1">
      <c r="A24" s="2146"/>
      <c r="B24" s="2149"/>
      <c r="C24" s="1013"/>
      <c r="D24" s="1034"/>
      <c r="E24" s="1027"/>
    </row>
    <row r="25" spans="1:5" s="962" customFormat="1" ht="6" customHeight="1">
      <c r="A25" s="2163" t="s">
        <v>1339</v>
      </c>
      <c r="B25" s="2164"/>
      <c r="C25" s="947"/>
      <c r="D25" s="1018"/>
      <c r="E25" s="1027"/>
    </row>
    <row r="26" spans="1:5" s="962" customFormat="1" ht="20.100000000000001" customHeight="1">
      <c r="A26" s="2165"/>
      <c r="B26" s="2166"/>
      <c r="C26" s="918" t="s">
        <v>1338</v>
      </c>
      <c r="D26" s="1033"/>
      <c r="E26" s="1027"/>
    </row>
    <row r="27" spans="1:5" s="962" customFormat="1" ht="15" customHeight="1">
      <c r="A27" s="2165"/>
      <c r="B27" s="2166"/>
      <c r="C27" s="918" t="s">
        <v>1628</v>
      </c>
      <c r="D27" s="1033"/>
      <c r="E27" s="1027"/>
    </row>
    <row r="28" spans="1:5" s="962" customFormat="1" ht="15" customHeight="1">
      <c r="A28" s="2165"/>
      <c r="B28" s="2166"/>
      <c r="C28" s="918" t="s">
        <v>1627</v>
      </c>
      <c r="D28" s="1033"/>
      <c r="E28" s="1027"/>
    </row>
    <row r="29" spans="1:5" s="962" customFormat="1" ht="15" customHeight="1">
      <c r="A29" s="2165"/>
      <c r="B29" s="2166"/>
      <c r="C29" s="918" t="s">
        <v>1626</v>
      </c>
      <c r="D29" s="1033"/>
      <c r="E29" s="1027"/>
    </row>
    <row r="30" spans="1:5" s="962" customFormat="1" ht="15" customHeight="1">
      <c r="A30" s="2165"/>
      <c r="B30" s="2166"/>
      <c r="C30" s="918" t="s">
        <v>1625</v>
      </c>
      <c r="D30" s="1033"/>
      <c r="E30" s="1027"/>
    </row>
    <row r="31" spans="1:5" s="962" customFormat="1" ht="20.100000000000001" customHeight="1">
      <c r="A31" s="2165"/>
      <c r="B31" s="2166"/>
      <c r="C31" s="918" t="s">
        <v>1327</v>
      </c>
      <c r="D31" s="1033"/>
      <c r="E31" s="1027"/>
    </row>
    <row r="32" spans="1:5" s="962" customFormat="1" ht="15" customHeight="1">
      <c r="A32" s="2165"/>
      <c r="B32" s="2166"/>
      <c r="C32" s="918" t="s">
        <v>1624</v>
      </c>
      <c r="D32" s="1033"/>
      <c r="E32" s="1027"/>
    </row>
    <row r="33" spans="1:5" s="962" customFormat="1" ht="15" customHeight="1">
      <c r="A33" s="2165"/>
      <c r="B33" s="2166"/>
      <c r="C33" s="918" t="s">
        <v>1623</v>
      </c>
      <c r="D33" s="1033"/>
      <c r="E33" s="1027"/>
    </row>
    <row r="34" spans="1:5" s="962" customFormat="1" ht="15" customHeight="1">
      <c r="A34" s="2165"/>
      <c r="B34" s="2166"/>
      <c r="C34" s="918" t="s">
        <v>1622</v>
      </c>
      <c r="D34" s="1033"/>
      <c r="E34" s="1027"/>
    </row>
    <row r="35" spans="1:5" s="962" customFormat="1" ht="15" customHeight="1">
      <c r="A35" s="2165"/>
      <c r="B35" s="2166"/>
      <c r="C35" s="918" t="s">
        <v>1313</v>
      </c>
      <c r="D35" s="1032"/>
      <c r="E35" s="1027"/>
    </row>
    <row r="36" spans="1:5" s="962" customFormat="1" ht="15" customHeight="1">
      <c r="A36" s="2165"/>
      <c r="B36" s="2166"/>
      <c r="C36" s="917" t="s">
        <v>1621</v>
      </c>
      <c r="D36" s="1032"/>
      <c r="E36" s="1027"/>
    </row>
    <row r="37" spans="1:5" s="962" customFormat="1" ht="15" customHeight="1">
      <c r="A37" s="2165"/>
      <c r="B37" s="2166"/>
      <c r="C37" s="917" t="s">
        <v>1620</v>
      </c>
      <c r="D37" s="1032"/>
      <c r="E37" s="1027"/>
    </row>
    <row r="38" spans="1:5" s="962" customFormat="1" ht="15" customHeight="1">
      <c r="A38" s="2165"/>
      <c r="B38" s="2166"/>
      <c r="C38" s="917"/>
      <c r="D38" s="1032"/>
      <c r="E38" s="1027"/>
    </row>
    <row r="39" spans="1:5" s="962" customFormat="1" ht="15" customHeight="1">
      <c r="A39" s="2165"/>
      <c r="B39" s="2166"/>
      <c r="C39" s="917"/>
      <c r="D39" s="1032"/>
      <c r="E39" s="1027"/>
    </row>
    <row r="40" spans="1:5" s="962" customFormat="1" ht="15" customHeight="1">
      <c r="A40" s="2165"/>
      <c r="B40" s="2166"/>
      <c r="C40" s="917"/>
      <c r="D40" s="1033"/>
      <c r="E40" s="1027"/>
    </row>
    <row r="41" spans="1:5" s="962" customFormat="1" ht="15" customHeight="1">
      <c r="A41" s="2165"/>
      <c r="B41" s="2166"/>
      <c r="C41" s="917"/>
      <c r="D41" s="1033"/>
      <c r="E41" s="1027"/>
    </row>
    <row r="42" spans="1:5" s="962" customFormat="1" ht="15" customHeight="1">
      <c r="A42" s="2165"/>
      <c r="B42" s="2166"/>
      <c r="C42" s="918"/>
      <c r="D42" s="1032"/>
      <c r="E42" s="1027"/>
    </row>
    <row r="43" spans="1:5" s="962" customFormat="1" ht="15" customHeight="1">
      <c r="A43" s="2165"/>
      <c r="B43" s="2166"/>
      <c r="C43" s="918"/>
      <c r="D43" s="1032"/>
      <c r="E43" s="1027"/>
    </row>
    <row r="44" spans="1:5" s="962" customFormat="1" ht="15" customHeight="1">
      <c r="A44" s="2165"/>
      <c r="B44" s="2166"/>
      <c r="C44" s="917"/>
      <c r="D44" s="1032"/>
      <c r="E44" s="1027"/>
    </row>
    <row r="45" spans="1:5" s="962" customFormat="1" ht="20.100000000000001" customHeight="1">
      <c r="A45" s="2165"/>
      <c r="B45" s="2166"/>
      <c r="C45" s="917"/>
      <c r="D45" s="1114"/>
      <c r="E45" s="1027"/>
    </row>
    <row r="46" spans="1:5" s="962" customFormat="1" ht="20.100000000000001" customHeight="1">
      <c r="A46" s="2165"/>
      <c r="B46" s="2166"/>
      <c r="C46" s="917"/>
      <c r="D46" s="1114"/>
      <c r="E46" s="1027"/>
    </row>
    <row r="47" spans="1:5" s="962" customFormat="1" ht="15" customHeight="1">
      <c r="A47" s="2165"/>
      <c r="B47" s="2166"/>
      <c r="C47" s="917"/>
      <c r="D47" s="1114"/>
      <c r="E47" s="1027"/>
    </row>
    <row r="48" spans="1:5" s="962" customFormat="1" ht="15" customHeight="1">
      <c r="A48" s="2165"/>
      <c r="B48" s="2166"/>
      <c r="C48" s="917"/>
      <c r="D48" s="1114"/>
      <c r="E48" s="1027"/>
    </row>
    <row r="49" spans="1:5" s="962" customFormat="1" ht="50.25" customHeight="1">
      <c r="A49" s="2165"/>
      <c r="B49" s="2166"/>
      <c r="C49" s="946" t="s">
        <v>340</v>
      </c>
      <c r="D49" s="1031"/>
      <c r="E49" s="1027"/>
    </row>
    <row r="50" spans="1:5" s="962" customFormat="1" ht="59.25" customHeight="1">
      <c r="A50" s="2159" t="s">
        <v>1597</v>
      </c>
      <c r="B50" s="2160"/>
      <c r="C50" s="1010" t="s">
        <v>1619</v>
      </c>
      <c r="D50" s="1030"/>
      <c r="E50" s="1027"/>
    </row>
    <row r="51" spans="1:5" s="962" customFormat="1" ht="69" customHeight="1">
      <c r="A51" s="2159" t="s">
        <v>1303</v>
      </c>
      <c r="B51" s="2160"/>
      <c r="C51" s="1004" t="s">
        <v>1592</v>
      </c>
      <c r="D51" s="1029"/>
      <c r="E51" s="1027"/>
    </row>
    <row r="52" spans="1:5" s="962" customFormat="1" ht="46.5" customHeight="1">
      <c r="A52" s="2159" t="s">
        <v>1352</v>
      </c>
      <c r="B52" s="2160"/>
      <c r="C52" s="1007" t="s">
        <v>1560</v>
      </c>
      <c r="D52" s="1029"/>
      <c r="E52" s="1027"/>
    </row>
    <row r="53" spans="1:5" s="962" customFormat="1" ht="46.5" customHeight="1">
      <c r="A53" s="2159" t="s">
        <v>1296</v>
      </c>
      <c r="B53" s="2161"/>
      <c r="C53" s="1005" t="s">
        <v>1453</v>
      </c>
      <c r="D53" s="1029"/>
      <c r="E53" s="1027"/>
    </row>
    <row r="54" spans="1:5" s="962" customFormat="1" ht="46.5" customHeight="1">
      <c r="A54" s="2169" t="s">
        <v>1589</v>
      </c>
      <c r="B54" s="2170"/>
      <c r="C54" s="966" t="s">
        <v>1603</v>
      </c>
      <c r="D54" s="1028"/>
      <c r="E54" s="1027"/>
    </row>
    <row r="55" spans="1:5" s="962" customFormat="1">
      <c r="A55" s="937"/>
      <c r="B55" s="937"/>
      <c r="C55"/>
      <c r="D55"/>
    </row>
    <row r="56" spans="1:5" ht="12.95" customHeight="1"/>
  </sheetData>
  <mergeCells count="9">
    <mergeCell ref="A52:B52"/>
    <mergeCell ref="A53:B53"/>
    <mergeCell ref="A54:B54"/>
    <mergeCell ref="C2:D2"/>
    <mergeCell ref="A3:A24"/>
    <mergeCell ref="B4:B24"/>
    <mergeCell ref="A25:B49"/>
    <mergeCell ref="A50:B50"/>
    <mergeCell ref="A51:B51"/>
  </mergeCells>
  <phoneticPr fontId="6"/>
  <pageMargins left="0.82677165354330717" right="0.11811023622047245" top="0.70866141732283472" bottom="0.59055118110236227" header="0" footer="0.31496062992125984"/>
  <pageSetup paperSize="9" scale="75" firstPageNumber="90" orientation="portrait" useFirstPageNumber="1" r:id="rId1"/>
  <headerFooter scaleWithDoc="0" alignWithMargins="0">
    <oddFooter>&amp;C&amp;"ＭＳ 明朝,標準"－66－</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7CFA-69BD-42D8-BA83-160D2A52D068}">
  <sheetPr>
    <outlinePr summaryBelow="0" summaryRight="0"/>
    <pageSetUpPr autoPageBreaks="0" fitToPage="1"/>
  </sheetPr>
  <dimension ref="A1:E56"/>
  <sheetViews>
    <sheetView zoomScaleNormal="100" zoomScaleSheetLayoutView="100" workbookViewId="0"/>
  </sheetViews>
  <sheetFormatPr defaultColWidth="8.625" defaultRowHeight="13.5"/>
  <cols>
    <col min="1" max="1" width="3.875" style="933" customWidth="1"/>
    <col min="2" max="2" width="10.875" style="933" bestFit="1" customWidth="1"/>
    <col min="3" max="3" width="48.875" customWidth="1"/>
    <col min="4" max="4" width="49.625" customWidth="1"/>
    <col min="5" max="217" width="8.625" style="959" customWidth="1"/>
    <col min="218" max="16384" width="8.625" style="959"/>
  </cols>
  <sheetData>
    <row r="1" spans="1:5" ht="24.75">
      <c r="A1" s="999" t="s">
        <v>1635</v>
      </c>
      <c r="B1" s="958"/>
      <c r="C1" s="998"/>
      <c r="D1" s="998"/>
    </row>
    <row r="2" spans="1:5" s="991" customFormat="1" ht="21.75" customHeight="1" thickBot="1">
      <c r="A2" s="997"/>
      <c r="B2" s="996"/>
      <c r="C2" s="2177" t="s">
        <v>1634</v>
      </c>
      <c r="D2" s="2178"/>
      <c r="E2" s="1040"/>
    </row>
    <row r="3" spans="1:5" s="962" customFormat="1" ht="45" customHeight="1" thickTop="1">
      <c r="A3" s="2144" t="s">
        <v>1346</v>
      </c>
      <c r="B3" s="990" t="s">
        <v>1345</v>
      </c>
      <c r="C3" s="1039" t="s">
        <v>1630</v>
      </c>
      <c r="D3" s="1038"/>
      <c r="E3" s="1027"/>
    </row>
    <row r="4" spans="1:5" s="962" customFormat="1" ht="11.25" customHeight="1">
      <c r="A4" s="2145"/>
      <c r="B4" s="2147" t="s">
        <v>1342</v>
      </c>
      <c r="C4" s="1005"/>
      <c r="D4" s="1037"/>
      <c r="E4" s="1027"/>
    </row>
    <row r="5" spans="1:5" s="962" customFormat="1" ht="15" customHeight="1">
      <c r="A5" s="2145"/>
      <c r="B5" s="2148"/>
      <c r="C5" s="1015" t="s">
        <v>1629</v>
      </c>
      <c r="D5" s="1035"/>
      <c r="E5" s="1027"/>
    </row>
    <row r="6" spans="1:5" s="962" customFormat="1" ht="15" customHeight="1">
      <c r="A6" s="2145"/>
      <c r="B6" s="2148"/>
      <c r="C6" s="1015" t="s">
        <v>1580</v>
      </c>
      <c r="D6" s="1035"/>
      <c r="E6" s="1027"/>
    </row>
    <row r="7" spans="1:5" s="962" customFormat="1" ht="15" customHeight="1">
      <c r="A7" s="2145"/>
      <c r="B7" s="2148"/>
      <c r="C7" s="1015" t="s">
        <v>1509</v>
      </c>
      <c r="D7" s="1035"/>
      <c r="E7" s="1027"/>
    </row>
    <row r="8" spans="1:5" s="962" customFormat="1" ht="15" customHeight="1">
      <c r="A8" s="2145"/>
      <c r="B8" s="2148"/>
      <c r="C8" s="1015" t="s">
        <v>1506</v>
      </c>
      <c r="D8" s="1035"/>
      <c r="E8" s="1027"/>
    </row>
    <row r="9" spans="1:5" s="962" customFormat="1" ht="15" customHeight="1">
      <c r="A9" s="2145"/>
      <c r="B9" s="2148"/>
      <c r="C9" s="1015" t="s">
        <v>1553</v>
      </c>
      <c r="D9" s="1035"/>
      <c r="E9" s="1027"/>
    </row>
    <row r="10" spans="1:5" s="962" customFormat="1" ht="15" customHeight="1">
      <c r="A10" s="2145"/>
      <c r="B10" s="2148"/>
      <c r="C10" s="1015" t="s">
        <v>1579</v>
      </c>
      <c r="D10" s="1035"/>
      <c r="E10" s="1027"/>
    </row>
    <row r="11" spans="1:5" s="962" customFormat="1" ht="15" customHeight="1">
      <c r="A11" s="2145"/>
      <c r="B11" s="2148"/>
      <c r="C11" s="1015" t="s">
        <v>1509</v>
      </c>
      <c r="D11" s="1035"/>
      <c r="E11" s="1027"/>
    </row>
    <row r="12" spans="1:5" s="962" customFormat="1" ht="15" customHeight="1">
      <c r="A12" s="2145"/>
      <c r="B12" s="2148"/>
      <c r="C12" s="1015" t="s">
        <v>1578</v>
      </c>
      <c r="D12" s="1035"/>
      <c r="E12" s="1027"/>
    </row>
    <row r="13" spans="1:5" s="962" customFormat="1" ht="15" customHeight="1">
      <c r="A13" s="2145"/>
      <c r="B13" s="2148"/>
      <c r="C13" s="1015" t="s">
        <v>1498</v>
      </c>
      <c r="D13" s="1036"/>
      <c r="E13" s="1027"/>
    </row>
    <row r="14" spans="1:5" s="962" customFormat="1" ht="15" customHeight="1">
      <c r="A14" s="2145"/>
      <c r="B14" s="2148"/>
      <c r="C14" s="1015" t="s">
        <v>1500</v>
      </c>
      <c r="D14" s="1035"/>
      <c r="E14" s="1027"/>
    </row>
    <row r="15" spans="1:5" s="962" customFormat="1" ht="15" customHeight="1">
      <c r="A15" s="2145"/>
      <c r="B15" s="2148"/>
      <c r="C15" s="1015" t="s">
        <v>1498</v>
      </c>
      <c r="D15" s="1035"/>
      <c r="E15" s="1027"/>
    </row>
    <row r="16" spans="1:5" s="962" customFormat="1" ht="15" customHeight="1">
      <c r="A16" s="2145"/>
      <c r="B16" s="2148"/>
      <c r="C16" s="1015" t="s">
        <v>1577</v>
      </c>
      <c r="D16" s="1035"/>
      <c r="E16" s="1027"/>
    </row>
    <row r="17" spans="1:5" s="962" customFormat="1" ht="15" customHeight="1">
      <c r="A17" s="2145"/>
      <c r="B17" s="2148"/>
      <c r="C17" s="1015" t="s">
        <v>1416</v>
      </c>
      <c r="D17" s="1035"/>
      <c r="E17" s="1027"/>
    </row>
    <row r="18" spans="1:5" s="962" customFormat="1" ht="15" customHeight="1">
      <c r="A18" s="2145"/>
      <c r="B18" s="2148"/>
      <c r="C18" s="1015" t="s">
        <v>1491</v>
      </c>
      <c r="D18" s="1035"/>
      <c r="E18" s="1027"/>
    </row>
    <row r="19" spans="1:5" s="962" customFormat="1" ht="15" customHeight="1">
      <c r="A19" s="2145"/>
      <c r="B19" s="2148"/>
      <c r="C19" s="1015" t="s">
        <v>1416</v>
      </c>
      <c r="D19" s="1035"/>
      <c r="E19" s="1027"/>
    </row>
    <row r="20" spans="1:5" s="962" customFormat="1" ht="15" customHeight="1">
      <c r="A20" s="2145"/>
      <c r="B20" s="2148"/>
      <c r="C20" s="1015" t="s">
        <v>1599</v>
      </c>
      <c r="D20" s="1035"/>
      <c r="E20" s="1027"/>
    </row>
    <row r="21" spans="1:5" s="962" customFormat="1" ht="15" customHeight="1">
      <c r="A21" s="2145"/>
      <c r="B21" s="2148"/>
      <c r="C21" s="1015" t="s">
        <v>1487</v>
      </c>
      <c r="D21" s="1035"/>
      <c r="E21" s="1027"/>
    </row>
    <row r="22" spans="1:5" s="962" customFormat="1" ht="15" customHeight="1">
      <c r="A22" s="2145"/>
      <c r="B22" s="2148"/>
      <c r="C22" s="1015" t="s">
        <v>1485</v>
      </c>
      <c r="D22" s="1035"/>
      <c r="E22" s="1027"/>
    </row>
    <row r="23" spans="1:5" s="962" customFormat="1" ht="15" customHeight="1">
      <c r="A23" s="2145"/>
      <c r="B23" s="2148"/>
      <c r="C23" s="1015" t="s">
        <v>1598</v>
      </c>
      <c r="D23" s="1035"/>
      <c r="E23" s="1027"/>
    </row>
    <row r="24" spans="1:5" s="962" customFormat="1" ht="6.75" customHeight="1">
      <c r="A24" s="2146"/>
      <c r="B24" s="2149"/>
      <c r="C24" s="1013"/>
      <c r="D24" s="1034"/>
      <c r="E24" s="1027"/>
    </row>
    <row r="25" spans="1:5" s="962" customFormat="1" ht="6" customHeight="1">
      <c r="A25" s="2163" t="s">
        <v>1339</v>
      </c>
      <c r="B25" s="2164"/>
      <c r="C25" s="947"/>
      <c r="D25" s="1018"/>
      <c r="E25" s="1027"/>
    </row>
    <row r="26" spans="1:5" s="962" customFormat="1" ht="20.100000000000001" customHeight="1">
      <c r="A26" s="2165"/>
      <c r="B26" s="2166"/>
      <c r="C26" s="918" t="s">
        <v>1338</v>
      </c>
      <c r="D26" s="1033"/>
      <c r="E26" s="1027"/>
    </row>
    <row r="27" spans="1:5" s="962" customFormat="1" ht="15" customHeight="1">
      <c r="A27" s="2165"/>
      <c r="B27" s="2166"/>
      <c r="C27" s="918" t="s">
        <v>1628</v>
      </c>
      <c r="D27" s="1033"/>
      <c r="E27" s="1027"/>
    </row>
    <row r="28" spans="1:5" s="962" customFormat="1" ht="15" customHeight="1">
      <c r="A28" s="2165"/>
      <c r="B28" s="2166"/>
      <c r="C28" s="918" t="s">
        <v>1627</v>
      </c>
      <c r="D28" s="1033"/>
      <c r="E28" s="1027"/>
    </row>
    <row r="29" spans="1:5" s="962" customFormat="1" ht="15" customHeight="1">
      <c r="A29" s="2165"/>
      <c r="B29" s="2166"/>
      <c r="C29" s="918" t="s">
        <v>1626</v>
      </c>
      <c r="D29" s="1033"/>
      <c r="E29" s="1027"/>
    </row>
    <row r="30" spans="1:5" s="962" customFormat="1" ht="15" customHeight="1">
      <c r="A30" s="2165"/>
      <c r="B30" s="2166"/>
      <c r="C30" s="918" t="s">
        <v>1625</v>
      </c>
      <c r="D30" s="1033"/>
      <c r="E30" s="1027"/>
    </row>
    <row r="31" spans="1:5" s="962" customFormat="1" ht="20.100000000000001" customHeight="1">
      <c r="A31" s="2165"/>
      <c r="B31" s="2166"/>
      <c r="C31" s="918" t="s">
        <v>1327</v>
      </c>
      <c r="D31" s="1033"/>
      <c r="E31" s="1027"/>
    </row>
    <row r="32" spans="1:5" s="962" customFormat="1" ht="15" customHeight="1">
      <c r="A32" s="2165"/>
      <c r="B32" s="2166"/>
      <c r="C32" s="918" t="s">
        <v>1624</v>
      </c>
      <c r="D32" s="1033"/>
      <c r="E32" s="1027"/>
    </row>
    <row r="33" spans="1:5" s="962" customFormat="1" ht="15" customHeight="1">
      <c r="A33" s="2165"/>
      <c r="B33" s="2166"/>
      <c r="C33" s="918" t="s">
        <v>1623</v>
      </c>
      <c r="D33" s="1033"/>
      <c r="E33" s="1027"/>
    </row>
    <row r="34" spans="1:5" s="962" customFormat="1" ht="15" customHeight="1">
      <c r="A34" s="2165"/>
      <c r="B34" s="2166"/>
      <c r="C34" s="918" t="s">
        <v>1622</v>
      </c>
      <c r="D34" s="1033"/>
      <c r="E34" s="1027"/>
    </row>
    <row r="35" spans="1:5" s="962" customFormat="1" ht="15" customHeight="1">
      <c r="A35" s="2165"/>
      <c r="B35" s="2166"/>
      <c r="C35" s="918" t="s">
        <v>1313</v>
      </c>
      <c r="D35" s="1032"/>
      <c r="E35" s="1027"/>
    </row>
    <row r="36" spans="1:5" s="962" customFormat="1" ht="15" customHeight="1">
      <c r="A36" s="2165"/>
      <c r="B36" s="2166"/>
      <c r="C36" s="917" t="s">
        <v>1621</v>
      </c>
      <c r="D36" s="1032"/>
      <c r="E36" s="1027"/>
    </row>
    <row r="37" spans="1:5" s="962" customFormat="1" ht="15" customHeight="1">
      <c r="A37" s="2165"/>
      <c r="B37" s="2166"/>
      <c r="C37" s="917" t="s">
        <v>1620</v>
      </c>
      <c r="D37" s="1032"/>
      <c r="E37" s="1027"/>
    </row>
    <row r="38" spans="1:5" s="962" customFormat="1" ht="15" customHeight="1">
      <c r="A38" s="2165"/>
      <c r="B38" s="2166"/>
      <c r="C38" s="917"/>
      <c r="D38" s="1032"/>
      <c r="E38" s="1027"/>
    </row>
    <row r="39" spans="1:5" s="962" customFormat="1" ht="15" customHeight="1">
      <c r="A39" s="2165"/>
      <c r="B39" s="2166"/>
      <c r="C39" s="917"/>
      <c r="D39" s="1032"/>
      <c r="E39" s="1027"/>
    </row>
    <row r="40" spans="1:5" s="962" customFormat="1" ht="15" customHeight="1">
      <c r="A40" s="2165"/>
      <c r="B40" s="2166"/>
      <c r="C40" s="917"/>
      <c r="D40" s="1033"/>
      <c r="E40" s="1027"/>
    </row>
    <row r="41" spans="1:5" s="962" customFormat="1" ht="15" customHeight="1">
      <c r="A41" s="2165"/>
      <c r="B41" s="2166"/>
      <c r="C41" s="917"/>
      <c r="D41" s="1033"/>
      <c r="E41" s="1027"/>
    </row>
    <row r="42" spans="1:5" s="962" customFormat="1" ht="15" customHeight="1">
      <c r="A42" s="2165"/>
      <c r="B42" s="2166"/>
      <c r="C42" s="918"/>
      <c r="D42" s="1032"/>
      <c r="E42" s="1027"/>
    </row>
    <row r="43" spans="1:5" s="962" customFormat="1" ht="15" customHeight="1">
      <c r="A43" s="2165"/>
      <c r="B43" s="2166"/>
      <c r="C43" s="918"/>
      <c r="D43" s="1032"/>
      <c r="E43" s="1027"/>
    </row>
    <row r="44" spans="1:5" s="962" customFormat="1" ht="15" customHeight="1">
      <c r="A44" s="2165"/>
      <c r="B44" s="2166"/>
      <c r="C44" s="917"/>
      <c r="D44" s="1032"/>
      <c r="E44" s="1027"/>
    </row>
    <row r="45" spans="1:5" s="962" customFormat="1" ht="20.100000000000001" customHeight="1">
      <c r="A45" s="2165"/>
      <c r="B45" s="2166"/>
      <c r="C45" s="917"/>
      <c r="E45" s="1027"/>
    </row>
    <row r="46" spans="1:5" s="962" customFormat="1" ht="20.100000000000001" customHeight="1">
      <c r="A46" s="2165"/>
      <c r="B46" s="2166"/>
      <c r="C46" s="917"/>
      <c r="E46" s="1027"/>
    </row>
    <row r="47" spans="1:5" s="962" customFormat="1" ht="15" customHeight="1">
      <c r="A47" s="2165"/>
      <c r="B47" s="2166"/>
      <c r="C47" s="917"/>
      <c r="E47" s="1027"/>
    </row>
    <row r="48" spans="1:5" s="962" customFormat="1" ht="15" customHeight="1">
      <c r="A48" s="2165"/>
      <c r="B48" s="2166"/>
      <c r="C48" s="917"/>
      <c r="E48" s="1027"/>
    </row>
    <row r="49" spans="1:5" s="962" customFormat="1" ht="50.25" customHeight="1">
      <c r="A49" s="2165"/>
      <c r="B49" s="2166"/>
      <c r="C49" s="946" t="s">
        <v>340</v>
      </c>
      <c r="D49" s="1031"/>
      <c r="E49" s="1027"/>
    </row>
    <row r="50" spans="1:5" s="962" customFormat="1" ht="59.25" customHeight="1">
      <c r="A50" s="2159" t="s">
        <v>1597</v>
      </c>
      <c r="B50" s="2160"/>
      <c r="C50" s="1010" t="s">
        <v>1633</v>
      </c>
      <c r="D50" s="1030"/>
      <c r="E50" s="1027"/>
    </row>
    <row r="51" spans="1:5" s="962" customFormat="1" ht="69" customHeight="1">
      <c r="A51" s="2159" t="s">
        <v>1303</v>
      </c>
      <c r="B51" s="2160"/>
      <c r="C51" s="1004" t="s">
        <v>1592</v>
      </c>
      <c r="D51" s="1029"/>
      <c r="E51" s="1027"/>
    </row>
    <row r="52" spans="1:5" s="962" customFormat="1" ht="46.5" customHeight="1">
      <c r="A52" s="2159" t="s">
        <v>1352</v>
      </c>
      <c r="B52" s="2160"/>
      <c r="C52" s="1007" t="s">
        <v>1560</v>
      </c>
      <c r="D52" s="1029"/>
      <c r="E52" s="1027"/>
    </row>
    <row r="53" spans="1:5" s="962" customFormat="1" ht="46.5" customHeight="1">
      <c r="A53" s="2159" t="s">
        <v>1296</v>
      </c>
      <c r="B53" s="2161"/>
      <c r="C53" s="1005" t="s">
        <v>1453</v>
      </c>
      <c r="D53" s="1029"/>
      <c r="E53" s="1027"/>
    </row>
    <row r="54" spans="1:5" s="962" customFormat="1" ht="46.5" customHeight="1">
      <c r="A54" s="2169" t="s">
        <v>1589</v>
      </c>
      <c r="B54" s="2170"/>
      <c r="C54" s="966" t="s">
        <v>1603</v>
      </c>
      <c r="D54" s="1028"/>
      <c r="E54" s="1027"/>
    </row>
    <row r="55" spans="1:5" s="962" customFormat="1">
      <c r="A55" s="937"/>
      <c r="B55" s="937"/>
      <c r="C55"/>
      <c r="D55"/>
    </row>
    <row r="56" spans="1:5" ht="12.95" customHeight="1"/>
  </sheetData>
  <mergeCells count="9">
    <mergeCell ref="A52:B52"/>
    <mergeCell ref="A53:B53"/>
    <mergeCell ref="A54:B54"/>
    <mergeCell ref="C2:D2"/>
    <mergeCell ref="A3:A24"/>
    <mergeCell ref="B4:B24"/>
    <mergeCell ref="A25:B49"/>
    <mergeCell ref="A50:B50"/>
    <mergeCell ref="A51:B51"/>
  </mergeCells>
  <phoneticPr fontId="6"/>
  <pageMargins left="0.82677165354330717" right="0.11811023622047245" top="0.70866141732283472" bottom="0.59055118110236227" header="0" footer="0.31496062992125984"/>
  <pageSetup paperSize="9" scale="75" firstPageNumber="90" orientation="portrait" useFirstPageNumber="1" r:id="rId1"/>
  <headerFooter scaleWithDoc="0" alignWithMargins="0">
    <oddFooter>&amp;C&amp;"ＭＳ 明朝,標準"－67－</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EC06-9C0E-41C7-A696-ADCBD29723E1}">
  <sheetPr>
    <outlinePr summaryBelow="0" summaryRight="0"/>
    <pageSetUpPr autoPageBreaks="0"/>
  </sheetPr>
  <dimension ref="A1:E56"/>
  <sheetViews>
    <sheetView zoomScaleNormal="100" zoomScaleSheetLayoutView="100" workbookViewId="0"/>
  </sheetViews>
  <sheetFormatPr defaultColWidth="8.625" defaultRowHeight="13.5"/>
  <cols>
    <col min="1" max="1" width="3.875" style="933" customWidth="1"/>
    <col min="2" max="2" width="10.875" style="933" bestFit="1" customWidth="1"/>
    <col min="3" max="3" width="48.875" customWidth="1"/>
    <col min="4" max="4" width="49.625" customWidth="1"/>
    <col min="5" max="217" width="8.625" style="959" customWidth="1"/>
    <col min="218" max="16384" width="8.625" style="959"/>
  </cols>
  <sheetData>
    <row r="1" spans="1:5" ht="24.75">
      <c r="A1" s="999" t="s">
        <v>1638</v>
      </c>
      <c r="B1" s="958"/>
      <c r="C1" s="998"/>
      <c r="D1" s="998"/>
    </row>
    <row r="2" spans="1:5" s="991" customFormat="1" ht="21.75" customHeight="1" thickBot="1">
      <c r="A2" s="997"/>
      <c r="B2" s="996"/>
      <c r="C2" s="2177" t="s">
        <v>1637</v>
      </c>
      <c r="D2" s="2178"/>
      <c r="E2" s="1040"/>
    </row>
    <row r="3" spans="1:5" s="962" customFormat="1" ht="45" customHeight="1" thickTop="1">
      <c r="A3" s="2144" t="s">
        <v>1346</v>
      </c>
      <c r="B3" s="990" t="s">
        <v>1345</v>
      </c>
      <c r="C3" s="1039" t="s">
        <v>1630</v>
      </c>
      <c r="D3" s="1038"/>
      <c r="E3" s="1027"/>
    </row>
    <row r="4" spans="1:5" s="962" customFormat="1" ht="11.25" customHeight="1">
      <c r="A4" s="2145"/>
      <c r="B4" s="2147" t="s">
        <v>1342</v>
      </c>
      <c r="C4" s="1005"/>
      <c r="D4" s="1037"/>
      <c r="E4" s="1027"/>
    </row>
    <row r="5" spans="1:5" s="962" customFormat="1" ht="15" customHeight="1">
      <c r="A5" s="2145"/>
      <c r="B5" s="2148"/>
      <c r="C5" s="1015" t="s">
        <v>1629</v>
      </c>
      <c r="D5" s="1035"/>
      <c r="E5" s="1027"/>
    </row>
    <row r="6" spans="1:5" s="962" customFormat="1" ht="15" customHeight="1">
      <c r="A6" s="2145"/>
      <c r="B6" s="2148"/>
      <c r="C6" s="1015" t="s">
        <v>1580</v>
      </c>
      <c r="D6" s="1035"/>
      <c r="E6" s="1027"/>
    </row>
    <row r="7" spans="1:5" s="962" customFormat="1" ht="15" customHeight="1">
      <c r="A7" s="2145"/>
      <c r="B7" s="2148"/>
      <c r="C7" s="1015" t="s">
        <v>1509</v>
      </c>
      <c r="D7" s="1035"/>
      <c r="E7" s="1027"/>
    </row>
    <row r="8" spans="1:5" s="962" customFormat="1" ht="15" customHeight="1">
      <c r="A8" s="2145"/>
      <c r="B8" s="2148"/>
      <c r="C8" s="1015" t="s">
        <v>1506</v>
      </c>
      <c r="D8" s="1035"/>
      <c r="E8" s="1027"/>
    </row>
    <row r="9" spans="1:5" s="962" customFormat="1" ht="15" customHeight="1">
      <c r="A9" s="2145"/>
      <c r="B9" s="2148"/>
      <c r="C9" s="1015" t="s">
        <v>1553</v>
      </c>
      <c r="D9" s="1035"/>
      <c r="E9" s="1027"/>
    </row>
    <row r="10" spans="1:5" s="962" customFormat="1" ht="15" customHeight="1">
      <c r="A10" s="2145"/>
      <c r="B10" s="2148"/>
      <c r="C10" s="1015" t="s">
        <v>1579</v>
      </c>
      <c r="D10" s="1035"/>
      <c r="E10" s="1027"/>
    </row>
    <row r="11" spans="1:5" s="962" customFormat="1" ht="15" customHeight="1">
      <c r="A11" s="2145"/>
      <c r="B11" s="2148"/>
      <c r="C11" s="1015" t="s">
        <v>1509</v>
      </c>
      <c r="D11" s="1035"/>
      <c r="E11" s="1027"/>
    </row>
    <row r="12" spans="1:5" s="962" customFormat="1" ht="15" customHeight="1">
      <c r="A12" s="2145"/>
      <c r="B12" s="2148"/>
      <c r="C12" s="1015" t="s">
        <v>1578</v>
      </c>
      <c r="D12" s="1035"/>
      <c r="E12" s="1027"/>
    </row>
    <row r="13" spans="1:5" s="962" customFormat="1" ht="15" customHeight="1">
      <c r="A13" s="2145"/>
      <c r="B13" s="2148"/>
      <c r="C13" s="1015" t="s">
        <v>1498</v>
      </c>
      <c r="D13" s="1036"/>
      <c r="E13" s="1027"/>
    </row>
    <row r="14" spans="1:5" s="962" customFormat="1" ht="15" customHeight="1">
      <c r="A14" s="2145"/>
      <c r="B14" s="2148"/>
      <c r="C14" s="1015" t="s">
        <v>1500</v>
      </c>
      <c r="D14" s="1035"/>
      <c r="E14" s="1027"/>
    </row>
    <row r="15" spans="1:5" s="962" customFormat="1" ht="15" customHeight="1">
      <c r="A15" s="2145"/>
      <c r="B15" s="2148"/>
      <c r="C15" s="1015" t="s">
        <v>1498</v>
      </c>
      <c r="D15" s="1035"/>
      <c r="E15" s="1027"/>
    </row>
    <row r="16" spans="1:5" s="962" customFormat="1" ht="15" customHeight="1">
      <c r="A16" s="2145"/>
      <c r="B16" s="2148"/>
      <c r="C16" s="1015" t="s">
        <v>1577</v>
      </c>
      <c r="D16" s="1035"/>
      <c r="E16" s="1027"/>
    </row>
    <row r="17" spans="1:5" s="962" customFormat="1" ht="15" customHeight="1">
      <c r="A17" s="2145"/>
      <c r="B17" s="2148"/>
      <c r="C17" s="1015" t="s">
        <v>1416</v>
      </c>
      <c r="D17" s="1035"/>
      <c r="E17" s="1027"/>
    </row>
    <row r="18" spans="1:5" s="962" customFormat="1" ht="15" customHeight="1">
      <c r="A18" s="2145"/>
      <c r="B18" s="2148"/>
      <c r="C18" s="1015" t="s">
        <v>1491</v>
      </c>
      <c r="D18" s="1035"/>
      <c r="E18" s="1027"/>
    </row>
    <row r="19" spans="1:5" s="962" customFormat="1" ht="15" customHeight="1">
      <c r="A19" s="2145"/>
      <c r="B19" s="2148"/>
      <c r="C19" s="1015" t="s">
        <v>1416</v>
      </c>
      <c r="D19" s="1035"/>
      <c r="E19" s="1027"/>
    </row>
    <row r="20" spans="1:5" s="962" customFormat="1" ht="15" customHeight="1">
      <c r="A20" s="2145"/>
      <c r="B20" s="2148"/>
      <c r="C20" s="1015" t="s">
        <v>1599</v>
      </c>
      <c r="D20" s="1035"/>
      <c r="E20" s="1027"/>
    </row>
    <row r="21" spans="1:5" s="962" customFormat="1" ht="15" customHeight="1">
      <c r="A21" s="2145"/>
      <c r="B21" s="2148"/>
      <c r="C21" s="1015" t="s">
        <v>1487</v>
      </c>
      <c r="D21" s="1035"/>
      <c r="E21" s="1027"/>
    </row>
    <row r="22" spans="1:5" s="962" customFormat="1" ht="15" customHeight="1">
      <c r="A22" s="2145"/>
      <c r="B22" s="2148"/>
      <c r="C22" s="1015" t="s">
        <v>1485</v>
      </c>
      <c r="D22" s="1035"/>
      <c r="E22" s="1027"/>
    </row>
    <row r="23" spans="1:5" s="962" customFormat="1" ht="15" customHeight="1">
      <c r="A23" s="2145"/>
      <c r="B23" s="2148"/>
      <c r="C23" s="1015" t="s">
        <v>1598</v>
      </c>
      <c r="D23" s="1035"/>
      <c r="E23" s="1027"/>
    </row>
    <row r="24" spans="1:5" s="962" customFormat="1" ht="6.75" customHeight="1">
      <c r="A24" s="2146"/>
      <c r="B24" s="2149"/>
      <c r="C24" s="1013"/>
      <c r="D24" s="1034"/>
      <c r="E24" s="1027"/>
    </row>
    <row r="25" spans="1:5" s="962" customFormat="1" ht="6" customHeight="1">
      <c r="A25" s="2163" t="s">
        <v>1339</v>
      </c>
      <c r="B25" s="2164"/>
      <c r="C25" s="947"/>
      <c r="D25" s="1018"/>
      <c r="E25" s="1027"/>
    </row>
    <row r="26" spans="1:5" s="962" customFormat="1" ht="20.100000000000001" customHeight="1">
      <c r="A26" s="2165"/>
      <c r="B26" s="2166"/>
      <c r="C26" s="918" t="s">
        <v>1338</v>
      </c>
      <c r="D26" s="1033"/>
      <c r="E26" s="1027"/>
    </row>
    <row r="27" spans="1:5" s="962" customFormat="1" ht="15" customHeight="1">
      <c r="A27" s="2165"/>
      <c r="B27" s="2166"/>
      <c r="C27" s="918" t="s">
        <v>1628</v>
      </c>
      <c r="D27" s="1033"/>
      <c r="E27" s="1027"/>
    </row>
    <row r="28" spans="1:5" s="962" customFormat="1" ht="15" customHeight="1">
      <c r="A28" s="2165"/>
      <c r="B28" s="2166"/>
      <c r="C28" s="918" t="s">
        <v>1627</v>
      </c>
      <c r="D28" s="1033"/>
      <c r="E28" s="1027"/>
    </row>
    <row r="29" spans="1:5" s="962" customFormat="1" ht="15" customHeight="1">
      <c r="A29" s="2165"/>
      <c r="B29" s="2166"/>
      <c r="C29" s="918" t="s">
        <v>1626</v>
      </c>
      <c r="D29" s="1033"/>
      <c r="E29" s="1027"/>
    </row>
    <row r="30" spans="1:5" s="962" customFormat="1" ht="15" customHeight="1">
      <c r="A30" s="2165"/>
      <c r="B30" s="2166"/>
      <c r="C30" s="918" t="s">
        <v>1625</v>
      </c>
      <c r="D30" s="1033"/>
      <c r="E30" s="1027"/>
    </row>
    <row r="31" spans="1:5" s="962" customFormat="1" ht="20.100000000000001" customHeight="1">
      <c r="A31" s="2165"/>
      <c r="B31" s="2166"/>
      <c r="C31" s="918" t="s">
        <v>1327</v>
      </c>
      <c r="D31" s="1033"/>
      <c r="E31" s="1027"/>
    </row>
    <row r="32" spans="1:5" s="962" customFormat="1" ht="15" customHeight="1">
      <c r="A32" s="2165"/>
      <c r="B32" s="2166"/>
      <c r="C32" s="918" t="s">
        <v>1624</v>
      </c>
      <c r="D32" s="1033"/>
      <c r="E32" s="1027"/>
    </row>
    <row r="33" spans="1:5" s="962" customFormat="1" ht="15" customHeight="1">
      <c r="A33" s="2165"/>
      <c r="B33" s="2166"/>
      <c r="C33" s="918" t="s">
        <v>1623</v>
      </c>
      <c r="D33" s="1033"/>
      <c r="E33" s="1027"/>
    </row>
    <row r="34" spans="1:5" s="962" customFormat="1" ht="15" customHeight="1">
      <c r="A34" s="2165"/>
      <c r="B34" s="2166"/>
      <c r="C34" s="918" t="s">
        <v>1622</v>
      </c>
      <c r="D34" s="1033"/>
      <c r="E34" s="1027"/>
    </row>
    <row r="35" spans="1:5" s="962" customFormat="1" ht="15" customHeight="1">
      <c r="A35" s="2165"/>
      <c r="B35" s="2166"/>
      <c r="C35" s="918" t="s">
        <v>1313</v>
      </c>
      <c r="D35" s="1032"/>
      <c r="E35" s="1027"/>
    </row>
    <row r="36" spans="1:5" s="962" customFormat="1" ht="15" customHeight="1">
      <c r="A36" s="2165"/>
      <c r="B36" s="2166"/>
      <c r="C36" s="917" t="s">
        <v>1621</v>
      </c>
      <c r="D36" s="1032"/>
      <c r="E36" s="1027"/>
    </row>
    <row r="37" spans="1:5" s="962" customFormat="1" ht="15" customHeight="1">
      <c r="A37" s="2165"/>
      <c r="B37" s="2166"/>
      <c r="C37" s="917" t="s">
        <v>1620</v>
      </c>
      <c r="D37" s="1032"/>
      <c r="E37" s="1027"/>
    </row>
    <row r="38" spans="1:5" s="962" customFormat="1" ht="15" customHeight="1">
      <c r="A38" s="2165"/>
      <c r="B38" s="2166"/>
      <c r="C38" s="917"/>
      <c r="D38" s="1032"/>
      <c r="E38" s="1027"/>
    </row>
    <row r="39" spans="1:5" s="962" customFormat="1" ht="15" customHeight="1">
      <c r="A39" s="2165"/>
      <c r="B39" s="2166"/>
      <c r="C39" s="917"/>
      <c r="D39" s="1032"/>
      <c r="E39" s="1027"/>
    </row>
    <row r="40" spans="1:5" s="962" customFormat="1" ht="15" customHeight="1">
      <c r="A40" s="2165"/>
      <c r="B40" s="2166"/>
      <c r="C40" s="917"/>
      <c r="D40" s="1033"/>
      <c r="E40" s="1027"/>
    </row>
    <row r="41" spans="1:5" s="962" customFormat="1" ht="15" customHeight="1">
      <c r="A41" s="2165"/>
      <c r="B41" s="2166"/>
      <c r="C41" s="917"/>
      <c r="D41" s="1033"/>
      <c r="E41" s="1027"/>
    </row>
    <row r="42" spans="1:5" s="962" customFormat="1" ht="15" customHeight="1">
      <c r="A42" s="2165"/>
      <c r="B42" s="2166"/>
      <c r="C42" s="918"/>
      <c r="D42" s="1032"/>
      <c r="E42" s="1027"/>
    </row>
    <row r="43" spans="1:5" s="962" customFormat="1" ht="15" customHeight="1">
      <c r="A43" s="2165"/>
      <c r="B43" s="2166"/>
      <c r="C43" s="918"/>
      <c r="D43" s="1032"/>
      <c r="E43" s="1027"/>
    </row>
    <row r="44" spans="1:5" s="962" customFormat="1" ht="15" customHeight="1">
      <c r="A44" s="2165"/>
      <c r="B44" s="2166"/>
      <c r="C44" s="917"/>
      <c r="D44" s="1032"/>
      <c r="E44" s="1027"/>
    </row>
    <row r="45" spans="1:5" s="962" customFormat="1" ht="20.100000000000001" customHeight="1">
      <c r="A45" s="2165"/>
      <c r="B45" s="2166"/>
      <c r="C45" s="917"/>
      <c r="E45" s="1027"/>
    </row>
    <row r="46" spans="1:5" s="962" customFormat="1" ht="20.100000000000001" customHeight="1">
      <c r="A46" s="2165"/>
      <c r="B46" s="2166"/>
      <c r="C46" s="917"/>
      <c r="E46" s="1027"/>
    </row>
    <row r="47" spans="1:5" s="962" customFormat="1" ht="15" customHeight="1">
      <c r="A47" s="2165"/>
      <c r="B47" s="2166"/>
      <c r="C47" s="917"/>
      <c r="E47" s="1027"/>
    </row>
    <row r="48" spans="1:5" s="962" customFormat="1" ht="15" customHeight="1">
      <c r="A48" s="2165"/>
      <c r="B48" s="2166"/>
      <c r="C48" s="917"/>
      <c r="E48" s="1027"/>
    </row>
    <row r="49" spans="1:5" s="962" customFormat="1" ht="50.25" customHeight="1">
      <c r="A49" s="2165"/>
      <c r="B49" s="2166"/>
      <c r="C49" s="946" t="s">
        <v>340</v>
      </c>
      <c r="D49" s="1031"/>
      <c r="E49" s="1027"/>
    </row>
    <row r="50" spans="1:5" s="962" customFormat="1" ht="59.25" customHeight="1">
      <c r="A50" s="2159" t="s">
        <v>1597</v>
      </c>
      <c r="B50" s="2160"/>
      <c r="C50" s="1010" t="s">
        <v>1636</v>
      </c>
      <c r="D50" s="1030"/>
      <c r="E50" s="1027"/>
    </row>
    <row r="51" spans="1:5" s="962" customFormat="1" ht="69" customHeight="1">
      <c r="A51" s="2159" t="s">
        <v>1303</v>
      </c>
      <c r="B51" s="2160"/>
      <c r="C51" s="1004" t="s">
        <v>1592</v>
      </c>
      <c r="D51" s="1029"/>
      <c r="E51" s="1027"/>
    </row>
    <row r="52" spans="1:5" s="962" customFormat="1" ht="46.5" customHeight="1">
      <c r="A52" s="2159" t="s">
        <v>1352</v>
      </c>
      <c r="B52" s="2160"/>
      <c r="C52" s="1007" t="s">
        <v>1560</v>
      </c>
      <c r="D52" s="1029"/>
      <c r="E52" s="1027"/>
    </row>
    <row r="53" spans="1:5" s="962" customFormat="1" ht="46.5" customHeight="1">
      <c r="A53" s="2159" t="s">
        <v>1296</v>
      </c>
      <c r="B53" s="2161"/>
      <c r="C53" s="1005" t="s">
        <v>1453</v>
      </c>
      <c r="D53" s="1029"/>
      <c r="E53" s="1027"/>
    </row>
    <row r="54" spans="1:5" s="962" customFormat="1" ht="46.5" customHeight="1">
      <c r="A54" s="2169" t="s">
        <v>1589</v>
      </c>
      <c r="B54" s="2170"/>
      <c r="C54" s="966" t="s">
        <v>1603</v>
      </c>
      <c r="D54" s="1028"/>
      <c r="E54" s="1027"/>
    </row>
    <row r="55" spans="1:5" s="962" customFormat="1">
      <c r="A55" s="937"/>
      <c r="B55" s="937"/>
      <c r="C55"/>
      <c r="D55"/>
    </row>
    <row r="56" spans="1:5" ht="12.95" customHeight="1"/>
  </sheetData>
  <mergeCells count="9">
    <mergeCell ref="A52:B52"/>
    <mergeCell ref="A53:B53"/>
    <mergeCell ref="A54:B54"/>
    <mergeCell ref="C2:D2"/>
    <mergeCell ref="A3:A24"/>
    <mergeCell ref="B4:B24"/>
    <mergeCell ref="A25:B49"/>
    <mergeCell ref="A50:B50"/>
    <mergeCell ref="A51:B51"/>
  </mergeCells>
  <phoneticPr fontId="6"/>
  <pageMargins left="0.82677165354330717" right="0.11811023622047245" top="0.70866141732283472" bottom="0.59055118110236227" header="0" footer="0.31496062992125984"/>
  <pageSetup paperSize="9" scale="75" firstPageNumber="90" fitToWidth="0" fitToHeight="0" orientation="portrait" useFirstPageNumber="1" r:id="rId1"/>
  <headerFooter scaleWithDoc="0" alignWithMargins="0">
    <oddFooter>&amp;C&amp;"ＭＳ 明朝,標準"－68－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07D1D-B678-4712-A66B-8DFC154733A5}">
  <dimension ref="A1:H18"/>
  <sheetViews>
    <sheetView zoomScaleNormal="100" zoomScaleSheetLayoutView="100" workbookViewId="0">
      <selection sqref="A1:E1"/>
    </sheetView>
  </sheetViews>
  <sheetFormatPr defaultRowHeight="13.5"/>
  <cols>
    <col min="1" max="1" width="3" style="1174" bestFit="1" customWidth="1"/>
    <col min="2" max="2" width="19.375" style="1174" bestFit="1" customWidth="1"/>
    <col min="3" max="5" width="22.375" style="1174" customWidth="1"/>
    <col min="6" max="7" width="6.625" style="1174" customWidth="1"/>
    <col min="8" max="8" width="9" style="1174"/>
    <col min="9" max="9" width="5.125" style="1174" customWidth="1"/>
    <col min="10" max="256" width="9" style="1174"/>
    <col min="257" max="257" width="3" style="1174" bestFit="1" customWidth="1"/>
    <col min="258" max="258" width="19.375" style="1174" bestFit="1" customWidth="1"/>
    <col min="259" max="261" width="22.375" style="1174" customWidth="1"/>
    <col min="262" max="263" width="6.625" style="1174" customWidth="1"/>
    <col min="264" max="264" width="9" style="1174"/>
    <col min="265" max="265" width="5.125" style="1174" customWidth="1"/>
    <col min="266" max="512" width="9" style="1174"/>
    <col min="513" max="513" width="3" style="1174" bestFit="1" customWidth="1"/>
    <col min="514" max="514" width="19.375" style="1174" bestFit="1" customWidth="1"/>
    <col min="515" max="517" width="22.375" style="1174" customWidth="1"/>
    <col min="518" max="519" width="6.625" style="1174" customWidth="1"/>
    <col min="520" max="520" width="9" style="1174"/>
    <col min="521" max="521" width="5.125" style="1174" customWidth="1"/>
    <col min="522" max="768" width="9" style="1174"/>
    <col min="769" max="769" width="3" style="1174" bestFit="1" customWidth="1"/>
    <col min="770" max="770" width="19.375" style="1174" bestFit="1" customWidth="1"/>
    <col min="771" max="773" width="22.375" style="1174" customWidth="1"/>
    <col min="774" max="775" width="6.625" style="1174" customWidth="1"/>
    <col min="776" max="776" width="9" style="1174"/>
    <col min="777" max="777" width="5.125" style="1174" customWidth="1"/>
    <col min="778" max="1024" width="9" style="1174"/>
    <col min="1025" max="1025" width="3" style="1174" bestFit="1" customWidth="1"/>
    <col min="1026" max="1026" width="19.375" style="1174" bestFit="1" customWidth="1"/>
    <col min="1027" max="1029" width="22.375" style="1174" customWidth="1"/>
    <col min="1030" max="1031" width="6.625" style="1174" customWidth="1"/>
    <col min="1032" max="1032" width="9" style="1174"/>
    <col min="1033" max="1033" width="5.125" style="1174" customWidth="1"/>
    <col min="1034" max="1280" width="9" style="1174"/>
    <col min="1281" max="1281" width="3" style="1174" bestFit="1" customWidth="1"/>
    <col min="1282" max="1282" width="19.375" style="1174" bestFit="1" customWidth="1"/>
    <col min="1283" max="1285" width="22.375" style="1174" customWidth="1"/>
    <col min="1286" max="1287" width="6.625" style="1174" customWidth="1"/>
    <col min="1288" max="1288" width="9" style="1174"/>
    <col min="1289" max="1289" width="5.125" style="1174" customWidth="1"/>
    <col min="1290" max="1536" width="9" style="1174"/>
    <col min="1537" max="1537" width="3" style="1174" bestFit="1" customWidth="1"/>
    <col min="1538" max="1538" width="19.375" style="1174" bestFit="1" customWidth="1"/>
    <col min="1539" max="1541" width="22.375" style="1174" customWidth="1"/>
    <col min="1542" max="1543" width="6.625" style="1174" customWidth="1"/>
    <col min="1544" max="1544" width="9" style="1174"/>
    <col min="1545" max="1545" width="5.125" style="1174" customWidth="1"/>
    <col min="1546" max="1792" width="9" style="1174"/>
    <col min="1793" max="1793" width="3" style="1174" bestFit="1" customWidth="1"/>
    <col min="1794" max="1794" width="19.375" style="1174" bestFit="1" customWidth="1"/>
    <col min="1795" max="1797" width="22.375" style="1174" customWidth="1"/>
    <col min="1798" max="1799" width="6.625" style="1174" customWidth="1"/>
    <col min="1800" max="1800" width="9" style="1174"/>
    <col min="1801" max="1801" width="5.125" style="1174" customWidth="1"/>
    <col min="1802" max="2048" width="9" style="1174"/>
    <col min="2049" max="2049" width="3" style="1174" bestFit="1" customWidth="1"/>
    <col min="2050" max="2050" width="19.375" style="1174" bestFit="1" customWidth="1"/>
    <col min="2051" max="2053" width="22.375" style="1174" customWidth="1"/>
    <col min="2054" max="2055" width="6.625" style="1174" customWidth="1"/>
    <col min="2056" max="2056" width="9" style="1174"/>
    <col min="2057" max="2057" width="5.125" style="1174" customWidth="1"/>
    <col min="2058" max="2304" width="9" style="1174"/>
    <col min="2305" max="2305" width="3" style="1174" bestFit="1" customWidth="1"/>
    <col min="2306" max="2306" width="19.375" style="1174" bestFit="1" customWidth="1"/>
    <col min="2307" max="2309" width="22.375" style="1174" customWidth="1"/>
    <col min="2310" max="2311" width="6.625" style="1174" customWidth="1"/>
    <col min="2312" max="2312" width="9" style="1174"/>
    <col min="2313" max="2313" width="5.125" style="1174" customWidth="1"/>
    <col min="2314" max="2560" width="9" style="1174"/>
    <col min="2561" max="2561" width="3" style="1174" bestFit="1" customWidth="1"/>
    <col min="2562" max="2562" width="19.375" style="1174" bestFit="1" customWidth="1"/>
    <col min="2563" max="2565" width="22.375" style="1174" customWidth="1"/>
    <col min="2566" max="2567" width="6.625" style="1174" customWidth="1"/>
    <col min="2568" max="2568" width="9" style="1174"/>
    <col min="2569" max="2569" width="5.125" style="1174" customWidth="1"/>
    <col min="2570" max="2816" width="9" style="1174"/>
    <col min="2817" max="2817" width="3" style="1174" bestFit="1" customWidth="1"/>
    <col min="2818" max="2818" width="19.375" style="1174" bestFit="1" customWidth="1"/>
    <col min="2819" max="2821" width="22.375" style="1174" customWidth="1"/>
    <col min="2822" max="2823" width="6.625" style="1174" customWidth="1"/>
    <col min="2824" max="2824" width="9" style="1174"/>
    <col min="2825" max="2825" width="5.125" style="1174" customWidth="1"/>
    <col min="2826" max="3072" width="9" style="1174"/>
    <col min="3073" max="3073" width="3" style="1174" bestFit="1" customWidth="1"/>
    <col min="3074" max="3074" width="19.375" style="1174" bestFit="1" customWidth="1"/>
    <col min="3075" max="3077" width="22.375" style="1174" customWidth="1"/>
    <col min="3078" max="3079" width="6.625" style="1174" customWidth="1"/>
    <col min="3080" max="3080" width="9" style="1174"/>
    <col min="3081" max="3081" width="5.125" style="1174" customWidth="1"/>
    <col min="3082" max="3328" width="9" style="1174"/>
    <col min="3329" max="3329" width="3" style="1174" bestFit="1" customWidth="1"/>
    <col min="3330" max="3330" width="19.375" style="1174" bestFit="1" customWidth="1"/>
    <col min="3331" max="3333" width="22.375" style="1174" customWidth="1"/>
    <col min="3334" max="3335" width="6.625" style="1174" customWidth="1"/>
    <col min="3336" max="3336" width="9" style="1174"/>
    <col min="3337" max="3337" width="5.125" style="1174" customWidth="1"/>
    <col min="3338" max="3584" width="9" style="1174"/>
    <col min="3585" max="3585" width="3" style="1174" bestFit="1" customWidth="1"/>
    <col min="3586" max="3586" width="19.375" style="1174" bestFit="1" customWidth="1"/>
    <col min="3587" max="3589" width="22.375" style="1174" customWidth="1"/>
    <col min="3590" max="3591" width="6.625" style="1174" customWidth="1"/>
    <col min="3592" max="3592" width="9" style="1174"/>
    <col min="3593" max="3593" width="5.125" style="1174" customWidth="1"/>
    <col min="3594" max="3840" width="9" style="1174"/>
    <col min="3841" max="3841" width="3" style="1174" bestFit="1" customWidth="1"/>
    <col min="3842" max="3842" width="19.375" style="1174" bestFit="1" customWidth="1"/>
    <col min="3843" max="3845" width="22.375" style="1174" customWidth="1"/>
    <col min="3846" max="3847" width="6.625" style="1174" customWidth="1"/>
    <col min="3848" max="3848" width="9" style="1174"/>
    <col min="3849" max="3849" width="5.125" style="1174" customWidth="1"/>
    <col min="3850" max="4096" width="9" style="1174"/>
    <col min="4097" max="4097" width="3" style="1174" bestFit="1" customWidth="1"/>
    <col min="4098" max="4098" width="19.375" style="1174" bestFit="1" customWidth="1"/>
    <col min="4099" max="4101" width="22.375" style="1174" customWidth="1"/>
    <col min="4102" max="4103" width="6.625" style="1174" customWidth="1"/>
    <col min="4104" max="4104" width="9" style="1174"/>
    <col min="4105" max="4105" width="5.125" style="1174" customWidth="1"/>
    <col min="4106" max="4352" width="9" style="1174"/>
    <col min="4353" max="4353" width="3" style="1174" bestFit="1" customWidth="1"/>
    <col min="4354" max="4354" width="19.375" style="1174" bestFit="1" customWidth="1"/>
    <col min="4355" max="4357" width="22.375" style="1174" customWidth="1"/>
    <col min="4358" max="4359" width="6.625" style="1174" customWidth="1"/>
    <col min="4360" max="4360" width="9" style="1174"/>
    <col min="4361" max="4361" width="5.125" style="1174" customWidth="1"/>
    <col min="4362" max="4608" width="9" style="1174"/>
    <col min="4609" max="4609" width="3" style="1174" bestFit="1" customWidth="1"/>
    <col min="4610" max="4610" width="19.375" style="1174" bestFit="1" customWidth="1"/>
    <col min="4611" max="4613" width="22.375" style="1174" customWidth="1"/>
    <col min="4614" max="4615" width="6.625" style="1174" customWidth="1"/>
    <col min="4616" max="4616" width="9" style="1174"/>
    <col min="4617" max="4617" width="5.125" style="1174" customWidth="1"/>
    <col min="4618" max="4864" width="9" style="1174"/>
    <col min="4865" max="4865" width="3" style="1174" bestFit="1" customWidth="1"/>
    <col min="4866" max="4866" width="19.375" style="1174" bestFit="1" customWidth="1"/>
    <col min="4867" max="4869" width="22.375" style="1174" customWidth="1"/>
    <col min="4870" max="4871" width="6.625" style="1174" customWidth="1"/>
    <col min="4872" max="4872" width="9" style="1174"/>
    <col min="4873" max="4873" width="5.125" style="1174" customWidth="1"/>
    <col min="4874" max="5120" width="9" style="1174"/>
    <col min="5121" max="5121" width="3" style="1174" bestFit="1" customWidth="1"/>
    <col min="5122" max="5122" width="19.375" style="1174" bestFit="1" customWidth="1"/>
    <col min="5123" max="5125" width="22.375" style="1174" customWidth="1"/>
    <col min="5126" max="5127" width="6.625" style="1174" customWidth="1"/>
    <col min="5128" max="5128" width="9" style="1174"/>
    <col min="5129" max="5129" width="5.125" style="1174" customWidth="1"/>
    <col min="5130" max="5376" width="9" style="1174"/>
    <col min="5377" max="5377" width="3" style="1174" bestFit="1" customWidth="1"/>
    <col min="5378" max="5378" width="19.375" style="1174" bestFit="1" customWidth="1"/>
    <col min="5379" max="5381" width="22.375" style="1174" customWidth="1"/>
    <col min="5382" max="5383" width="6.625" style="1174" customWidth="1"/>
    <col min="5384" max="5384" width="9" style="1174"/>
    <col min="5385" max="5385" width="5.125" style="1174" customWidth="1"/>
    <col min="5386" max="5632" width="9" style="1174"/>
    <col min="5633" max="5633" width="3" style="1174" bestFit="1" customWidth="1"/>
    <col min="5634" max="5634" width="19.375" style="1174" bestFit="1" customWidth="1"/>
    <col min="5635" max="5637" width="22.375" style="1174" customWidth="1"/>
    <col min="5638" max="5639" width="6.625" style="1174" customWidth="1"/>
    <col min="5640" max="5640" width="9" style="1174"/>
    <col min="5641" max="5641" width="5.125" style="1174" customWidth="1"/>
    <col min="5642" max="5888" width="9" style="1174"/>
    <col min="5889" max="5889" width="3" style="1174" bestFit="1" customWidth="1"/>
    <col min="5890" max="5890" width="19.375" style="1174" bestFit="1" customWidth="1"/>
    <col min="5891" max="5893" width="22.375" style="1174" customWidth="1"/>
    <col min="5894" max="5895" width="6.625" style="1174" customWidth="1"/>
    <col min="5896" max="5896" width="9" style="1174"/>
    <col min="5897" max="5897" width="5.125" style="1174" customWidth="1"/>
    <col min="5898" max="6144" width="9" style="1174"/>
    <col min="6145" max="6145" width="3" style="1174" bestFit="1" customWidth="1"/>
    <col min="6146" max="6146" width="19.375" style="1174" bestFit="1" customWidth="1"/>
    <col min="6147" max="6149" width="22.375" style="1174" customWidth="1"/>
    <col min="6150" max="6151" width="6.625" style="1174" customWidth="1"/>
    <col min="6152" max="6152" width="9" style="1174"/>
    <col min="6153" max="6153" width="5.125" style="1174" customWidth="1"/>
    <col min="6154" max="6400" width="9" style="1174"/>
    <col min="6401" max="6401" width="3" style="1174" bestFit="1" customWidth="1"/>
    <col min="6402" max="6402" width="19.375" style="1174" bestFit="1" customWidth="1"/>
    <col min="6403" max="6405" width="22.375" style="1174" customWidth="1"/>
    <col min="6406" max="6407" width="6.625" style="1174" customWidth="1"/>
    <col min="6408" max="6408" width="9" style="1174"/>
    <col min="6409" max="6409" width="5.125" style="1174" customWidth="1"/>
    <col min="6410" max="6656" width="9" style="1174"/>
    <col min="6657" max="6657" width="3" style="1174" bestFit="1" customWidth="1"/>
    <col min="6658" max="6658" width="19.375" style="1174" bestFit="1" customWidth="1"/>
    <col min="6659" max="6661" width="22.375" style="1174" customWidth="1"/>
    <col min="6662" max="6663" width="6.625" style="1174" customWidth="1"/>
    <col min="6664" max="6664" width="9" style="1174"/>
    <col min="6665" max="6665" width="5.125" style="1174" customWidth="1"/>
    <col min="6666" max="6912" width="9" style="1174"/>
    <col min="6913" max="6913" width="3" style="1174" bestFit="1" customWidth="1"/>
    <col min="6914" max="6914" width="19.375" style="1174" bestFit="1" customWidth="1"/>
    <col min="6915" max="6917" width="22.375" style="1174" customWidth="1"/>
    <col min="6918" max="6919" width="6.625" style="1174" customWidth="1"/>
    <col min="6920" max="6920" width="9" style="1174"/>
    <col min="6921" max="6921" width="5.125" style="1174" customWidth="1"/>
    <col min="6922" max="7168" width="9" style="1174"/>
    <col min="7169" max="7169" width="3" style="1174" bestFit="1" customWidth="1"/>
    <col min="7170" max="7170" width="19.375" style="1174" bestFit="1" customWidth="1"/>
    <col min="7171" max="7173" width="22.375" style="1174" customWidth="1"/>
    <col min="7174" max="7175" width="6.625" style="1174" customWidth="1"/>
    <col min="7176" max="7176" width="9" style="1174"/>
    <col min="7177" max="7177" width="5.125" style="1174" customWidth="1"/>
    <col min="7178" max="7424" width="9" style="1174"/>
    <col min="7425" max="7425" width="3" style="1174" bestFit="1" customWidth="1"/>
    <col min="7426" max="7426" width="19.375" style="1174" bestFit="1" customWidth="1"/>
    <col min="7427" max="7429" width="22.375" style="1174" customWidth="1"/>
    <col min="7430" max="7431" width="6.625" style="1174" customWidth="1"/>
    <col min="7432" max="7432" width="9" style="1174"/>
    <col min="7433" max="7433" width="5.125" style="1174" customWidth="1"/>
    <col min="7434" max="7680" width="9" style="1174"/>
    <col min="7681" max="7681" width="3" style="1174" bestFit="1" customWidth="1"/>
    <col min="7682" max="7682" width="19.375" style="1174" bestFit="1" customWidth="1"/>
    <col min="7683" max="7685" width="22.375" style="1174" customWidth="1"/>
    <col min="7686" max="7687" width="6.625" style="1174" customWidth="1"/>
    <col min="7688" max="7688" width="9" style="1174"/>
    <col min="7689" max="7689" width="5.125" style="1174" customWidth="1"/>
    <col min="7690" max="7936" width="9" style="1174"/>
    <col min="7937" max="7937" width="3" style="1174" bestFit="1" customWidth="1"/>
    <col min="7938" max="7938" width="19.375" style="1174" bestFit="1" customWidth="1"/>
    <col min="7939" max="7941" width="22.375" style="1174" customWidth="1"/>
    <col min="7942" max="7943" width="6.625" style="1174" customWidth="1"/>
    <col min="7944" max="7944" width="9" style="1174"/>
    <col min="7945" max="7945" width="5.125" style="1174" customWidth="1"/>
    <col min="7946" max="8192" width="9" style="1174"/>
    <col min="8193" max="8193" width="3" style="1174" bestFit="1" customWidth="1"/>
    <col min="8194" max="8194" width="19.375" style="1174" bestFit="1" customWidth="1"/>
    <col min="8195" max="8197" width="22.375" style="1174" customWidth="1"/>
    <col min="8198" max="8199" width="6.625" style="1174" customWidth="1"/>
    <col min="8200" max="8200" width="9" style="1174"/>
    <col min="8201" max="8201" width="5.125" style="1174" customWidth="1"/>
    <col min="8202" max="8448" width="9" style="1174"/>
    <col min="8449" max="8449" width="3" style="1174" bestFit="1" customWidth="1"/>
    <col min="8450" max="8450" width="19.375" style="1174" bestFit="1" customWidth="1"/>
    <col min="8451" max="8453" width="22.375" style="1174" customWidth="1"/>
    <col min="8454" max="8455" width="6.625" style="1174" customWidth="1"/>
    <col min="8456" max="8456" width="9" style="1174"/>
    <col min="8457" max="8457" width="5.125" style="1174" customWidth="1"/>
    <col min="8458" max="8704" width="9" style="1174"/>
    <col min="8705" max="8705" width="3" style="1174" bestFit="1" customWidth="1"/>
    <col min="8706" max="8706" width="19.375" style="1174" bestFit="1" customWidth="1"/>
    <col min="8707" max="8709" width="22.375" style="1174" customWidth="1"/>
    <col min="8710" max="8711" width="6.625" style="1174" customWidth="1"/>
    <col min="8712" max="8712" width="9" style="1174"/>
    <col min="8713" max="8713" width="5.125" style="1174" customWidth="1"/>
    <col min="8714" max="8960" width="9" style="1174"/>
    <col min="8961" max="8961" width="3" style="1174" bestFit="1" customWidth="1"/>
    <col min="8962" max="8962" width="19.375" style="1174" bestFit="1" customWidth="1"/>
    <col min="8963" max="8965" width="22.375" style="1174" customWidth="1"/>
    <col min="8966" max="8967" width="6.625" style="1174" customWidth="1"/>
    <col min="8968" max="8968" width="9" style="1174"/>
    <col min="8969" max="8969" width="5.125" style="1174" customWidth="1"/>
    <col min="8970" max="9216" width="9" style="1174"/>
    <col min="9217" max="9217" width="3" style="1174" bestFit="1" customWidth="1"/>
    <col min="9218" max="9218" width="19.375" style="1174" bestFit="1" customWidth="1"/>
    <col min="9219" max="9221" width="22.375" style="1174" customWidth="1"/>
    <col min="9222" max="9223" width="6.625" style="1174" customWidth="1"/>
    <col min="9224" max="9224" width="9" style="1174"/>
    <col min="9225" max="9225" width="5.125" style="1174" customWidth="1"/>
    <col min="9226" max="9472" width="9" style="1174"/>
    <col min="9473" max="9473" width="3" style="1174" bestFit="1" customWidth="1"/>
    <col min="9474" max="9474" width="19.375" style="1174" bestFit="1" customWidth="1"/>
    <col min="9475" max="9477" width="22.375" style="1174" customWidth="1"/>
    <col min="9478" max="9479" width="6.625" style="1174" customWidth="1"/>
    <col min="9480" max="9480" width="9" style="1174"/>
    <col min="9481" max="9481" width="5.125" style="1174" customWidth="1"/>
    <col min="9482" max="9728" width="9" style="1174"/>
    <col min="9729" max="9729" width="3" style="1174" bestFit="1" customWidth="1"/>
    <col min="9730" max="9730" width="19.375" style="1174" bestFit="1" customWidth="1"/>
    <col min="9731" max="9733" width="22.375" style="1174" customWidth="1"/>
    <col min="9734" max="9735" width="6.625" style="1174" customWidth="1"/>
    <col min="9736" max="9736" width="9" style="1174"/>
    <col min="9737" max="9737" width="5.125" style="1174" customWidth="1"/>
    <col min="9738" max="9984" width="9" style="1174"/>
    <col min="9985" max="9985" width="3" style="1174" bestFit="1" customWidth="1"/>
    <col min="9986" max="9986" width="19.375" style="1174" bestFit="1" customWidth="1"/>
    <col min="9987" max="9989" width="22.375" style="1174" customWidth="1"/>
    <col min="9990" max="9991" width="6.625" style="1174" customWidth="1"/>
    <col min="9992" max="9992" width="9" style="1174"/>
    <col min="9993" max="9993" width="5.125" style="1174" customWidth="1"/>
    <col min="9994" max="10240" width="9" style="1174"/>
    <col min="10241" max="10241" width="3" style="1174" bestFit="1" customWidth="1"/>
    <col min="10242" max="10242" width="19.375" style="1174" bestFit="1" customWidth="1"/>
    <col min="10243" max="10245" width="22.375" style="1174" customWidth="1"/>
    <col min="10246" max="10247" width="6.625" style="1174" customWidth="1"/>
    <col min="10248" max="10248" width="9" style="1174"/>
    <col min="10249" max="10249" width="5.125" style="1174" customWidth="1"/>
    <col min="10250" max="10496" width="9" style="1174"/>
    <col min="10497" max="10497" width="3" style="1174" bestFit="1" customWidth="1"/>
    <col min="10498" max="10498" width="19.375" style="1174" bestFit="1" customWidth="1"/>
    <col min="10499" max="10501" width="22.375" style="1174" customWidth="1"/>
    <col min="10502" max="10503" width="6.625" style="1174" customWidth="1"/>
    <col min="10504" max="10504" width="9" style="1174"/>
    <col min="10505" max="10505" width="5.125" style="1174" customWidth="1"/>
    <col min="10506" max="10752" width="9" style="1174"/>
    <col min="10753" max="10753" width="3" style="1174" bestFit="1" customWidth="1"/>
    <col min="10754" max="10754" width="19.375" style="1174" bestFit="1" customWidth="1"/>
    <col min="10755" max="10757" width="22.375" style="1174" customWidth="1"/>
    <col min="10758" max="10759" width="6.625" style="1174" customWidth="1"/>
    <col min="10760" max="10760" width="9" style="1174"/>
    <col min="10761" max="10761" width="5.125" style="1174" customWidth="1"/>
    <col min="10762" max="11008" width="9" style="1174"/>
    <col min="11009" max="11009" width="3" style="1174" bestFit="1" customWidth="1"/>
    <col min="11010" max="11010" width="19.375" style="1174" bestFit="1" customWidth="1"/>
    <col min="11011" max="11013" width="22.375" style="1174" customWidth="1"/>
    <col min="11014" max="11015" width="6.625" style="1174" customWidth="1"/>
    <col min="11016" max="11016" width="9" style="1174"/>
    <col min="11017" max="11017" width="5.125" style="1174" customWidth="1"/>
    <col min="11018" max="11264" width="9" style="1174"/>
    <col min="11265" max="11265" width="3" style="1174" bestFit="1" customWidth="1"/>
    <col min="11266" max="11266" width="19.375" style="1174" bestFit="1" customWidth="1"/>
    <col min="11267" max="11269" width="22.375" style="1174" customWidth="1"/>
    <col min="11270" max="11271" width="6.625" style="1174" customWidth="1"/>
    <col min="11272" max="11272" width="9" style="1174"/>
    <col min="11273" max="11273" width="5.125" style="1174" customWidth="1"/>
    <col min="11274" max="11520" width="9" style="1174"/>
    <col min="11521" max="11521" width="3" style="1174" bestFit="1" customWidth="1"/>
    <col min="11522" max="11522" width="19.375" style="1174" bestFit="1" customWidth="1"/>
    <col min="11523" max="11525" width="22.375" style="1174" customWidth="1"/>
    <col min="11526" max="11527" width="6.625" style="1174" customWidth="1"/>
    <col min="11528" max="11528" width="9" style="1174"/>
    <col min="11529" max="11529" width="5.125" style="1174" customWidth="1"/>
    <col min="11530" max="11776" width="9" style="1174"/>
    <col min="11777" max="11777" width="3" style="1174" bestFit="1" customWidth="1"/>
    <col min="11778" max="11778" width="19.375" style="1174" bestFit="1" customWidth="1"/>
    <col min="11779" max="11781" width="22.375" style="1174" customWidth="1"/>
    <col min="11782" max="11783" width="6.625" style="1174" customWidth="1"/>
    <col min="11784" max="11784" width="9" style="1174"/>
    <col min="11785" max="11785" width="5.125" style="1174" customWidth="1"/>
    <col min="11786" max="12032" width="9" style="1174"/>
    <col min="12033" max="12033" width="3" style="1174" bestFit="1" customWidth="1"/>
    <col min="12034" max="12034" width="19.375" style="1174" bestFit="1" customWidth="1"/>
    <col min="12035" max="12037" width="22.375" style="1174" customWidth="1"/>
    <col min="12038" max="12039" width="6.625" style="1174" customWidth="1"/>
    <col min="12040" max="12040" width="9" style="1174"/>
    <col min="12041" max="12041" width="5.125" style="1174" customWidth="1"/>
    <col min="12042" max="12288" width="9" style="1174"/>
    <col min="12289" max="12289" width="3" style="1174" bestFit="1" customWidth="1"/>
    <col min="12290" max="12290" width="19.375" style="1174" bestFit="1" customWidth="1"/>
    <col min="12291" max="12293" width="22.375" style="1174" customWidth="1"/>
    <col min="12294" max="12295" width="6.625" style="1174" customWidth="1"/>
    <col min="12296" max="12296" width="9" style="1174"/>
    <col min="12297" max="12297" width="5.125" style="1174" customWidth="1"/>
    <col min="12298" max="12544" width="9" style="1174"/>
    <col min="12545" max="12545" width="3" style="1174" bestFit="1" customWidth="1"/>
    <col min="12546" max="12546" width="19.375" style="1174" bestFit="1" customWidth="1"/>
    <col min="12547" max="12549" width="22.375" style="1174" customWidth="1"/>
    <col min="12550" max="12551" width="6.625" style="1174" customWidth="1"/>
    <col min="12552" max="12552" width="9" style="1174"/>
    <col min="12553" max="12553" width="5.125" style="1174" customWidth="1"/>
    <col min="12554" max="12800" width="9" style="1174"/>
    <col min="12801" max="12801" width="3" style="1174" bestFit="1" customWidth="1"/>
    <col min="12802" max="12802" width="19.375" style="1174" bestFit="1" customWidth="1"/>
    <col min="12803" max="12805" width="22.375" style="1174" customWidth="1"/>
    <col min="12806" max="12807" width="6.625" style="1174" customWidth="1"/>
    <col min="12808" max="12808" width="9" style="1174"/>
    <col min="12809" max="12809" width="5.125" style="1174" customWidth="1"/>
    <col min="12810" max="13056" width="9" style="1174"/>
    <col min="13057" max="13057" width="3" style="1174" bestFit="1" customWidth="1"/>
    <col min="13058" max="13058" width="19.375" style="1174" bestFit="1" customWidth="1"/>
    <col min="13059" max="13061" width="22.375" style="1174" customWidth="1"/>
    <col min="13062" max="13063" width="6.625" style="1174" customWidth="1"/>
    <col min="13064" max="13064" width="9" style="1174"/>
    <col min="13065" max="13065" width="5.125" style="1174" customWidth="1"/>
    <col min="13066" max="13312" width="9" style="1174"/>
    <col min="13313" max="13313" width="3" style="1174" bestFit="1" customWidth="1"/>
    <col min="13314" max="13314" width="19.375" style="1174" bestFit="1" customWidth="1"/>
    <col min="13315" max="13317" width="22.375" style="1174" customWidth="1"/>
    <col min="13318" max="13319" width="6.625" style="1174" customWidth="1"/>
    <col min="13320" max="13320" width="9" style="1174"/>
    <col min="13321" max="13321" width="5.125" style="1174" customWidth="1"/>
    <col min="13322" max="13568" width="9" style="1174"/>
    <col min="13569" max="13569" width="3" style="1174" bestFit="1" customWidth="1"/>
    <col min="13570" max="13570" width="19.375" style="1174" bestFit="1" customWidth="1"/>
    <col min="13571" max="13573" width="22.375" style="1174" customWidth="1"/>
    <col min="13574" max="13575" width="6.625" style="1174" customWidth="1"/>
    <col min="13576" max="13576" width="9" style="1174"/>
    <col min="13577" max="13577" width="5.125" style="1174" customWidth="1"/>
    <col min="13578" max="13824" width="9" style="1174"/>
    <col min="13825" max="13825" width="3" style="1174" bestFit="1" customWidth="1"/>
    <col min="13826" max="13826" width="19.375" style="1174" bestFit="1" customWidth="1"/>
    <col min="13827" max="13829" width="22.375" style="1174" customWidth="1"/>
    <col min="13830" max="13831" width="6.625" style="1174" customWidth="1"/>
    <col min="13832" max="13832" width="9" style="1174"/>
    <col min="13833" max="13833" width="5.125" style="1174" customWidth="1"/>
    <col min="13834" max="14080" width="9" style="1174"/>
    <col min="14081" max="14081" width="3" style="1174" bestFit="1" customWidth="1"/>
    <col min="14082" max="14082" width="19.375" style="1174" bestFit="1" customWidth="1"/>
    <col min="14083" max="14085" width="22.375" style="1174" customWidth="1"/>
    <col min="14086" max="14087" width="6.625" style="1174" customWidth="1"/>
    <col min="14088" max="14088" width="9" style="1174"/>
    <col min="14089" max="14089" width="5.125" style="1174" customWidth="1"/>
    <col min="14090" max="14336" width="9" style="1174"/>
    <col min="14337" max="14337" width="3" style="1174" bestFit="1" customWidth="1"/>
    <col min="14338" max="14338" width="19.375" style="1174" bestFit="1" customWidth="1"/>
    <col min="14339" max="14341" width="22.375" style="1174" customWidth="1"/>
    <col min="14342" max="14343" width="6.625" style="1174" customWidth="1"/>
    <col min="14344" max="14344" width="9" style="1174"/>
    <col min="14345" max="14345" width="5.125" style="1174" customWidth="1"/>
    <col min="14346" max="14592" width="9" style="1174"/>
    <col min="14593" max="14593" width="3" style="1174" bestFit="1" customWidth="1"/>
    <col min="14594" max="14594" width="19.375" style="1174" bestFit="1" customWidth="1"/>
    <col min="14595" max="14597" width="22.375" style="1174" customWidth="1"/>
    <col min="14598" max="14599" width="6.625" style="1174" customWidth="1"/>
    <col min="14600" max="14600" width="9" style="1174"/>
    <col min="14601" max="14601" width="5.125" style="1174" customWidth="1"/>
    <col min="14602" max="14848" width="9" style="1174"/>
    <col min="14849" max="14849" width="3" style="1174" bestFit="1" customWidth="1"/>
    <col min="14850" max="14850" width="19.375" style="1174" bestFit="1" customWidth="1"/>
    <col min="14851" max="14853" width="22.375" style="1174" customWidth="1"/>
    <col min="14854" max="14855" width="6.625" style="1174" customWidth="1"/>
    <col min="14856" max="14856" width="9" style="1174"/>
    <col min="14857" max="14857" width="5.125" style="1174" customWidth="1"/>
    <col min="14858" max="15104" width="9" style="1174"/>
    <col min="15105" max="15105" width="3" style="1174" bestFit="1" customWidth="1"/>
    <col min="15106" max="15106" width="19.375" style="1174" bestFit="1" customWidth="1"/>
    <col min="15107" max="15109" width="22.375" style="1174" customWidth="1"/>
    <col min="15110" max="15111" width="6.625" style="1174" customWidth="1"/>
    <col min="15112" max="15112" width="9" style="1174"/>
    <col min="15113" max="15113" width="5.125" style="1174" customWidth="1"/>
    <col min="15114" max="15360" width="9" style="1174"/>
    <col min="15361" max="15361" width="3" style="1174" bestFit="1" customWidth="1"/>
    <col min="15362" max="15362" width="19.375" style="1174" bestFit="1" customWidth="1"/>
    <col min="15363" max="15365" width="22.375" style="1174" customWidth="1"/>
    <col min="15366" max="15367" width="6.625" style="1174" customWidth="1"/>
    <col min="15368" max="15368" width="9" style="1174"/>
    <col min="15369" max="15369" width="5.125" style="1174" customWidth="1"/>
    <col min="15370" max="15616" width="9" style="1174"/>
    <col min="15617" max="15617" width="3" style="1174" bestFit="1" customWidth="1"/>
    <col min="15618" max="15618" width="19.375" style="1174" bestFit="1" customWidth="1"/>
    <col min="15619" max="15621" width="22.375" style="1174" customWidth="1"/>
    <col min="15622" max="15623" width="6.625" style="1174" customWidth="1"/>
    <col min="15624" max="15624" width="9" style="1174"/>
    <col min="15625" max="15625" width="5.125" style="1174" customWidth="1"/>
    <col min="15626" max="15872" width="9" style="1174"/>
    <col min="15873" max="15873" width="3" style="1174" bestFit="1" customWidth="1"/>
    <col min="15874" max="15874" width="19.375" style="1174" bestFit="1" customWidth="1"/>
    <col min="15875" max="15877" width="22.375" style="1174" customWidth="1"/>
    <col min="15878" max="15879" width="6.625" style="1174" customWidth="1"/>
    <col min="15880" max="15880" width="9" style="1174"/>
    <col min="15881" max="15881" width="5.125" style="1174" customWidth="1"/>
    <col min="15882" max="16128" width="9" style="1174"/>
    <col min="16129" max="16129" width="3" style="1174" bestFit="1" customWidth="1"/>
    <col min="16130" max="16130" width="19.375" style="1174" bestFit="1" customWidth="1"/>
    <col min="16131" max="16133" width="22.375" style="1174" customWidth="1"/>
    <col min="16134" max="16135" width="6.625" style="1174" customWidth="1"/>
    <col min="16136" max="16136" width="9" style="1174"/>
    <col min="16137" max="16137" width="5.125" style="1174" customWidth="1"/>
    <col min="16138" max="16384" width="9" style="1174"/>
  </cols>
  <sheetData>
    <row r="1" spans="1:8" ht="17.25">
      <c r="A1" s="1513" t="s">
        <v>1881</v>
      </c>
      <c r="B1" s="1513"/>
      <c r="C1" s="1513"/>
      <c r="D1" s="1513"/>
      <c r="E1" s="1513"/>
      <c r="F1" s="1255"/>
      <c r="H1" s="1256"/>
    </row>
    <row r="2" spans="1:8" ht="23.25" customHeight="1">
      <c r="A2" s="1257"/>
      <c r="B2" s="1257"/>
      <c r="C2" s="1257"/>
      <c r="D2" s="1257"/>
      <c r="E2" s="1257"/>
      <c r="F2" s="1258"/>
      <c r="H2" s="1256"/>
    </row>
    <row r="3" spans="1:8" ht="33.75" customHeight="1">
      <c r="A3" s="1514" t="s">
        <v>1882</v>
      </c>
      <c r="B3" s="1515"/>
      <c r="C3" s="1259" t="s">
        <v>1883</v>
      </c>
      <c r="D3" s="1260" t="s">
        <v>1884</v>
      </c>
      <c r="E3" s="1261" t="s">
        <v>1885</v>
      </c>
      <c r="F3" s="1262"/>
      <c r="G3" s="1262"/>
    </row>
    <row r="4" spans="1:8" ht="33.75" customHeight="1">
      <c r="A4" s="1511" t="s">
        <v>1886</v>
      </c>
      <c r="B4" s="1516"/>
      <c r="C4" s="1263" t="s">
        <v>1887</v>
      </c>
      <c r="D4" s="1264" t="s">
        <v>1888</v>
      </c>
      <c r="E4" s="1265" t="s">
        <v>1889</v>
      </c>
    </row>
    <row r="5" spans="1:8" ht="33.75" customHeight="1">
      <c r="A5" s="1517" t="s">
        <v>1890</v>
      </c>
      <c r="B5" s="1518"/>
      <c r="C5" s="1266" t="s">
        <v>1891</v>
      </c>
      <c r="D5" s="1267" t="s">
        <v>1892</v>
      </c>
      <c r="E5" s="1268" t="s">
        <v>1893</v>
      </c>
    </row>
    <row r="6" spans="1:8" ht="33.75" customHeight="1">
      <c r="A6" s="1519" t="s">
        <v>1894</v>
      </c>
      <c r="B6" s="1520"/>
      <c r="C6" s="1269" t="s">
        <v>1895</v>
      </c>
      <c r="D6" s="1270" t="s">
        <v>1896</v>
      </c>
      <c r="E6" s="1271" t="s">
        <v>1897</v>
      </c>
    </row>
    <row r="8" spans="1:8" ht="36.75" customHeight="1"/>
    <row r="10" spans="1:8" ht="17.25">
      <c r="A10" s="1513" t="s">
        <v>1898</v>
      </c>
      <c r="B10" s="1513"/>
      <c r="C10" s="1513"/>
      <c r="D10" s="1513"/>
      <c r="E10" s="1513"/>
      <c r="F10" s="1255"/>
      <c r="H10" s="1256"/>
    </row>
    <row r="11" spans="1:8" ht="23.25" customHeight="1">
      <c r="A11" s="1257"/>
      <c r="B11" s="1257"/>
      <c r="C11" s="1257"/>
      <c r="D11" s="1257"/>
      <c r="E11" s="1257"/>
      <c r="F11" s="1258"/>
      <c r="H11" s="1256"/>
    </row>
    <row r="12" spans="1:8" ht="15.75" customHeight="1">
      <c r="A12" s="1503" t="s">
        <v>1899</v>
      </c>
      <c r="B12" s="1504"/>
      <c r="C12" s="1505" t="s">
        <v>1900</v>
      </c>
      <c r="D12" s="1507" t="s">
        <v>1901</v>
      </c>
      <c r="E12" s="1507" t="s">
        <v>1902</v>
      </c>
      <c r="F12" s="1262"/>
      <c r="G12" s="1262"/>
    </row>
    <row r="13" spans="1:8" ht="15.75" customHeight="1">
      <c r="A13" s="1509" t="s">
        <v>1903</v>
      </c>
      <c r="B13" s="1510"/>
      <c r="C13" s="1506"/>
      <c r="D13" s="1508"/>
      <c r="E13" s="1508"/>
      <c r="F13" s="1262"/>
      <c r="G13" s="1262"/>
    </row>
    <row r="14" spans="1:8" ht="33.75" customHeight="1">
      <c r="A14" s="1511" t="s">
        <v>1904</v>
      </c>
      <c r="B14" s="1512"/>
      <c r="C14" s="1272">
        <v>1</v>
      </c>
      <c r="D14" s="1273">
        <v>0</v>
      </c>
      <c r="E14" s="1273">
        <v>0</v>
      </c>
    </row>
    <row r="15" spans="1:8" ht="33.75" customHeight="1">
      <c r="A15" s="1498" t="s">
        <v>1905</v>
      </c>
      <c r="B15" s="1274" t="s">
        <v>1906</v>
      </c>
      <c r="C15" s="1275">
        <v>0</v>
      </c>
      <c r="D15" s="1276">
        <v>0</v>
      </c>
      <c r="E15" s="1276">
        <v>0</v>
      </c>
    </row>
    <row r="16" spans="1:8" ht="33.75" customHeight="1">
      <c r="A16" s="1499"/>
      <c r="B16" s="1274" t="s">
        <v>1907</v>
      </c>
      <c r="C16" s="1275">
        <v>0</v>
      </c>
      <c r="D16" s="1276">
        <v>0</v>
      </c>
      <c r="E16" s="1276">
        <v>0</v>
      </c>
    </row>
    <row r="17" spans="1:5" ht="33.75" customHeight="1">
      <c r="A17" s="1500"/>
      <c r="B17" s="1274" t="s">
        <v>1908</v>
      </c>
      <c r="C17" s="1277">
        <v>1</v>
      </c>
      <c r="D17" s="1278">
        <v>0</v>
      </c>
      <c r="E17" s="1278">
        <v>0</v>
      </c>
    </row>
    <row r="18" spans="1:5" ht="33.75" customHeight="1">
      <c r="A18" s="1501" t="s">
        <v>1909</v>
      </c>
      <c r="B18" s="1502"/>
      <c r="C18" s="1279">
        <v>0</v>
      </c>
      <c r="D18" s="1280">
        <v>0</v>
      </c>
      <c r="E18" s="1280">
        <v>0</v>
      </c>
    </row>
  </sheetData>
  <mergeCells count="14">
    <mergeCell ref="E12:E13"/>
    <mergeCell ref="A13:B13"/>
    <mergeCell ref="A14:B14"/>
    <mergeCell ref="A1:E1"/>
    <mergeCell ref="A3:B3"/>
    <mergeCell ref="A4:B4"/>
    <mergeCell ref="A5:B5"/>
    <mergeCell ref="A6:B6"/>
    <mergeCell ref="A10:E10"/>
    <mergeCell ref="A15:A17"/>
    <mergeCell ref="A18:B18"/>
    <mergeCell ref="A12:B12"/>
    <mergeCell ref="C12:C13"/>
    <mergeCell ref="D12:D13"/>
  </mergeCells>
  <phoneticPr fontId="6"/>
  <pageMargins left="0.78740157480314965" right="0.35433070866141736" top="0.78740157480314965" bottom="0.59055118110236227" header="0.51181102362204722" footer="0.31496062992125984"/>
  <pageSetup paperSize="9" firstPageNumber="62" orientation="portrait" useFirstPageNumber="1" horizontalDpi="300" verticalDpi="300" r:id="rId1"/>
  <headerFooter scaleWithDoc="0" alignWithMargins="0">
    <oddFooter>&amp;C&amp;"ＭＳ 明朝,標準"－33－</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3865-E181-4DA2-84E4-62728325FA32}">
  <sheetPr>
    <outlinePr summaryBelow="0" summaryRight="0"/>
    <pageSetUpPr autoPageBreaks="0"/>
  </sheetPr>
  <dimension ref="A1:E60"/>
  <sheetViews>
    <sheetView zoomScaleNormal="100" zoomScaleSheetLayoutView="115" workbookViewId="0"/>
  </sheetViews>
  <sheetFormatPr defaultColWidth="8.625" defaultRowHeight="13.5"/>
  <cols>
    <col min="1" max="1" width="3.875" style="933" customWidth="1"/>
    <col min="2" max="2" width="10.875" style="933" bestFit="1" customWidth="1"/>
    <col min="3" max="3" width="48.875" customWidth="1"/>
    <col min="4" max="4" width="52.375" customWidth="1"/>
    <col min="5" max="5" width="1.625" style="959" customWidth="1"/>
    <col min="6" max="217" width="8.625" style="959" customWidth="1"/>
    <col min="218" max="16384" width="8.625" style="959"/>
  </cols>
  <sheetData>
    <row r="1" spans="1:5" ht="24.75">
      <c r="A1" s="999" t="s">
        <v>1659</v>
      </c>
      <c r="B1" s="958"/>
      <c r="C1" s="998"/>
      <c r="D1" s="998"/>
    </row>
    <row r="2" spans="1:5" s="991" customFormat="1" ht="21.75" customHeight="1" thickBot="1">
      <c r="A2" s="997"/>
      <c r="B2" s="996"/>
      <c r="C2" s="2177" t="s">
        <v>1658</v>
      </c>
      <c r="D2" s="2178"/>
      <c r="E2" s="1040"/>
    </row>
    <row r="3" spans="1:5" s="962" customFormat="1" ht="39.950000000000003" customHeight="1" thickTop="1">
      <c r="A3" s="2144" t="s">
        <v>1657</v>
      </c>
      <c r="B3" s="990" t="s">
        <v>1345</v>
      </c>
      <c r="C3" s="1039" t="s">
        <v>1656</v>
      </c>
      <c r="D3" s="1038"/>
      <c r="E3" s="1027"/>
    </row>
    <row r="4" spans="1:5" s="962" customFormat="1" ht="9" customHeight="1">
      <c r="A4" s="2145"/>
      <c r="B4" s="2147" t="s">
        <v>1342</v>
      </c>
      <c r="C4" s="1005"/>
      <c r="D4" s="1037"/>
      <c r="E4" s="1027"/>
    </row>
    <row r="5" spans="1:5" s="962" customFormat="1" ht="15" customHeight="1">
      <c r="A5" s="2145"/>
      <c r="B5" s="2148"/>
      <c r="C5" s="1015" t="s">
        <v>1629</v>
      </c>
      <c r="D5" s="1020" t="s">
        <v>1655</v>
      </c>
      <c r="E5" s="1027"/>
    </row>
    <row r="6" spans="1:5" s="962" customFormat="1" ht="15" customHeight="1">
      <c r="A6" s="2145"/>
      <c r="B6" s="2148"/>
      <c r="C6" s="1015" t="s">
        <v>1509</v>
      </c>
      <c r="D6" s="1020" t="s">
        <v>1654</v>
      </c>
      <c r="E6" s="1027"/>
    </row>
    <row r="7" spans="1:5" s="962" customFormat="1" ht="15" customHeight="1">
      <c r="A7" s="2145"/>
      <c r="B7" s="2148"/>
      <c r="C7" s="1015" t="s">
        <v>1553</v>
      </c>
      <c r="D7" s="1020" t="s">
        <v>1653</v>
      </c>
      <c r="E7" s="1027"/>
    </row>
    <row r="8" spans="1:5" s="962" customFormat="1" ht="15" customHeight="1">
      <c r="A8" s="2145"/>
      <c r="B8" s="2148"/>
      <c r="C8" s="1015" t="s">
        <v>1509</v>
      </c>
      <c r="D8" s="1020" t="s">
        <v>1652</v>
      </c>
      <c r="E8" s="1027"/>
    </row>
    <row r="9" spans="1:5" s="962" customFormat="1" ht="15" customHeight="1">
      <c r="A9" s="2145"/>
      <c r="B9" s="2148"/>
      <c r="C9" s="1015" t="s">
        <v>1498</v>
      </c>
      <c r="D9" s="1046" t="s">
        <v>1651</v>
      </c>
      <c r="E9" s="1045"/>
    </row>
    <row r="10" spans="1:5" s="962" customFormat="1" ht="15" customHeight="1">
      <c r="A10" s="2145"/>
      <c r="B10" s="2148"/>
      <c r="C10" s="1015" t="s">
        <v>1498</v>
      </c>
      <c r="D10" s="1020" t="s">
        <v>1650</v>
      </c>
      <c r="E10" s="1027"/>
    </row>
    <row r="11" spans="1:5" s="962" customFormat="1" ht="15" customHeight="1">
      <c r="A11" s="2145"/>
      <c r="B11" s="2148"/>
      <c r="C11" s="1015" t="s">
        <v>1416</v>
      </c>
      <c r="D11" s="1020" t="s">
        <v>1649</v>
      </c>
      <c r="E11" s="1027"/>
    </row>
    <row r="12" spans="1:5" s="962" customFormat="1" ht="15" customHeight="1">
      <c r="A12" s="2145"/>
      <c r="B12" s="2148"/>
      <c r="C12" s="1015" t="s">
        <v>1416</v>
      </c>
      <c r="D12" s="1020" t="s">
        <v>1648</v>
      </c>
      <c r="E12" s="1027"/>
    </row>
    <row r="13" spans="1:5" s="962" customFormat="1" ht="15" customHeight="1">
      <c r="A13" s="2145"/>
      <c r="B13" s="2148"/>
      <c r="C13" s="1015" t="s">
        <v>1487</v>
      </c>
      <c r="D13" s="1020" t="s">
        <v>1647</v>
      </c>
      <c r="E13" s="1027"/>
    </row>
    <row r="14" spans="1:5" s="962" customFormat="1" ht="15" customHeight="1">
      <c r="A14" s="2145"/>
      <c r="B14" s="2148"/>
      <c r="C14" s="1015" t="s">
        <v>1646</v>
      </c>
      <c r="D14" s="1020" t="s">
        <v>1645</v>
      </c>
      <c r="E14" s="1027"/>
    </row>
    <row r="15" spans="1:5" s="962" customFormat="1" ht="6.75" customHeight="1">
      <c r="A15" s="2146"/>
      <c r="B15" s="2149"/>
      <c r="C15" s="1013"/>
      <c r="D15" s="1034"/>
      <c r="E15" s="1027"/>
    </row>
    <row r="16" spans="1:5" s="962" customFormat="1" ht="6" customHeight="1">
      <c r="A16" s="2179" t="s">
        <v>1644</v>
      </c>
      <c r="B16" s="1108"/>
      <c r="C16" s="947"/>
      <c r="D16" s="1018"/>
      <c r="E16" s="1027"/>
    </row>
    <row r="17" spans="1:5" s="962" customFormat="1" ht="20.100000000000001" customHeight="1">
      <c r="A17" s="2145"/>
      <c r="B17" s="1041" t="s">
        <v>1643</v>
      </c>
      <c r="C17" s="918" t="s">
        <v>1642</v>
      </c>
      <c r="D17" s="1033"/>
      <c r="E17" s="1027"/>
    </row>
    <row r="18" spans="1:5" s="962" customFormat="1" ht="20.100000000000001" customHeight="1">
      <c r="A18" s="2145"/>
      <c r="B18" s="1044" t="s">
        <v>1641</v>
      </c>
      <c r="C18" s="918"/>
      <c r="D18" s="1033"/>
      <c r="E18" s="1027"/>
    </row>
    <row r="19" spans="1:5" s="962" customFormat="1" ht="20.100000000000001" customHeight="1">
      <c r="A19" s="2145"/>
      <c r="B19" s="1041"/>
      <c r="C19" s="918"/>
      <c r="D19" s="1033"/>
      <c r="E19" s="1027"/>
    </row>
    <row r="20" spans="1:5" s="962" customFormat="1" ht="20.100000000000001" customHeight="1">
      <c r="A20" s="2145"/>
      <c r="B20" s="1041"/>
      <c r="C20" s="918"/>
      <c r="D20" s="1033"/>
      <c r="E20" s="1027"/>
    </row>
    <row r="21" spans="1:5" s="962" customFormat="1" ht="19.5" customHeight="1">
      <c r="A21" s="2145"/>
      <c r="B21" s="1041"/>
      <c r="C21" s="918"/>
      <c r="D21" s="1033"/>
      <c r="E21" s="1027"/>
    </row>
    <row r="22" spans="1:5" s="962" customFormat="1" ht="20.100000000000001" customHeight="1">
      <c r="A22" s="2145"/>
      <c r="B22" s="1041"/>
      <c r="C22" s="918"/>
      <c r="D22" s="1033"/>
      <c r="E22" s="1027"/>
    </row>
    <row r="23" spans="1:5" s="962" customFormat="1" ht="20.100000000000001" customHeight="1">
      <c r="A23" s="2145"/>
      <c r="B23" s="1041"/>
      <c r="C23" s="918"/>
      <c r="D23" s="1033"/>
      <c r="E23" s="1027"/>
    </row>
    <row r="24" spans="1:5" s="962" customFormat="1" ht="20.100000000000001" customHeight="1">
      <c r="A24" s="2145"/>
      <c r="B24" s="1041"/>
      <c r="C24" s="918"/>
      <c r="D24" s="1033"/>
      <c r="E24" s="1027"/>
    </row>
    <row r="25" spans="1:5" s="962" customFormat="1" ht="20.100000000000001" customHeight="1">
      <c r="A25" s="2145"/>
      <c r="B25" s="1041"/>
      <c r="C25" s="918"/>
      <c r="D25" s="1033"/>
      <c r="E25" s="1027"/>
    </row>
    <row r="26" spans="1:5" s="962" customFormat="1" ht="15" customHeight="1">
      <c r="A26" s="2145"/>
      <c r="B26" s="1041"/>
      <c r="C26" s="918"/>
      <c r="D26" s="1033"/>
      <c r="E26" s="1027"/>
    </row>
    <row r="27" spans="1:5" s="962" customFormat="1" ht="15" customHeight="1">
      <c r="A27" s="2145"/>
      <c r="B27" s="1041"/>
      <c r="C27" s="918"/>
      <c r="D27" s="1033"/>
      <c r="E27" s="1027"/>
    </row>
    <row r="28" spans="1:5" s="962" customFormat="1" ht="18.75" customHeight="1">
      <c r="A28" s="2145"/>
      <c r="B28" s="1041"/>
      <c r="C28" s="918"/>
      <c r="D28" s="1033"/>
      <c r="E28" s="1027"/>
    </row>
    <row r="29" spans="1:5" s="962" customFormat="1" ht="20.100000000000001" customHeight="1">
      <c r="A29" s="2145"/>
      <c r="B29" s="1043" t="s">
        <v>1640</v>
      </c>
      <c r="C29" s="947" t="s">
        <v>1338</v>
      </c>
      <c r="D29" s="1042"/>
      <c r="E29" s="1027"/>
    </row>
    <row r="30" spans="1:5" s="962" customFormat="1" ht="15" customHeight="1">
      <c r="A30" s="2145"/>
      <c r="B30" s="1041"/>
      <c r="C30" s="918" t="s">
        <v>1628</v>
      </c>
      <c r="D30" s="1033"/>
      <c r="E30" s="1027"/>
    </row>
    <row r="31" spans="1:5" s="962" customFormat="1" ht="15" customHeight="1">
      <c r="A31" s="2145"/>
      <c r="B31" s="1041"/>
      <c r="C31" s="918" t="s">
        <v>1627</v>
      </c>
      <c r="D31" s="1033"/>
      <c r="E31" s="1027"/>
    </row>
    <row r="32" spans="1:5" s="962" customFormat="1" ht="15" customHeight="1">
      <c r="A32" s="2145"/>
      <c r="B32" s="1041"/>
      <c r="C32" s="918" t="s">
        <v>1626</v>
      </c>
      <c r="D32" s="1033"/>
      <c r="E32" s="1027"/>
    </row>
    <row r="33" spans="1:5" s="962" customFormat="1" ht="15" customHeight="1">
      <c r="A33" s="2145"/>
      <c r="B33" s="1041"/>
      <c r="C33" s="918" t="s">
        <v>1625</v>
      </c>
      <c r="D33" s="1032"/>
      <c r="E33" s="1027"/>
    </row>
    <row r="34" spans="1:5" s="962" customFormat="1" ht="15" customHeight="1">
      <c r="A34" s="2145"/>
      <c r="B34" s="1041"/>
      <c r="C34" s="918" t="s">
        <v>1327</v>
      </c>
      <c r="D34" s="1032"/>
      <c r="E34" s="1027"/>
    </row>
    <row r="35" spans="1:5" s="962" customFormat="1" ht="15" customHeight="1">
      <c r="A35" s="2145"/>
      <c r="B35" s="1041"/>
      <c r="C35" s="918" t="s">
        <v>1624</v>
      </c>
      <c r="D35" s="1032"/>
      <c r="E35" s="1027"/>
    </row>
    <row r="36" spans="1:5" s="962" customFormat="1" ht="15" customHeight="1">
      <c r="A36" s="2145"/>
      <c r="B36" s="1041"/>
      <c r="C36" s="918" t="s">
        <v>1623</v>
      </c>
      <c r="D36" s="1032"/>
      <c r="E36" s="1027"/>
    </row>
    <row r="37" spans="1:5" s="962" customFormat="1" ht="15" customHeight="1">
      <c r="A37" s="2145"/>
      <c r="B37" s="1041"/>
      <c r="C37" s="918" t="s">
        <v>1622</v>
      </c>
      <c r="D37" s="1032"/>
      <c r="E37" s="1027"/>
    </row>
    <row r="38" spans="1:5" s="962" customFormat="1" ht="15" customHeight="1">
      <c r="A38" s="2145"/>
      <c r="B38" s="1041"/>
      <c r="C38" s="918" t="s">
        <v>1313</v>
      </c>
      <c r="D38" s="1032"/>
      <c r="E38" s="1027"/>
    </row>
    <row r="39" spans="1:5" s="962" customFormat="1" ht="15" customHeight="1">
      <c r="A39" s="2145"/>
      <c r="B39" s="1041"/>
      <c r="C39" s="917" t="s">
        <v>1621</v>
      </c>
      <c r="D39" s="1032"/>
      <c r="E39" s="1027"/>
    </row>
    <row r="40" spans="1:5" s="962" customFormat="1" ht="15" customHeight="1">
      <c r="A40" s="2145"/>
      <c r="B40" s="1041"/>
      <c r="C40" s="917" t="s">
        <v>1620</v>
      </c>
      <c r="D40" s="1032"/>
      <c r="E40" s="1027"/>
    </row>
    <row r="41" spans="1:5" s="962" customFormat="1" ht="15" customHeight="1">
      <c r="A41" s="2145"/>
      <c r="B41" s="1041"/>
      <c r="C41" s="917"/>
      <c r="D41" s="1032"/>
      <c r="E41" s="1027"/>
    </row>
    <row r="42" spans="1:5" s="962" customFormat="1" ht="15" customHeight="1">
      <c r="A42" s="2145"/>
      <c r="B42" s="1041"/>
      <c r="C42" s="917"/>
      <c r="D42" s="1032"/>
      <c r="E42" s="1027"/>
    </row>
    <row r="43" spans="1:5" s="962" customFormat="1" ht="15" customHeight="1">
      <c r="A43" s="2145"/>
      <c r="B43" s="1041"/>
      <c r="C43" s="917"/>
      <c r="D43" s="1032"/>
      <c r="E43" s="1027"/>
    </row>
    <row r="44" spans="1:5" s="962" customFormat="1" ht="15" customHeight="1">
      <c r="A44" s="2145"/>
      <c r="B44" s="1041"/>
      <c r="C44" s="917"/>
      <c r="D44" s="1033"/>
      <c r="E44" s="1027"/>
    </row>
    <row r="45" spans="1:5" s="962" customFormat="1" ht="15" customHeight="1">
      <c r="A45" s="2145"/>
      <c r="B45" s="1041"/>
      <c r="C45" s="917"/>
      <c r="D45" s="1033"/>
      <c r="E45" s="1027"/>
    </row>
    <row r="46" spans="1:5" s="962" customFormat="1" ht="15" customHeight="1">
      <c r="A46" s="2145"/>
      <c r="B46" s="1041"/>
      <c r="C46" s="918"/>
      <c r="D46" s="1032"/>
      <c r="E46" s="1027"/>
    </row>
    <row r="47" spans="1:5" s="962" customFormat="1" ht="15" customHeight="1">
      <c r="A47" s="2145"/>
      <c r="B47" s="1041"/>
      <c r="C47" s="918"/>
      <c r="D47" s="1032"/>
      <c r="E47" s="1027"/>
    </row>
    <row r="48" spans="1:5" s="962" customFormat="1" ht="15" customHeight="1">
      <c r="A48" s="2145"/>
      <c r="B48" s="1041"/>
      <c r="C48" s="917"/>
      <c r="D48" s="1032"/>
      <c r="E48" s="1027"/>
    </row>
    <row r="49" spans="1:5" s="962" customFormat="1" ht="20.100000000000001" customHeight="1">
      <c r="A49" s="2145"/>
      <c r="B49" s="1041"/>
      <c r="C49" s="917"/>
      <c r="E49" s="1027"/>
    </row>
    <row r="50" spans="1:5" s="962" customFormat="1" ht="20.100000000000001" customHeight="1">
      <c r="A50" s="2145"/>
      <c r="B50" s="1041"/>
      <c r="C50" s="917"/>
      <c r="E50" s="1027"/>
    </row>
    <row r="51" spans="1:5" s="962" customFormat="1" ht="15" customHeight="1">
      <c r="A51" s="2145"/>
      <c r="B51" s="1041"/>
      <c r="C51" s="917"/>
      <c r="E51" s="1027"/>
    </row>
    <row r="52" spans="1:5" s="962" customFormat="1" ht="15" customHeight="1">
      <c r="A52" s="2145"/>
      <c r="B52" s="1041"/>
      <c r="C52" s="917"/>
      <c r="E52" s="1027"/>
    </row>
    <row r="53" spans="1:5" s="962" customFormat="1" ht="50.25" customHeight="1">
      <c r="A53" s="2146"/>
      <c r="B53" s="1041"/>
      <c r="C53" s="946" t="s">
        <v>340</v>
      </c>
      <c r="D53" s="1031"/>
      <c r="E53" s="1027"/>
    </row>
    <row r="54" spans="1:5" s="962" customFormat="1" ht="39.950000000000003" customHeight="1">
      <c r="A54" s="2159" t="s">
        <v>1597</v>
      </c>
      <c r="B54" s="2160"/>
      <c r="C54" s="2180" t="s">
        <v>1639</v>
      </c>
      <c r="D54" s="2181"/>
      <c r="E54" s="1027"/>
    </row>
    <row r="55" spans="1:5" s="962" customFormat="1" ht="69" customHeight="1">
      <c r="A55" s="2159" t="s">
        <v>1303</v>
      </c>
      <c r="B55" s="2160"/>
      <c r="C55" s="1004" t="s">
        <v>1592</v>
      </c>
      <c r="D55" s="1029"/>
      <c r="E55" s="1027"/>
    </row>
    <row r="56" spans="1:5" s="962" customFormat="1" ht="27.75" customHeight="1">
      <c r="A56" s="2159" t="s">
        <v>1352</v>
      </c>
      <c r="B56" s="2160"/>
      <c r="C56" s="1007" t="s">
        <v>1560</v>
      </c>
      <c r="D56" s="1029"/>
      <c r="E56" s="1027"/>
    </row>
    <row r="57" spans="1:5" s="962" customFormat="1" ht="27.75" customHeight="1">
      <c r="A57" s="2159" t="s">
        <v>1296</v>
      </c>
      <c r="B57" s="2161"/>
      <c r="C57" s="1005" t="s">
        <v>1453</v>
      </c>
      <c r="D57" s="1029"/>
      <c r="E57" s="1027"/>
    </row>
    <row r="58" spans="1:5" s="962" customFormat="1" ht="33.6" customHeight="1">
      <c r="A58" s="2169" t="s">
        <v>1589</v>
      </c>
      <c r="B58" s="2170"/>
      <c r="C58" s="966" t="s">
        <v>1603</v>
      </c>
      <c r="D58" s="1028"/>
      <c r="E58" s="1027"/>
    </row>
    <row r="59" spans="1:5" s="962" customFormat="1">
      <c r="A59" s="937"/>
      <c r="B59" s="937"/>
      <c r="C59"/>
      <c r="D59"/>
    </row>
    <row r="60" spans="1:5" ht="12.95" customHeight="1"/>
  </sheetData>
  <mergeCells count="10">
    <mergeCell ref="A55:B55"/>
    <mergeCell ref="A56:B56"/>
    <mergeCell ref="A57:B57"/>
    <mergeCell ref="A58:B58"/>
    <mergeCell ref="C2:D2"/>
    <mergeCell ref="A3:A15"/>
    <mergeCell ref="B4:B15"/>
    <mergeCell ref="A16:A53"/>
    <mergeCell ref="A54:B54"/>
    <mergeCell ref="C54:D54"/>
  </mergeCells>
  <phoneticPr fontId="6"/>
  <pageMargins left="0.82677165354330717" right="0.11811023622047245" top="0.70866141732283472" bottom="0.59055118110236227" header="0" footer="0.31496062992125984"/>
  <pageSetup paperSize="9" scale="72" firstPageNumber="90" fitToWidth="0" fitToHeight="0" orientation="portrait" useFirstPageNumber="1" r:id="rId1"/>
  <headerFooter scaleWithDoc="0" alignWithMargins="0">
    <oddFooter>&amp;C&amp;"ＭＳ 明朝,標準"－69－</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7E7C-8F61-437B-8A68-7D35B861B227}">
  <sheetPr>
    <outlinePr summaryBelow="0" summaryRight="0"/>
    <pageSetUpPr autoPageBreaks="0"/>
  </sheetPr>
  <dimension ref="A1:E61"/>
  <sheetViews>
    <sheetView zoomScaleNormal="100" zoomScaleSheetLayoutView="100" workbookViewId="0"/>
  </sheetViews>
  <sheetFormatPr defaultColWidth="8.625" defaultRowHeight="13.5"/>
  <cols>
    <col min="1" max="1" width="3.875" style="1048" customWidth="1"/>
    <col min="2" max="2" width="10.875" style="1048" bestFit="1" customWidth="1"/>
    <col min="3" max="3" width="48.875" style="1047" customWidth="1"/>
    <col min="4" max="4" width="52.375" style="1047" customWidth="1"/>
    <col min="5" max="5" width="1.625" style="959" customWidth="1"/>
    <col min="6" max="217" width="8.625" style="959" customWidth="1"/>
    <col min="218" max="16384" width="8.625" style="959"/>
  </cols>
  <sheetData>
    <row r="1" spans="1:5" ht="24.75">
      <c r="A1" s="1082" t="s">
        <v>1663</v>
      </c>
      <c r="B1" s="1081"/>
      <c r="C1" s="1080"/>
      <c r="D1" s="1080"/>
    </row>
    <row r="2" spans="1:5" s="991" customFormat="1" ht="21.75" customHeight="1" thickBot="1">
      <c r="A2" s="1079"/>
      <c r="B2" s="1078"/>
      <c r="C2" s="2187" t="s">
        <v>1662</v>
      </c>
      <c r="D2" s="2188"/>
      <c r="E2" s="1040"/>
    </row>
    <row r="3" spans="1:5" s="962" customFormat="1" ht="39.950000000000003" customHeight="1" thickTop="1">
      <c r="A3" s="2189" t="s">
        <v>1657</v>
      </c>
      <c r="B3" s="1077" t="s">
        <v>1345</v>
      </c>
      <c r="C3" s="1076" t="s">
        <v>1661</v>
      </c>
      <c r="D3" s="1075"/>
      <c r="E3" s="1027"/>
    </row>
    <row r="4" spans="1:5" s="962" customFormat="1" ht="9" customHeight="1">
      <c r="A4" s="2190"/>
      <c r="B4" s="2192" t="s">
        <v>1342</v>
      </c>
      <c r="C4" s="1053"/>
      <c r="D4" s="1074"/>
      <c r="E4" s="1027"/>
    </row>
    <row r="5" spans="1:5" s="962" customFormat="1" ht="15" customHeight="1">
      <c r="A5" s="2190"/>
      <c r="B5" s="2193"/>
      <c r="C5" s="1072" t="s">
        <v>1629</v>
      </c>
      <c r="D5" s="1071" t="s">
        <v>1655</v>
      </c>
      <c r="E5" s="1027"/>
    </row>
    <row r="6" spans="1:5" s="962" customFormat="1" ht="15" customHeight="1">
      <c r="A6" s="2190"/>
      <c r="B6" s="2193"/>
      <c r="C6" s="1072" t="s">
        <v>1509</v>
      </c>
      <c r="D6" s="1071" t="s">
        <v>1654</v>
      </c>
      <c r="E6" s="1027"/>
    </row>
    <row r="7" spans="1:5" s="962" customFormat="1" ht="15" customHeight="1">
      <c r="A7" s="2190"/>
      <c r="B7" s="2193"/>
      <c r="C7" s="1072" t="s">
        <v>1553</v>
      </c>
      <c r="D7" s="1071" t="s">
        <v>1653</v>
      </c>
      <c r="E7" s="1027"/>
    </row>
    <row r="8" spans="1:5" s="962" customFormat="1" ht="15" customHeight="1">
      <c r="A8" s="2190"/>
      <c r="B8" s="2193"/>
      <c r="C8" s="1072" t="s">
        <v>1509</v>
      </c>
      <c r="D8" s="1071" t="s">
        <v>1652</v>
      </c>
      <c r="E8" s="1027"/>
    </row>
    <row r="9" spans="1:5" s="962" customFormat="1" ht="15" customHeight="1">
      <c r="A9" s="2190"/>
      <c r="B9" s="2193"/>
      <c r="C9" s="1072" t="s">
        <v>1498</v>
      </c>
      <c r="D9" s="1073" t="s">
        <v>1651</v>
      </c>
      <c r="E9" s="1045"/>
    </row>
    <row r="10" spans="1:5" s="962" customFormat="1" ht="15" customHeight="1">
      <c r="A10" s="2190"/>
      <c r="B10" s="2193"/>
      <c r="C10" s="1072" t="s">
        <v>1498</v>
      </c>
      <c r="D10" s="1071" t="s">
        <v>1650</v>
      </c>
      <c r="E10" s="1027"/>
    </row>
    <row r="11" spans="1:5" s="962" customFormat="1" ht="15" customHeight="1">
      <c r="A11" s="2190"/>
      <c r="B11" s="2193"/>
      <c r="C11" s="1072" t="s">
        <v>1416</v>
      </c>
      <c r="D11" s="1071" t="s">
        <v>1649</v>
      </c>
      <c r="E11" s="1027"/>
    </row>
    <row r="12" spans="1:5" s="962" customFormat="1" ht="15" customHeight="1">
      <c r="A12" s="2190"/>
      <c r="B12" s="2193"/>
      <c r="C12" s="1072" t="s">
        <v>1416</v>
      </c>
      <c r="D12" s="1071" t="s">
        <v>1648</v>
      </c>
      <c r="E12" s="1027"/>
    </row>
    <row r="13" spans="1:5" s="962" customFormat="1" ht="15" customHeight="1">
      <c r="A13" s="2190"/>
      <c r="B13" s="2193"/>
      <c r="C13" s="1072" t="s">
        <v>1487</v>
      </c>
      <c r="D13" s="1071" t="s">
        <v>1647</v>
      </c>
      <c r="E13" s="1027"/>
    </row>
    <row r="14" spans="1:5" s="962" customFormat="1" ht="15" customHeight="1">
      <c r="A14" s="2190"/>
      <c r="B14" s="2193"/>
      <c r="C14" s="1072" t="s">
        <v>1646</v>
      </c>
      <c r="D14" s="1071" t="s">
        <v>1645</v>
      </c>
      <c r="E14" s="1027"/>
    </row>
    <row r="15" spans="1:5" s="962" customFormat="1" ht="6.75" customHeight="1">
      <c r="A15" s="2191"/>
      <c r="B15" s="2194"/>
      <c r="C15" s="1070"/>
      <c r="D15" s="1069"/>
      <c r="E15" s="1027"/>
    </row>
    <row r="16" spans="1:5" s="962" customFormat="1" ht="6" customHeight="1">
      <c r="A16" s="2195" t="s">
        <v>1644</v>
      </c>
      <c r="B16" s="1109"/>
      <c r="C16" s="1065"/>
      <c r="D16" s="1068"/>
      <c r="E16" s="1027"/>
    </row>
    <row r="17" spans="1:5" s="962" customFormat="1" ht="20.100000000000001" customHeight="1">
      <c r="A17" s="2190"/>
      <c r="B17" s="1058" t="s">
        <v>1643</v>
      </c>
      <c r="C17" s="1062" t="s">
        <v>1642</v>
      </c>
      <c r="D17" s="1063"/>
      <c r="E17" s="1027"/>
    </row>
    <row r="18" spans="1:5" s="962" customFormat="1" ht="20.100000000000001" customHeight="1">
      <c r="A18" s="2190"/>
      <c r="B18" s="1067"/>
      <c r="C18" s="1062"/>
      <c r="D18" s="1063"/>
      <c r="E18" s="1027"/>
    </row>
    <row r="19" spans="1:5" s="962" customFormat="1" ht="20.100000000000001" customHeight="1">
      <c r="A19" s="2190"/>
      <c r="B19" s="1058"/>
      <c r="C19" s="1062"/>
      <c r="D19" s="1063"/>
      <c r="E19" s="1027"/>
    </row>
    <row r="20" spans="1:5" s="962" customFormat="1" ht="20.100000000000001" customHeight="1">
      <c r="A20" s="2190"/>
      <c r="B20" s="1058"/>
      <c r="C20" s="1062"/>
      <c r="D20" s="1063"/>
      <c r="E20" s="1027"/>
    </row>
    <row r="21" spans="1:5" s="962" customFormat="1" ht="19.5" customHeight="1">
      <c r="A21" s="2190"/>
      <c r="B21" s="1058"/>
      <c r="C21" s="1062"/>
      <c r="D21" s="1063"/>
      <c r="E21" s="1027"/>
    </row>
    <row r="22" spans="1:5" s="962" customFormat="1" ht="20.100000000000001" customHeight="1">
      <c r="A22" s="2190"/>
      <c r="B22" s="1058"/>
      <c r="C22" s="1062"/>
      <c r="D22" s="1063"/>
      <c r="E22" s="1027"/>
    </row>
    <row r="23" spans="1:5" s="962" customFormat="1" ht="20.100000000000001" customHeight="1">
      <c r="A23" s="2190"/>
      <c r="B23" s="1058"/>
      <c r="C23" s="1062"/>
      <c r="D23" s="1063"/>
      <c r="E23" s="1027"/>
    </row>
    <row r="24" spans="1:5" s="962" customFormat="1" ht="20.100000000000001" customHeight="1">
      <c r="A24" s="2190"/>
      <c r="B24" s="1058"/>
      <c r="C24" s="1062"/>
      <c r="D24" s="1063"/>
      <c r="E24" s="1027"/>
    </row>
    <row r="25" spans="1:5" s="962" customFormat="1" ht="20.100000000000001" customHeight="1">
      <c r="A25" s="2190"/>
      <c r="B25" s="1058"/>
      <c r="C25" s="1062"/>
      <c r="D25" s="1063"/>
      <c r="E25" s="1027"/>
    </row>
    <row r="26" spans="1:5" s="962" customFormat="1" ht="15" customHeight="1">
      <c r="A26" s="2190"/>
      <c r="B26" s="1058"/>
      <c r="C26" s="1062"/>
      <c r="D26" s="1063"/>
      <c r="E26" s="1027"/>
    </row>
    <row r="27" spans="1:5" s="962" customFormat="1" ht="15" customHeight="1">
      <c r="A27" s="2190"/>
      <c r="B27" s="1058"/>
      <c r="C27" s="1062"/>
      <c r="D27" s="1063"/>
      <c r="E27" s="1027"/>
    </row>
    <row r="28" spans="1:5" s="962" customFormat="1" ht="25.5" customHeight="1">
      <c r="A28" s="2190"/>
      <c r="B28" s="1058"/>
      <c r="C28" s="1062"/>
      <c r="D28" s="1063"/>
      <c r="E28" s="1027"/>
    </row>
    <row r="29" spans="1:5" s="962" customFormat="1" ht="20.100000000000001" customHeight="1">
      <c r="A29" s="2190"/>
      <c r="B29" s="1066" t="s">
        <v>1640</v>
      </c>
      <c r="C29" s="1065" t="s">
        <v>1338</v>
      </c>
      <c r="D29" s="1064"/>
      <c r="E29" s="1027"/>
    </row>
    <row r="30" spans="1:5" s="962" customFormat="1" ht="15" customHeight="1">
      <c r="A30" s="2190"/>
      <c r="B30" s="1058"/>
      <c r="C30" s="1062" t="s">
        <v>1628</v>
      </c>
      <c r="D30" s="1063"/>
      <c r="E30" s="1027"/>
    </row>
    <row r="31" spans="1:5" s="962" customFormat="1" ht="15" customHeight="1">
      <c r="A31" s="2190"/>
      <c r="B31" s="1058"/>
      <c r="C31" s="1062" t="s">
        <v>1627</v>
      </c>
      <c r="D31" s="1063"/>
      <c r="E31" s="1027"/>
    </row>
    <row r="32" spans="1:5" s="962" customFormat="1" ht="15" customHeight="1">
      <c r="A32" s="2190"/>
      <c r="B32" s="1058"/>
      <c r="C32" s="1062" t="s">
        <v>1626</v>
      </c>
      <c r="D32" s="1063"/>
      <c r="E32" s="1027"/>
    </row>
    <row r="33" spans="1:5" s="962" customFormat="1" ht="15" customHeight="1">
      <c r="A33" s="2190"/>
      <c r="B33" s="1058"/>
      <c r="C33" s="1062" t="s">
        <v>1625</v>
      </c>
      <c r="D33" s="1061"/>
      <c r="E33" s="1027"/>
    </row>
    <row r="34" spans="1:5" s="962" customFormat="1" ht="15" customHeight="1">
      <c r="A34" s="2190"/>
      <c r="B34" s="1058"/>
      <c r="C34" s="1062" t="s">
        <v>1327</v>
      </c>
      <c r="D34" s="1061"/>
      <c r="E34" s="1027"/>
    </row>
    <row r="35" spans="1:5" s="962" customFormat="1" ht="15" customHeight="1">
      <c r="A35" s="2190"/>
      <c r="B35" s="1058"/>
      <c r="C35" s="1062" t="s">
        <v>1624</v>
      </c>
      <c r="D35" s="1061"/>
      <c r="E35" s="1027"/>
    </row>
    <row r="36" spans="1:5" s="962" customFormat="1" ht="15" customHeight="1">
      <c r="A36" s="2190"/>
      <c r="B36" s="1058"/>
      <c r="C36" s="1062" t="s">
        <v>1623</v>
      </c>
      <c r="D36" s="1061"/>
      <c r="E36" s="1027"/>
    </row>
    <row r="37" spans="1:5" s="962" customFormat="1" ht="15" customHeight="1">
      <c r="A37" s="2190"/>
      <c r="B37" s="1058"/>
      <c r="C37" s="1062" t="s">
        <v>1622</v>
      </c>
      <c r="D37" s="1061"/>
      <c r="E37" s="1027"/>
    </row>
    <row r="38" spans="1:5" s="962" customFormat="1" ht="15" customHeight="1">
      <c r="A38" s="2190"/>
      <c r="B38" s="1058"/>
      <c r="C38" s="1062" t="s">
        <v>1313</v>
      </c>
      <c r="D38" s="1061"/>
      <c r="E38" s="1027"/>
    </row>
    <row r="39" spans="1:5" s="962" customFormat="1" ht="15" customHeight="1">
      <c r="A39" s="2190"/>
      <c r="B39" s="1058"/>
      <c r="C39" s="1060" t="s">
        <v>1621</v>
      </c>
      <c r="D39" s="1061"/>
      <c r="E39" s="1027"/>
    </row>
    <row r="40" spans="1:5" s="962" customFormat="1" ht="15" customHeight="1">
      <c r="A40" s="2190"/>
      <c r="B40" s="1058"/>
      <c r="C40" s="1060" t="s">
        <v>1620</v>
      </c>
      <c r="D40" s="1061"/>
      <c r="E40" s="1027"/>
    </row>
    <row r="41" spans="1:5" s="962" customFormat="1" ht="15" customHeight="1">
      <c r="A41" s="2190"/>
      <c r="B41" s="1058"/>
      <c r="C41" s="1060"/>
      <c r="D41" s="1061"/>
      <c r="E41" s="1027"/>
    </row>
    <row r="42" spans="1:5" s="962" customFormat="1" ht="15" customHeight="1">
      <c r="A42" s="2190"/>
      <c r="B42" s="1058"/>
      <c r="C42" s="1060"/>
      <c r="D42" s="1061"/>
      <c r="E42" s="1027"/>
    </row>
    <row r="43" spans="1:5" s="962" customFormat="1" ht="15" customHeight="1">
      <c r="A43" s="2190"/>
      <c r="B43" s="1058"/>
      <c r="C43" s="1060"/>
      <c r="D43" s="1061"/>
      <c r="E43" s="1027"/>
    </row>
    <row r="44" spans="1:5" s="962" customFormat="1" ht="15" customHeight="1">
      <c r="A44" s="2190"/>
      <c r="B44" s="1058"/>
      <c r="C44" s="1060"/>
      <c r="D44" s="1061"/>
      <c r="E44" s="1027"/>
    </row>
    <row r="45" spans="1:5" s="962" customFormat="1" ht="15" customHeight="1">
      <c r="A45" s="2190"/>
      <c r="B45" s="1058"/>
      <c r="C45" s="1060"/>
      <c r="D45" s="1061"/>
      <c r="E45" s="1027"/>
    </row>
    <row r="46" spans="1:5" s="962" customFormat="1" ht="15" customHeight="1">
      <c r="A46" s="2190"/>
      <c r="B46" s="1058"/>
      <c r="C46" s="1060"/>
      <c r="D46" s="1063"/>
      <c r="E46" s="1027"/>
    </row>
    <row r="47" spans="1:5" s="962" customFormat="1" ht="15" customHeight="1">
      <c r="A47" s="2190"/>
      <c r="B47" s="1058"/>
      <c r="C47" s="1060"/>
      <c r="D47" s="1063"/>
      <c r="E47" s="1027"/>
    </row>
    <row r="48" spans="1:5" s="962" customFormat="1" ht="15" customHeight="1">
      <c r="A48" s="2190"/>
      <c r="B48" s="1058"/>
      <c r="C48" s="1062"/>
      <c r="D48" s="1061"/>
      <c r="E48" s="1027"/>
    </row>
    <row r="49" spans="1:5" s="962" customFormat="1" ht="15" customHeight="1">
      <c r="A49" s="2190"/>
      <c r="B49" s="1058"/>
      <c r="C49" s="1062"/>
      <c r="D49" s="1061"/>
      <c r="E49" s="1027"/>
    </row>
    <row r="50" spans="1:5" s="962" customFormat="1" ht="15" customHeight="1">
      <c r="A50" s="2190"/>
      <c r="B50" s="1058"/>
      <c r="C50" s="1060"/>
      <c r="D50" s="1061"/>
      <c r="E50" s="1027"/>
    </row>
    <row r="51" spans="1:5" s="962" customFormat="1" ht="20.100000000000001" customHeight="1">
      <c r="A51" s="2190"/>
      <c r="B51" s="1058"/>
      <c r="C51" s="1060"/>
      <c r="D51" s="1059"/>
      <c r="E51" s="1027"/>
    </row>
    <row r="52" spans="1:5" s="962" customFormat="1" ht="20.100000000000001" customHeight="1">
      <c r="A52" s="2190"/>
      <c r="B52" s="1058"/>
      <c r="C52" s="1060"/>
      <c r="D52" s="1059"/>
      <c r="E52" s="1027"/>
    </row>
    <row r="53" spans="1:5" s="962" customFormat="1" ht="15" customHeight="1">
      <c r="A53" s="2190"/>
      <c r="B53" s="1058"/>
      <c r="C53" s="1060"/>
      <c r="D53" s="1059"/>
      <c r="E53" s="1027"/>
    </row>
    <row r="54" spans="1:5" s="962" customFormat="1" ht="24" customHeight="1">
      <c r="A54" s="2191"/>
      <c r="B54" s="1058"/>
      <c r="C54" s="1057" t="s">
        <v>340</v>
      </c>
      <c r="D54" s="1056"/>
      <c r="E54" s="1027"/>
    </row>
    <row r="55" spans="1:5" s="962" customFormat="1" ht="33" customHeight="1">
      <c r="A55" s="2182" t="s">
        <v>1597</v>
      </c>
      <c r="B55" s="2183"/>
      <c r="C55" s="2196" t="s">
        <v>1660</v>
      </c>
      <c r="D55" s="2197"/>
      <c r="E55" s="1027"/>
    </row>
    <row r="56" spans="1:5" s="962" customFormat="1" ht="66.95" customHeight="1">
      <c r="A56" s="2182" t="s">
        <v>1303</v>
      </c>
      <c r="B56" s="2183"/>
      <c r="C56" s="1055" t="s">
        <v>1592</v>
      </c>
      <c r="D56" s="1052"/>
      <c r="E56" s="1027"/>
    </row>
    <row r="57" spans="1:5" s="962" customFormat="1" ht="27.75" customHeight="1">
      <c r="A57" s="2182" t="s">
        <v>1352</v>
      </c>
      <c r="B57" s="2183"/>
      <c r="C57" s="1054" t="s">
        <v>1560</v>
      </c>
      <c r="D57" s="1052"/>
      <c r="E57" s="1027"/>
    </row>
    <row r="58" spans="1:5" s="962" customFormat="1" ht="27.75" customHeight="1">
      <c r="A58" s="2182" t="s">
        <v>1296</v>
      </c>
      <c r="B58" s="2184"/>
      <c r="C58" s="1053" t="s">
        <v>1453</v>
      </c>
      <c r="D58" s="1052"/>
      <c r="E58" s="1027"/>
    </row>
    <row r="59" spans="1:5" s="962" customFormat="1" ht="33.6" customHeight="1">
      <c r="A59" s="2185" t="s">
        <v>1589</v>
      </c>
      <c r="B59" s="2186"/>
      <c r="C59" s="1051" t="s">
        <v>1603</v>
      </c>
      <c r="D59" s="1050"/>
      <c r="E59" s="1027"/>
    </row>
    <row r="60" spans="1:5" s="962" customFormat="1">
      <c r="A60" s="1049"/>
      <c r="B60" s="1049"/>
      <c r="C60" s="1047"/>
      <c r="D60" s="1047"/>
    </row>
    <row r="61" spans="1:5" ht="12.95" customHeight="1"/>
  </sheetData>
  <mergeCells count="10">
    <mergeCell ref="A56:B56"/>
    <mergeCell ref="A57:B57"/>
    <mergeCell ref="A58:B58"/>
    <mergeCell ref="A59:B59"/>
    <mergeCell ref="C2:D2"/>
    <mergeCell ref="A3:A15"/>
    <mergeCell ref="B4:B15"/>
    <mergeCell ref="A16:A54"/>
    <mergeCell ref="A55:B55"/>
    <mergeCell ref="C55:D55"/>
  </mergeCells>
  <phoneticPr fontId="6"/>
  <pageMargins left="0.82677165354330717" right="0.11811023622047245" top="0.70866141732283472" bottom="0.59055118110236227" header="0" footer="0.31496062992125984"/>
  <pageSetup paperSize="9" scale="74" firstPageNumber="90" fitToWidth="0" fitToHeight="0" orientation="portrait" useFirstPageNumber="1" r:id="rId1"/>
  <headerFooter scaleWithDoc="0" alignWithMargins="0">
    <oddFooter>&amp;C&amp;"ＭＳ 明朝,標準"－70－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82A65-3ED8-4041-9939-013402A8339B}">
  <sheetPr>
    <outlinePr summaryBelow="0" summaryRight="0"/>
    <pageSetUpPr autoPageBreaks="0"/>
  </sheetPr>
  <dimension ref="A1:E61"/>
  <sheetViews>
    <sheetView zoomScaleNormal="100" zoomScaleSheetLayoutView="100" workbookViewId="0"/>
  </sheetViews>
  <sheetFormatPr defaultColWidth="8.625" defaultRowHeight="13.5"/>
  <cols>
    <col min="1" max="1" width="3.875" style="1048" customWidth="1"/>
    <col min="2" max="2" width="10.875" style="1048" bestFit="1" customWidth="1"/>
    <col min="3" max="3" width="48.875" style="1047" customWidth="1"/>
    <col min="4" max="4" width="49.625" style="1047" customWidth="1"/>
    <col min="5" max="5" width="1" style="959" customWidth="1"/>
    <col min="6" max="217" width="8.625" style="959" customWidth="1"/>
    <col min="218" max="16384" width="8.625" style="959"/>
  </cols>
  <sheetData>
    <row r="1" spans="1:5" ht="24.75">
      <c r="A1" s="1082" t="s">
        <v>1665</v>
      </c>
      <c r="B1" s="1081"/>
      <c r="C1" s="1080"/>
      <c r="D1" s="1080"/>
    </row>
    <row r="2" spans="1:5" s="991" customFormat="1" ht="21.75" customHeight="1" thickBot="1">
      <c r="A2" s="1079"/>
      <c r="B2" s="1078"/>
      <c r="C2" s="2187" t="s">
        <v>1664</v>
      </c>
      <c r="D2" s="2188"/>
      <c r="E2" s="1040"/>
    </row>
    <row r="3" spans="1:5" s="962" customFormat="1" ht="22.5" customHeight="1" thickTop="1">
      <c r="A3" s="2189" t="s">
        <v>1657</v>
      </c>
      <c r="B3" s="1077" t="s">
        <v>1345</v>
      </c>
      <c r="C3" s="1076" t="s">
        <v>1661</v>
      </c>
      <c r="D3" s="1110"/>
      <c r="E3" s="1027"/>
    </row>
    <row r="4" spans="1:5" s="962" customFormat="1" ht="9" customHeight="1">
      <c r="A4" s="2190"/>
      <c r="B4" s="2192" t="s">
        <v>1342</v>
      </c>
      <c r="C4" s="1053"/>
      <c r="D4" s="1074"/>
      <c r="E4" s="1027"/>
    </row>
    <row r="5" spans="1:5" s="962" customFormat="1" ht="15" customHeight="1">
      <c r="A5" s="2190"/>
      <c r="B5" s="2193"/>
      <c r="C5" s="1072" t="s">
        <v>1629</v>
      </c>
      <c r="D5" s="1071" t="s">
        <v>1655</v>
      </c>
      <c r="E5" s="1027"/>
    </row>
    <row r="6" spans="1:5" s="962" customFormat="1" ht="15" customHeight="1">
      <c r="A6" s="2190"/>
      <c r="B6" s="2193"/>
      <c r="C6" s="1072" t="s">
        <v>1509</v>
      </c>
      <c r="D6" s="1071" t="s">
        <v>1654</v>
      </c>
      <c r="E6" s="1027"/>
    </row>
    <row r="7" spans="1:5" s="962" customFormat="1" ht="15" customHeight="1">
      <c r="A7" s="2190"/>
      <c r="B7" s="2193"/>
      <c r="C7" s="1072" t="s">
        <v>1553</v>
      </c>
      <c r="D7" s="1071" t="s">
        <v>1653</v>
      </c>
      <c r="E7" s="1027"/>
    </row>
    <row r="8" spans="1:5" s="962" customFormat="1" ht="15" customHeight="1">
      <c r="A8" s="2190"/>
      <c r="B8" s="2193"/>
      <c r="C8" s="1072" t="s">
        <v>1509</v>
      </c>
      <c r="D8" s="1071" t="s">
        <v>1652</v>
      </c>
      <c r="E8" s="1027"/>
    </row>
    <row r="9" spans="1:5" s="962" customFormat="1" ht="15" customHeight="1">
      <c r="A9" s="2190"/>
      <c r="B9" s="2193"/>
      <c r="C9" s="1072" t="s">
        <v>1498</v>
      </c>
      <c r="D9" s="1073" t="s">
        <v>1651</v>
      </c>
      <c r="E9" s="1045"/>
    </row>
    <row r="10" spans="1:5" s="962" customFormat="1" ht="15" customHeight="1">
      <c r="A10" s="2190"/>
      <c r="B10" s="2193"/>
      <c r="C10" s="1072" t="s">
        <v>1498</v>
      </c>
      <c r="D10" s="1071" t="s">
        <v>1650</v>
      </c>
      <c r="E10" s="1027"/>
    </row>
    <row r="11" spans="1:5" s="962" customFormat="1" ht="15" customHeight="1">
      <c r="A11" s="2190"/>
      <c r="B11" s="2193"/>
      <c r="C11" s="1072" t="s">
        <v>1416</v>
      </c>
      <c r="D11" s="1071" t="s">
        <v>1649</v>
      </c>
      <c r="E11" s="1027"/>
    </row>
    <row r="12" spans="1:5" s="962" customFormat="1" ht="15" customHeight="1">
      <c r="A12" s="2190"/>
      <c r="B12" s="2193"/>
      <c r="C12" s="1072" t="s">
        <v>1416</v>
      </c>
      <c r="D12" s="1071" t="s">
        <v>1648</v>
      </c>
      <c r="E12" s="1027"/>
    </row>
    <row r="13" spans="1:5" s="962" customFormat="1" ht="15" customHeight="1">
      <c r="A13" s="2190"/>
      <c r="B13" s="2193"/>
      <c r="C13" s="1072" t="s">
        <v>1487</v>
      </c>
      <c r="D13" s="1071" t="s">
        <v>1647</v>
      </c>
      <c r="E13" s="1027"/>
    </row>
    <row r="14" spans="1:5" s="962" customFormat="1" ht="15" customHeight="1">
      <c r="A14" s="2190"/>
      <c r="B14" s="2193"/>
      <c r="C14" s="1072" t="s">
        <v>1646</v>
      </c>
      <c r="D14" s="1071" t="s">
        <v>1645</v>
      </c>
      <c r="E14" s="1027"/>
    </row>
    <row r="15" spans="1:5" s="962" customFormat="1" ht="6.75" customHeight="1">
      <c r="A15" s="2191"/>
      <c r="B15" s="2194"/>
      <c r="C15" s="1070"/>
      <c r="D15" s="1069"/>
      <c r="E15" s="1027"/>
    </row>
    <row r="16" spans="1:5" s="962" customFormat="1" ht="6" customHeight="1">
      <c r="A16" s="2195" t="s">
        <v>1644</v>
      </c>
      <c r="B16" s="2192" t="s">
        <v>1643</v>
      </c>
      <c r="C16" s="1065"/>
      <c r="D16" s="1068"/>
      <c r="E16" s="1027"/>
    </row>
    <row r="17" spans="1:5" s="962" customFormat="1" ht="20.100000000000001" customHeight="1">
      <c r="A17" s="2190"/>
      <c r="B17" s="2193"/>
      <c r="C17" s="1062" t="s">
        <v>1642</v>
      </c>
      <c r="D17" s="1063"/>
      <c r="E17" s="1027"/>
    </row>
    <row r="18" spans="1:5" s="962" customFormat="1" ht="20.100000000000001" customHeight="1">
      <c r="A18" s="2190"/>
      <c r="B18" s="2193"/>
      <c r="C18" s="1062"/>
      <c r="D18" s="1063"/>
      <c r="E18" s="1027"/>
    </row>
    <row r="19" spans="1:5" s="962" customFormat="1" ht="20.100000000000001" customHeight="1">
      <c r="A19" s="2190"/>
      <c r="B19" s="2193"/>
      <c r="C19" s="1062"/>
      <c r="D19" s="1063"/>
      <c r="E19" s="1027"/>
    </row>
    <row r="20" spans="1:5" s="962" customFormat="1" ht="20.100000000000001" customHeight="1">
      <c r="A20" s="2190"/>
      <c r="B20" s="2193"/>
      <c r="C20" s="1062"/>
      <c r="D20" s="1063"/>
      <c r="E20" s="1027"/>
    </row>
    <row r="21" spans="1:5" s="962" customFormat="1" ht="19.5" customHeight="1">
      <c r="A21" s="2190"/>
      <c r="B21" s="2193"/>
      <c r="C21" s="1062"/>
      <c r="D21" s="1063"/>
      <c r="E21" s="1027"/>
    </row>
    <row r="22" spans="1:5" s="962" customFormat="1" ht="20.100000000000001" customHeight="1">
      <c r="A22" s="2190"/>
      <c r="B22" s="2193"/>
      <c r="C22" s="1062"/>
      <c r="D22" s="1063"/>
      <c r="E22" s="1027"/>
    </row>
    <row r="23" spans="1:5" s="962" customFormat="1" ht="20.100000000000001" customHeight="1">
      <c r="A23" s="2190"/>
      <c r="B23" s="2193"/>
      <c r="C23" s="1062"/>
      <c r="D23" s="1063"/>
      <c r="E23" s="1027"/>
    </row>
    <row r="24" spans="1:5" s="962" customFormat="1" ht="20.100000000000001" customHeight="1">
      <c r="A24" s="2190"/>
      <c r="B24" s="2193"/>
      <c r="C24" s="1062"/>
      <c r="D24" s="1063"/>
      <c r="E24" s="1027"/>
    </row>
    <row r="25" spans="1:5" s="962" customFormat="1" ht="20.100000000000001" customHeight="1">
      <c r="A25" s="2190"/>
      <c r="B25" s="2193"/>
      <c r="C25" s="1062"/>
      <c r="D25" s="1063"/>
      <c r="E25" s="1027"/>
    </row>
    <row r="26" spans="1:5" s="962" customFormat="1" ht="15" customHeight="1">
      <c r="A26" s="2190"/>
      <c r="B26" s="2193"/>
      <c r="C26" s="1062"/>
      <c r="D26" s="1063"/>
      <c r="E26" s="1027"/>
    </row>
    <row r="27" spans="1:5" s="962" customFormat="1" ht="15" customHeight="1">
      <c r="A27" s="2190"/>
      <c r="B27" s="2193"/>
      <c r="C27" s="1062"/>
      <c r="D27" s="1063"/>
      <c r="E27" s="1027"/>
    </row>
    <row r="28" spans="1:5" s="962" customFormat="1" ht="18.75" customHeight="1">
      <c r="A28" s="2190"/>
      <c r="B28" s="2194"/>
      <c r="C28" s="1062"/>
      <c r="D28" s="1063"/>
      <c r="E28" s="1027"/>
    </row>
    <row r="29" spans="1:5" s="962" customFormat="1" ht="20.100000000000001" customHeight="1">
      <c r="A29" s="2190"/>
      <c r="B29" s="2198" t="s">
        <v>1640</v>
      </c>
      <c r="C29" s="1065" t="s">
        <v>1338</v>
      </c>
      <c r="D29" s="1064"/>
      <c r="E29" s="1027"/>
    </row>
    <row r="30" spans="1:5" s="962" customFormat="1" ht="15" customHeight="1">
      <c r="A30" s="2190"/>
      <c r="B30" s="2199"/>
      <c r="C30" s="1062" t="s">
        <v>1628</v>
      </c>
      <c r="D30" s="1063"/>
      <c r="E30" s="1027"/>
    </row>
    <row r="31" spans="1:5" s="962" customFormat="1" ht="15" customHeight="1">
      <c r="A31" s="2190"/>
      <c r="B31" s="2199"/>
      <c r="C31" s="1062" t="s">
        <v>1627</v>
      </c>
      <c r="D31" s="1063"/>
      <c r="E31" s="1027"/>
    </row>
    <row r="32" spans="1:5" s="962" customFormat="1" ht="15" customHeight="1">
      <c r="A32" s="2190"/>
      <c r="B32" s="2199"/>
      <c r="C32" s="1062" t="s">
        <v>1626</v>
      </c>
      <c r="D32" s="1063"/>
      <c r="E32" s="1027"/>
    </row>
    <row r="33" spans="1:5" s="962" customFormat="1" ht="15" customHeight="1">
      <c r="A33" s="2190"/>
      <c r="B33" s="2199"/>
      <c r="C33" s="1062" t="s">
        <v>1625</v>
      </c>
      <c r="D33" s="1061"/>
      <c r="E33" s="1027"/>
    </row>
    <row r="34" spans="1:5" s="962" customFormat="1" ht="15" customHeight="1">
      <c r="A34" s="2190"/>
      <c r="B34" s="2199"/>
      <c r="C34" s="1062" t="s">
        <v>1327</v>
      </c>
      <c r="D34" s="1061"/>
      <c r="E34" s="1027"/>
    </row>
    <row r="35" spans="1:5" s="962" customFormat="1" ht="15" customHeight="1">
      <c r="A35" s="2190"/>
      <c r="B35" s="2199"/>
      <c r="C35" s="1062" t="s">
        <v>1624</v>
      </c>
      <c r="D35" s="1061"/>
      <c r="E35" s="1027"/>
    </row>
    <row r="36" spans="1:5" s="962" customFormat="1" ht="15" customHeight="1">
      <c r="A36" s="2190"/>
      <c r="B36" s="2199"/>
      <c r="C36" s="1062" t="s">
        <v>1623</v>
      </c>
      <c r="D36" s="1061"/>
      <c r="E36" s="1027"/>
    </row>
    <row r="37" spans="1:5" s="962" customFormat="1" ht="15" customHeight="1">
      <c r="A37" s="2190"/>
      <c r="B37" s="2199"/>
      <c r="C37" s="1062" t="s">
        <v>1622</v>
      </c>
      <c r="D37" s="1061"/>
      <c r="E37" s="1027"/>
    </row>
    <row r="38" spans="1:5" s="962" customFormat="1" ht="15" customHeight="1">
      <c r="A38" s="2190"/>
      <c r="B38" s="2199"/>
      <c r="C38" s="1062" t="s">
        <v>1313</v>
      </c>
      <c r="D38" s="1061"/>
      <c r="E38" s="1027"/>
    </row>
    <row r="39" spans="1:5" s="962" customFormat="1" ht="15" customHeight="1">
      <c r="A39" s="2190"/>
      <c r="B39" s="2199"/>
      <c r="C39" s="1060" t="s">
        <v>1621</v>
      </c>
      <c r="D39" s="1061"/>
      <c r="E39" s="1027"/>
    </row>
    <row r="40" spans="1:5" s="962" customFormat="1" ht="15" customHeight="1">
      <c r="A40" s="2190"/>
      <c r="B40" s="2199"/>
      <c r="C40" s="1060" t="s">
        <v>1620</v>
      </c>
      <c r="D40" s="1061"/>
      <c r="E40" s="1027"/>
    </row>
    <row r="41" spans="1:5" s="962" customFormat="1" ht="15" customHeight="1">
      <c r="A41" s="2190"/>
      <c r="B41" s="2199"/>
      <c r="C41" s="1060"/>
      <c r="D41" s="1061"/>
      <c r="E41" s="1027"/>
    </row>
    <row r="42" spans="1:5" s="962" customFormat="1" ht="15" customHeight="1">
      <c r="A42" s="2190"/>
      <c r="B42" s="2199"/>
      <c r="C42" s="1060"/>
      <c r="D42" s="1061"/>
      <c r="E42" s="1027"/>
    </row>
    <row r="43" spans="1:5" s="962" customFormat="1" ht="15" customHeight="1">
      <c r="A43" s="2190"/>
      <c r="B43" s="2199"/>
      <c r="C43" s="1060"/>
      <c r="D43" s="1061"/>
      <c r="E43" s="1027"/>
    </row>
    <row r="44" spans="1:5" s="962" customFormat="1" ht="15" customHeight="1">
      <c r="A44" s="2190"/>
      <c r="B44" s="2199"/>
      <c r="C44" s="1060"/>
      <c r="D44" s="1063"/>
      <c r="E44" s="1027"/>
    </row>
    <row r="45" spans="1:5" s="962" customFormat="1" ht="15" customHeight="1">
      <c r="A45" s="2190"/>
      <c r="B45" s="2199"/>
      <c r="C45" s="1060"/>
      <c r="D45" s="1063"/>
      <c r="E45" s="1027"/>
    </row>
    <row r="46" spans="1:5" s="962" customFormat="1" ht="15" customHeight="1">
      <c r="A46" s="2190"/>
      <c r="B46" s="2199"/>
      <c r="C46" s="1062"/>
      <c r="D46" s="1061"/>
      <c r="E46" s="1027"/>
    </row>
    <row r="47" spans="1:5" s="962" customFormat="1" ht="15" customHeight="1">
      <c r="A47" s="2190"/>
      <c r="B47" s="2199"/>
      <c r="C47" s="1062"/>
      <c r="D47" s="1061"/>
      <c r="E47" s="1027"/>
    </row>
    <row r="48" spans="1:5" s="962" customFormat="1" ht="15" customHeight="1">
      <c r="A48" s="2190"/>
      <c r="B48" s="2199"/>
      <c r="C48" s="1060"/>
      <c r="D48" s="1061"/>
      <c r="E48" s="1027"/>
    </row>
    <row r="49" spans="1:5" s="962" customFormat="1" ht="20.100000000000001" customHeight="1">
      <c r="A49" s="2190"/>
      <c r="B49" s="2199"/>
      <c r="C49" s="1060"/>
      <c r="D49" s="1059"/>
      <c r="E49" s="1027"/>
    </row>
    <row r="50" spans="1:5" s="962" customFormat="1" ht="20.100000000000001" customHeight="1">
      <c r="A50" s="2190"/>
      <c r="B50" s="2199"/>
      <c r="C50" s="1060"/>
      <c r="D50" s="1059"/>
      <c r="E50" s="1027"/>
    </row>
    <row r="51" spans="1:5" s="962" customFormat="1" ht="20.100000000000001" customHeight="1">
      <c r="A51" s="2190"/>
      <c r="B51" s="2199"/>
      <c r="C51" s="1060"/>
      <c r="D51" s="1059"/>
      <c r="E51" s="1027"/>
    </row>
    <row r="52" spans="1:5" s="962" customFormat="1" ht="20.100000000000001" customHeight="1">
      <c r="A52" s="2190"/>
      <c r="B52" s="2199"/>
      <c r="C52" s="1060"/>
      <c r="D52" s="1059"/>
      <c r="E52" s="1027"/>
    </row>
    <row r="53" spans="1:5" s="962" customFormat="1" ht="29.25" customHeight="1">
      <c r="A53" s="2190"/>
      <c r="B53" s="2199"/>
      <c r="C53" s="1060"/>
      <c r="D53" s="1059"/>
      <c r="E53" s="1027"/>
    </row>
    <row r="54" spans="1:5" s="962" customFormat="1" ht="20.100000000000001" customHeight="1">
      <c r="A54" s="2190"/>
      <c r="B54" s="2199"/>
      <c r="C54" s="1060"/>
      <c r="D54" s="1059"/>
      <c r="E54" s="1027"/>
    </row>
    <row r="55" spans="1:5" s="962" customFormat="1" ht="24.75" customHeight="1">
      <c r="A55" s="2191"/>
      <c r="B55" s="2200"/>
      <c r="C55" s="1060"/>
      <c r="D55" s="1059"/>
      <c r="E55" s="1027"/>
    </row>
    <row r="56" spans="1:5" s="962" customFormat="1" ht="22.7" customHeight="1">
      <c r="A56" s="2182" t="s">
        <v>1597</v>
      </c>
      <c r="B56" s="2183"/>
      <c r="C56" s="2196" t="s">
        <v>1701</v>
      </c>
      <c r="D56" s="2197"/>
      <c r="E56" s="1027"/>
    </row>
    <row r="57" spans="1:5" s="962" customFormat="1" ht="67.150000000000006" customHeight="1">
      <c r="A57" s="2182" t="s">
        <v>1303</v>
      </c>
      <c r="B57" s="2183"/>
      <c r="C57" s="1111" t="s">
        <v>1705</v>
      </c>
      <c r="D57" s="1052"/>
      <c r="E57" s="1027"/>
    </row>
    <row r="58" spans="1:5" s="962" customFormat="1" ht="27.75" customHeight="1">
      <c r="A58" s="2182" t="s">
        <v>1352</v>
      </c>
      <c r="B58" s="2183"/>
      <c r="C58" s="1112" t="s">
        <v>1706</v>
      </c>
      <c r="D58" s="1052"/>
      <c r="E58" s="1027"/>
    </row>
    <row r="59" spans="1:5" s="962" customFormat="1" ht="22.5" customHeight="1">
      <c r="A59" s="2182" t="s">
        <v>1296</v>
      </c>
      <c r="B59" s="2184"/>
      <c r="C59" s="1113" t="s">
        <v>1707</v>
      </c>
      <c r="D59" s="1052"/>
      <c r="E59" s="1027"/>
    </row>
    <row r="60" spans="1:5" s="962" customFormat="1" ht="33.6" customHeight="1">
      <c r="A60" s="2185" t="s">
        <v>1589</v>
      </c>
      <c r="B60" s="2186"/>
      <c r="C60" s="1051" t="s">
        <v>1603</v>
      </c>
      <c r="D60" s="1050"/>
      <c r="E60" s="1027"/>
    </row>
    <row r="61" spans="1:5" ht="12.95" customHeight="1"/>
  </sheetData>
  <mergeCells count="12">
    <mergeCell ref="A60:B60"/>
    <mergeCell ref="C2:D2"/>
    <mergeCell ref="A3:A15"/>
    <mergeCell ref="B4:B15"/>
    <mergeCell ref="A16:A55"/>
    <mergeCell ref="B16:B28"/>
    <mergeCell ref="B29:B55"/>
    <mergeCell ref="A56:B56"/>
    <mergeCell ref="C56:D56"/>
    <mergeCell ref="A57:B57"/>
    <mergeCell ref="A58:B58"/>
    <mergeCell ref="A59:B59"/>
  </mergeCells>
  <phoneticPr fontId="6"/>
  <pageMargins left="0.82677165354330717" right="0.11811023622047245" top="0.70866141732283472" bottom="0.59055118110236227" header="0" footer="0.31496062992125984"/>
  <pageSetup paperSize="9" scale="74" firstPageNumber="90" fitToWidth="0" fitToHeight="0" orientation="portrait" useFirstPageNumber="1" r:id="rId1"/>
  <headerFooter scaleWithDoc="0" alignWithMargins="0">
    <oddFooter>&amp;C&amp;"ＭＳ 明朝,標準"－71－</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A2DBA-F251-477A-A46E-0BEAE7EFCE8D}">
  <dimension ref="A1:M35"/>
  <sheetViews>
    <sheetView zoomScaleNormal="100" zoomScaleSheetLayoutView="85" workbookViewId="0"/>
  </sheetViews>
  <sheetFormatPr defaultRowHeight="13.5"/>
  <cols>
    <col min="1" max="1" width="4.75" customWidth="1"/>
    <col min="2" max="2" width="12" customWidth="1"/>
    <col min="3" max="3" width="1.875" customWidth="1"/>
    <col min="4" max="4" width="6.875" customWidth="1"/>
    <col min="5" max="10" width="5.625" customWidth="1"/>
    <col min="11" max="11" width="4.125" customWidth="1"/>
    <col min="12" max="12" width="16.75" customWidth="1"/>
    <col min="13" max="13" width="8.875" customWidth="1"/>
  </cols>
  <sheetData>
    <row r="1" spans="1:13">
      <c r="A1" s="1096" t="s">
        <v>1735</v>
      </c>
      <c r="B1" s="1096"/>
      <c r="C1" s="1096"/>
      <c r="D1" s="1096"/>
      <c r="E1" s="1096"/>
      <c r="F1" s="1096"/>
      <c r="G1" s="1096"/>
      <c r="H1" s="1096"/>
      <c r="I1" s="1096"/>
      <c r="J1" s="1096"/>
      <c r="K1" s="1096"/>
      <c r="L1" s="1096"/>
      <c r="M1" s="1096"/>
    </row>
    <row r="2" spans="1:13">
      <c r="A2" s="1096"/>
      <c r="B2" s="1096"/>
      <c r="C2" s="1096"/>
      <c r="D2" s="1096"/>
      <c r="E2" s="1096"/>
      <c r="F2" s="1096"/>
      <c r="G2" s="1096"/>
      <c r="H2" s="1096"/>
      <c r="I2" s="1096"/>
      <c r="J2" s="1096"/>
      <c r="K2" s="1096"/>
      <c r="L2" s="1096"/>
      <c r="M2" s="1096"/>
    </row>
    <row r="3" spans="1:13">
      <c r="A3" s="1095" t="s">
        <v>1673</v>
      </c>
      <c r="B3" s="1095" t="s">
        <v>1672</v>
      </c>
      <c r="C3" s="2207" t="s">
        <v>1671</v>
      </c>
      <c r="D3" s="2208"/>
      <c r="E3" s="2208"/>
      <c r="F3" s="2208"/>
      <c r="G3" s="2208"/>
      <c r="H3" s="2208"/>
      <c r="I3" s="2208"/>
      <c r="J3" s="2208"/>
      <c r="K3" s="2209"/>
      <c r="L3" s="1095" t="s">
        <v>1670</v>
      </c>
      <c r="M3" s="1094" t="s">
        <v>1669</v>
      </c>
    </row>
    <row r="4" spans="1:13" ht="13.5" customHeight="1">
      <c r="A4" s="2201" t="s">
        <v>1668</v>
      </c>
      <c r="B4" s="2210" t="s">
        <v>1694</v>
      </c>
      <c r="C4" s="1090"/>
      <c r="D4" s="1089"/>
      <c r="E4" s="1089"/>
      <c r="F4" s="1089"/>
      <c r="G4" s="1089"/>
      <c r="H4" s="1089"/>
      <c r="I4" s="1089"/>
      <c r="J4" s="1089"/>
      <c r="K4" s="1089"/>
      <c r="L4" s="2211" t="s">
        <v>1709</v>
      </c>
      <c r="M4" s="2211" t="s">
        <v>1698</v>
      </c>
    </row>
    <row r="5" spans="1:13">
      <c r="A5" s="2202"/>
      <c r="B5" s="2210"/>
      <c r="C5" s="1087"/>
      <c r="D5" s="2217" t="s">
        <v>1692</v>
      </c>
      <c r="E5" s="2217"/>
      <c r="F5" s="2217"/>
      <c r="G5" s="2217"/>
      <c r="H5" s="2217"/>
      <c r="I5" s="2217"/>
      <c r="J5" s="2217"/>
      <c r="K5" s="2218"/>
      <c r="L5" s="2205"/>
      <c r="M5" s="2205"/>
    </row>
    <row r="6" spans="1:13">
      <c r="A6" s="2202"/>
      <c r="B6" s="2210"/>
      <c r="C6" s="1087"/>
      <c r="D6" s="2217"/>
      <c r="E6" s="2217"/>
      <c r="F6" s="2217"/>
      <c r="G6" s="2217"/>
      <c r="H6" s="2217"/>
      <c r="I6" s="2217"/>
      <c r="J6" s="2217"/>
      <c r="K6" s="2218"/>
      <c r="L6" s="2205"/>
      <c r="M6" s="2205"/>
    </row>
    <row r="7" spans="1:13">
      <c r="A7" s="2202"/>
      <c r="B7" s="2210"/>
      <c r="C7" s="1087"/>
      <c r="D7" s="2217"/>
      <c r="E7" s="2217"/>
      <c r="F7" s="2217"/>
      <c r="G7" s="2217"/>
      <c r="H7" s="2217"/>
      <c r="I7" s="2217"/>
      <c r="J7" s="2217"/>
      <c r="K7" s="2218"/>
      <c r="L7" s="2205"/>
      <c r="M7" s="2205"/>
    </row>
    <row r="8" spans="1:13" ht="7.5" customHeight="1">
      <c r="A8" s="2202"/>
      <c r="B8" s="2210"/>
      <c r="C8" s="1093"/>
      <c r="D8" s="2217"/>
      <c r="E8" s="2217"/>
      <c r="F8" s="2217"/>
      <c r="G8" s="2217"/>
      <c r="H8" s="2217"/>
      <c r="I8" s="2217"/>
      <c r="J8" s="2217"/>
      <c r="K8" s="2218"/>
      <c r="L8" s="2205"/>
      <c r="M8" s="2205"/>
    </row>
    <row r="9" spans="1:13" ht="17.25" customHeight="1">
      <c r="A9" s="2202"/>
      <c r="B9" s="2210"/>
      <c r="C9" s="1093"/>
      <c r="D9" s="2217"/>
      <c r="E9" s="2217"/>
      <c r="F9" s="2217"/>
      <c r="G9" s="2217"/>
      <c r="H9" s="2217"/>
      <c r="I9" s="2217"/>
      <c r="J9" s="2217"/>
      <c r="K9" s="2218"/>
      <c r="L9" s="2205"/>
      <c r="M9" s="2205"/>
    </row>
    <row r="10" spans="1:13" ht="17.25" customHeight="1">
      <c r="A10" s="2202"/>
      <c r="B10" s="2210"/>
      <c r="C10" s="1092"/>
      <c r="D10" s="2217"/>
      <c r="E10" s="2217"/>
      <c r="F10" s="2217"/>
      <c r="G10" s="2217"/>
      <c r="H10" s="2217"/>
      <c r="I10" s="2217"/>
      <c r="J10" s="2217"/>
      <c r="K10" s="2218"/>
      <c r="L10" s="2205"/>
      <c r="M10" s="2205"/>
    </row>
    <row r="11" spans="1:13" ht="17.25" customHeight="1">
      <c r="A11" s="2202"/>
      <c r="B11" s="2210"/>
      <c r="C11" s="1092"/>
      <c r="D11" s="2217"/>
      <c r="E11" s="2217"/>
      <c r="F11" s="2217"/>
      <c r="G11" s="2217"/>
      <c r="H11" s="2217"/>
      <c r="I11" s="2217"/>
      <c r="J11" s="2217"/>
      <c r="K11" s="2218"/>
      <c r="L11" s="2205"/>
      <c r="M11" s="2205"/>
    </row>
    <row r="12" spans="1:13">
      <c r="A12" s="2202"/>
      <c r="B12" s="2210"/>
      <c r="C12" s="1091"/>
      <c r="D12" s="1091"/>
      <c r="E12" s="1091"/>
      <c r="F12" s="1091"/>
      <c r="G12" s="1091"/>
      <c r="H12" s="1091"/>
      <c r="I12" s="1091"/>
      <c r="J12" s="1091"/>
      <c r="K12" s="1091"/>
      <c r="L12" s="2205"/>
      <c r="M12" s="2205"/>
    </row>
    <row r="13" spans="1:13" ht="13.5" customHeight="1">
      <c r="A13" s="2202"/>
      <c r="B13" s="2219" t="s">
        <v>1695</v>
      </c>
      <c r="C13" s="1089"/>
      <c r="D13" s="1089"/>
      <c r="E13" s="1089"/>
      <c r="F13" s="1089"/>
      <c r="G13" s="1089"/>
      <c r="H13" s="1089"/>
      <c r="I13" s="1089"/>
      <c r="J13" s="1089"/>
      <c r="K13" s="1089"/>
      <c r="L13" s="2205"/>
      <c r="M13" s="2205"/>
    </row>
    <row r="14" spans="1:13">
      <c r="A14" s="2202"/>
      <c r="B14" s="2220"/>
      <c r="C14" s="1086"/>
      <c r="D14" s="2217" t="s">
        <v>1693</v>
      </c>
      <c r="E14" s="2217"/>
      <c r="F14" s="2217"/>
      <c r="G14" s="2217"/>
      <c r="H14" s="2217"/>
      <c r="I14" s="2217"/>
      <c r="J14" s="2217"/>
      <c r="K14" s="2218"/>
      <c r="L14" s="2205"/>
      <c r="M14" s="2205"/>
    </row>
    <row r="15" spans="1:13">
      <c r="A15" s="2202"/>
      <c r="B15" s="2220"/>
      <c r="C15" s="1086"/>
      <c r="D15" s="2217"/>
      <c r="E15" s="2217"/>
      <c r="F15" s="2217"/>
      <c r="G15" s="2217"/>
      <c r="H15" s="2217"/>
      <c r="I15" s="2217"/>
      <c r="J15" s="2217"/>
      <c r="K15" s="2218"/>
      <c r="L15" s="2205"/>
      <c r="M15" s="2205"/>
    </row>
    <row r="16" spans="1:13">
      <c r="A16" s="2202"/>
      <c r="B16" s="2220"/>
      <c r="C16" s="1086"/>
      <c r="D16" s="2217"/>
      <c r="E16" s="2217"/>
      <c r="F16" s="2217"/>
      <c r="G16" s="2217"/>
      <c r="H16" s="2217"/>
      <c r="I16" s="2217"/>
      <c r="J16" s="2217"/>
      <c r="K16" s="2218"/>
      <c r="L16" s="2205"/>
      <c r="M16" s="2205"/>
    </row>
    <row r="17" spans="1:13">
      <c r="A17" s="2202"/>
      <c r="B17" s="2220"/>
      <c r="C17" s="1086"/>
      <c r="D17" s="2217"/>
      <c r="E17" s="2217"/>
      <c r="F17" s="2217"/>
      <c r="G17" s="2217"/>
      <c r="H17" s="2217"/>
      <c r="I17" s="2217"/>
      <c r="J17" s="2217"/>
      <c r="K17" s="2218"/>
      <c r="L17" s="2205"/>
      <c r="M17" s="2205"/>
    </row>
    <row r="18" spans="1:13">
      <c r="A18" s="2202"/>
      <c r="B18" s="2220"/>
      <c r="C18" s="1086"/>
      <c r="D18" s="2217"/>
      <c r="E18" s="2217"/>
      <c r="F18" s="2217"/>
      <c r="G18" s="2217"/>
      <c r="H18" s="2217"/>
      <c r="I18" s="2217"/>
      <c r="J18" s="2217"/>
      <c r="K18" s="2218"/>
      <c r="L18" s="2205"/>
      <c r="M18" s="2205"/>
    </row>
    <row r="19" spans="1:13">
      <c r="A19" s="2202"/>
      <c r="B19" s="2220"/>
      <c r="C19" s="1086"/>
      <c r="D19" s="2217"/>
      <c r="E19" s="2217"/>
      <c r="F19" s="2217"/>
      <c r="G19" s="2217"/>
      <c r="H19" s="2217"/>
      <c r="I19" s="2217"/>
      <c r="J19" s="2217"/>
      <c r="K19" s="2218"/>
      <c r="L19" s="2205"/>
      <c r="M19" s="2205"/>
    </row>
    <row r="20" spans="1:13" ht="18.75" customHeight="1">
      <c r="A20" s="2203"/>
      <c r="B20" s="1099"/>
      <c r="C20" s="1086"/>
      <c r="D20" s="1086"/>
      <c r="E20" s="1086"/>
      <c r="F20" s="1086"/>
      <c r="G20" s="1086"/>
      <c r="H20" s="1086"/>
      <c r="I20" s="1086"/>
      <c r="J20" s="1086"/>
      <c r="K20" s="1086"/>
      <c r="L20" s="2206"/>
      <c r="M20" s="2206"/>
    </row>
    <row r="21" spans="1:13" ht="14.25" customHeight="1">
      <c r="A21" s="2201" t="s">
        <v>1667</v>
      </c>
      <c r="B21" s="2214" t="s">
        <v>1696</v>
      </c>
      <c r="C21" s="1090"/>
      <c r="D21" s="1089"/>
      <c r="E21" s="1089"/>
      <c r="F21" s="1089"/>
      <c r="G21" s="1089"/>
      <c r="H21" s="1089"/>
      <c r="I21" s="1089"/>
      <c r="J21" s="1089"/>
      <c r="K21" s="1088"/>
      <c r="L21" s="2211" t="s">
        <v>1708</v>
      </c>
      <c r="M21" s="2211" t="s">
        <v>1699</v>
      </c>
    </row>
    <row r="22" spans="1:13" ht="14.25" customHeight="1">
      <c r="A22" s="2202"/>
      <c r="B22" s="2215"/>
      <c r="C22" s="1087"/>
      <c r="D22" s="2217" t="s">
        <v>1697</v>
      </c>
      <c r="E22" s="2217"/>
      <c r="F22" s="2217"/>
      <c r="G22" s="2217"/>
      <c r="H22" s="2217"/>
      <c r="I22" s="2217"/>
      <c r="J22" s="2217"/>
      <c r="K22" s="2218"/>
      <c r="L22" s="2205"/>
      <c r="M22" s="2212"/>
    </row>
    <row r="23" spans="1:13" ht="14.25" customHeight="1">
      <c r="A23" s="2202"/>
      <c r="B23" s="2215"/>
      <c r="C23" s="1087"/>
      <c r="D23" s="2217"/>
      <c r="E23" s="2217"/>
      <c r="F23" s="2217"/>
      <c r="G23" s="2217"/>
      <c r="H23" s="2217"/>
      <c r="I23" s="2217"/>
      <c r="J23" s="2217"/>
      <c r="K23" s="2218"/>
      <c r="L23" s="2205"/>
      <c r="M23" s="2212"/>
    </row>
    <row r="24" spans="1:13" ht="14.25" customHeight="1">
      <c r="A24" s="2202"/>
      <c r="B24" s="2215"/>
      <c r="C24" s="1087"/>
      <c r="D24" s="2217"/>
      <c r="E24" s="2217"/>
      <c r="F24" s="2217"/>
      <c r="G24" s="2217"/>
      <c r="H24" s="2217"/>
      <c r="I24" s="2217"/>
      <c r="J24" s="2217"/>
      <c r="K24" s="2218"/>
      <c r="L24" s="2205"/>
      <c r="M24" s="2212"/>
    </row>
    <row r="25" spans="1:13" ht="14.25" customHeight="1">
      <c r="A25" s="2202"/>
      <c r="B25" s="2215"/>
      <c r="C25" s="1087"/>
      <c r="D25" s="2217"/>
      <c r="E25" s="2217"/>
      <c r="F25" s="2217"/>
      <c r="G25" s="2217"/>
      <c r="H25" s="2217"/>
      <c r="I25" s="2217"/>
      <c r="J25" s="2217"/>
      <c r="K25" s="2218"/>
      <c r="L25" s="2205"/>
      <c r="M25" s="2212"/>
    </row>
    <row r="26" spans="1:13" ht="14.25" customHeight="1">
      <c r="A26" s="2203"/>
      <c r="B26" s="2216"/>
      <c r="C26" s="1085"/>
      <c r="D26" s="1084"/>
      <c r="E26" s="1084"/>
      <c r="F26" s="1084"/>
      <c r="G26" s="1084"/>
      <c r="H26" s="1084"/>
      <c r="I26" s="1084"/>
      <c r="J26" s="1084"/>
      <c r="K26" s="1083"/>
      <c r="L26" s="2206"/>
      <c r="M26" s="2213"/>
    </row>
    <row r="27" spans="1:13" ht="10.5" customHeight="1">
      <c r="A27" s="2201" t="s">
        <v>1666</v>
      </c>
      <c r="B27" s="2210" t="s">
        <v>1700</v>
      </c>
      <c r="C27" s="1101" t="s">
        <v>1702</v>
      </c>
      <c r="D27" s="1102"/>
      <c r="E27" s="1102"/>
      <c r="F27" s="1102"/>
      <c r="G27" s="1102"/>
      <c r="H27" s="1102"/>
      <c r="I27" s="1102"/>
      <c r="J27" s="1102"/>
      <c r="K27" s="1103"/>
      <c r="L27" s="2204" t="s">
        <v>1703</v>
      </c>
      <c r="M27" s="2211" t="s">
        <v>1704</v>
      </c>
    </row>
    <row r="28" spans="1:13" ht="10.5" customHeight="1">
      <c r="A28" s="2202"/>
      <c r="B28" s="2210"/>
      <c r="C28" s="1104"/>
      <c r="D28" s="2217" t="s">
        <v>1731</v>
      </c>
      <c r="E28" s="2217"/>
      <c r="F28" s="2217"/>
      <c r="G28" s="2217"/>
      <c r="H28" s="2217"/>
      <c r="I28" s="2217"/>
      <c r="J28" s="2217"/>
      <c r="K28" s="2218"/>
      <c r="L28" s="2205"/>
      <c r="M28" s="2212"/>
    </row>
    <row r="29" spans="1:13" ht="10.5" customHeight="1">
      <c r="A29" s="2202"/>
      <c r="B29" s="2210"/>
      <c r="C29" s="1104"/>
      <c r="D29" s="2217"/>
      <c r="E29" s="2217"/>
      <c r="F29" s="2217"/>
      <c r="G29" s="2217"/>
      <c r="H29" s="2217"/>
      <c r="I29" s="2217"/>
      <c r="J29" s="2217"/>
      <c r="K29" s="2218"/>
      <c r="L29" s="2205"/>
      <c r="M29" s="2212"/>
    </row>
    <row r="30" spans="1:13" ht="10.5" customHeight="1">
      <c r="A30" s="2202"/>
      <c r="B30" s="2210"/>
      <c r="C30" s="1104"/>
      <c r="D30" s="2217"/>
      <c r="E30" s="2217"/>
      <c r="F30" s="2217"/>
      <c r="G30" s="2217"/>
      <c r="H30" s="2217"/>
      <c r="I30" s="2217"/>
      <c r="J30" s="2217"/>
      <c r="K30" s="2218"/>
      <c r="L30" s="2205"/>
      <c r="M30" s="2212"/>
    </row>
    <row r="31" spans="1:13" ht="10.5" customHeight="1">
      <c r="A31" s="2202"/>
      <c r="B31" s="2210"/>
      <c r="C31" s="1104"/>
      <c r="D31" s="2217"/>
      <c r="E31" s="2217"/>
      <c r="F31" s="2217"/>
      <c r="G31" s="2217"/>
      <c r="H31" s="2217"/>
      <c r="I31" s="2217"/>
      <c r="J31" s="2217"/>
      <c r="K31" s="2218"/>
      <c r="L31" s="2205"/>
      <c r="M31" s="2212"/>
    </row>
    <row r="32" spans="1:13" ht="10.5" customHeight="1">
      <c r="A32" s="2202"/>
      <c r="B32" s="2210"/>
      <c r="C32" s="1104"/>
      <c r="D32" s="2217"/>
      <c r="E32" s="2217"/>
      <c r="F32" s="2217"/>
      <c r="G32" s="2217"/>
      <c r="H32" s="2217"/>
      <c r="I32" s="2217"/>
      <c r="J32" s="2217"/>
      <c r="K32" s="2218"/>
      <c r="L32" s="2205"/>
      <c r="M32" s="2212"/>
    </row>
    <row r="33" spans="1:13" ht="10.5" customHeight="1">
      <c r="A33" s="2202"/>
      <c r="B33" s="2210"/>
      <c r="C33" s="1104"/>
      <c r="D33" s="2217"/>
      <c r="E33" s="2217"/>
      <c r="F33" s="2217"/>
      <c r="G33" s="2217"/>
      <c r="H33" s="2217"/>
      <c r="I33" s="2217"/>
      <c r="J33" s="2217"/>
      <c r="K33" s="2218"/>
      <c r="L33" s="2205"/>
      <c r="M33" s="2212"/>
    </row>
    <row r="34" spans="1:13" ht="10.5" customHeight="1">
      <c r="A34" s="2202"/>
      <c r="B34" s="2210"/>
      <c r="C34" s="1104"/>
      <c r="D34" s="2217"/>
      <c r="E34" s="2217"/>
      <c r="F34" s="2217"/>
      <c r="G34" s="2217"/>
      <c r="H34" s="2217"/>
      <c r="I34" s="2217"/>
      <c r="J34" s="2217"/>
      <c r="K34" s="2218"/>
      <c r="L34" s="2205"/>
      <c r="M34" s="2212"/>
    </row>
    <row r="35" spans="1:13" ht="10.5" customHeight="1">
      <c r="A35" s="2203"/>
      <c r="B35" s="2210"/>
      <c r="C35" s="1105"/>
      <c r="D35" s="1106"/>
      <c r="E35" s="1106"/>
      <c r="F35" s="1106"/>
      <c r="G35" s="1106"/>
      <c r="H35" s="1106"/>
      <c r="I35" s="1106"/>
      <c r="J35" s="1106"/>
      <c r="K35" s="1107"/>
      <c r="L35" s="2206"/>
      <c r="M35" s="2213"/>
    </row>
  </sheetData>
  <mergeCells count="18">
    <mergeCell ref="M27:M35"/>
    <mergeCell ref="M21:M26"/>
    <mergeCell ref="B21:B26"/>
    <mergeCell ref="B27:B35"/>
    <mergeCell ref="M4:M20"/>
    <mergeCell ref="L21:L26"/>
    <mergeCell ref="L4:L20"/>
    <mergeCell ref="D5:K11"/>
    <mergeCell ref="D14:K19"/>
    <mergeCell ref="B13:B19"/>
    <mergeCell ref="D22:K25"/>
    <mergeCell ref="D28:K34"/>
    <mergeCell ref="A27:A35"/>
    <mergeCell ref="A4:A20"/>
    <mergeCell ref="A21:A26"/>
    <mergeCell ref="L27:L35"/>
    <mergeCell ref="C3:K3"/>
    <mergeCell ref="B4:B12"/>
  </mergeCells>
  <phoneticPr fontId="6"/>
  <pageMargins left="0.70866141732283472" right="0.70866141732283472" top="0.74803149606299213" bottom="0.74803149606299213" header="0.31496062992125984" footer="0.31496062992125984"/>
  <pageSetup paperSize="9" orientation="portrait" r:id="rId1"/>
  <headerFooter scaleWithDoc="0" alignWithMargins="0">
    <oddFooter>&amp;C&amp;"ＭＳ 明朝,標準"－72－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818B-976C-4FF3-A96B-780F3C370EB8}">
  <dimension ref="A1:H40"/>
  <sheetViews>
    <sheetView zoomScaleNormal="100" zoomScaleSheetLayoutView="100" workbookViewId="0"/>
  </sheetViews>
  <sheetFormatPr defaultRowHeight="13.5"/>
  <cols>
    <col min="1" max="1" width="1.875" customWidth="1"/>
    <col min="2" max="2" width="5" customWidth="1"/>
    <col min="3" max="3" width="16.625" style="1282" customWidth="1"/>
    <col min="4" max="4" width="31.125" bestFit="1" customWidth="1"/>
    <col min="5" max="5" width="17.25" style="1282" bestFit="1" customWidth="1"/>
    <col min="6" max="6" width="14.125" style="1282" customWidth="1"/>
    <col min="7" max="7" width="1.375" customWidth="1"/>
    <col min="257" max="257" width="1.875" customWidth="1"/>
    <col min="258" max="258" width="5" customWidth="1"/>
    <col min="259" max="259" width="16.625" customWidth="1"/>
    <col min="260" max="260" width="31.125" bestFit="1" customWidth="1"/>
    <col min="261" max="261" width="17.25" bestFit="1" customWidth="1"/>
    <col min="262" max="262" width="14.125" customWidth="1"/>
    <col min="263" max="263" width="1.375" customWidth="1"/>
    <col min="513" max="513" width="1.875" customWidth="1"/>
    <col min="514" max="514" width="5" customWidth="1"/>
    <col min="515" max="515" width="16.625" customWidth="1"/>
    <col min="516" max="516" width="31.125" bestFit="1" customWidth="1"/>
    <col min="517" max="517" width="17.25" bestFit="1" customWidth="1"/>
    <col min="518" max="518" width="14.125" customWidth="1"/>
    <col min="519" max="519" width="1.375" customWidth="1"/>
    <col min="769" max="769" width="1.875" customWidth="1"/>
    <col min="770" max="770" width="5" customWidth="1"/>
    <col min="771" max="771" width="16.625" customWidth="1"/>
    <col min="772" max="772" width="31.125" bestFit="1" customWidth="1"/>
    <col min="773" max="773" width="17.25" bestFit="1" customWidth="1"/>
    <col min="774" max="774" width="14.125" customWidth="1"/>
    <col min="775" max="775" width="1.375" customWidth="1"/>
    <col min="1025" max="1025" width="1.875" customWidth="1"/>
    <col min="1026" max="1026" width="5" customWidth="1"/>
    <col min="1027" max="1027" width="16.625" customWidth="1"/>
    <col min="1028" max="1028" width="31.125" bestFit="1" customWidth="1"/>
    <col min="1029" max="1029" width="17.25" bestFit="1" customWidth="1"/>
    <col min="1030" max="1030" width="14.125" customWidth="1"/>
    <col min="1031" max="1031" width="1.375" customWidth="1"/>
    <col min="1281" max="1281" width="1.875" customWidth="1"/>
    <col min="1282" max="1282" width="5" customWidth="1"/>
    <col min="1283" max="1283" width="16.625" customWidth="1"/>
    <col min="1284" max="1284" width="31.125" bestFit="1" customWidth="1"/>
    <col min="1285" max="1285" width="17.25" bestFit="1" customWidth="1"/>
    <col min="1286" max="1286" width="14.125" customWidth="1"/>
    <col min="1287" max="1287" width="1.375" customWidth="1"/>
    <col min="1537" max="1537" width="1.875" customWidth="1"/>
    <col min="1538" max="1538" width="5" customWidth="1"/>
    <col min="1539" max="1539" width="16.625" customWidth="1"/>
    <col min="1540" max="1540" width="31.125" bestFit="1" customWidth="1"/>
    <col min="1541" max="1541" width="17.25" bestFit="1" customWidth="1"/>
    <col min="1542" max="1542" width="14.125" customWidth="1"/>
    <col min="1543" max="1543" width="1.375" customWidth="1"/>
    <col min="1793" max="1793" width="1.875" customWidth="1"/>
    <col min="1794" max="1794" width="5" customWidth="1"/>
    <col min="1795" max="1795" width="16.625" customWidth="1"/>
    <col min="1796" max="1796" width="31.125" bestFit="1" customWidth="1"/>
    <col min="1797" max="1797" width="17.25" bestFit="1" customWidth="1"/>
    <col min="1798" max="1798" width="14.125" customWidth="1"/>
    <col min="1799" max="1799" width="1.375" customWidth="1"/>
    <col min="2049" max="2049" width="1.875" customWidth="1"/>
    <col min="2050" max="2050" width="5" customWidth="1"/>
    <col min="2051" max="2051" width="16.625" customWidth="1"/>
    <col min="2052" max="2052" width="31.125" bestFit="1" customWidth="1"/>
    <col min="2053" max="2053" width="17.25" bestFit="1" customWidth="1"/>
    <col min="2054" max="2054" width="14.125" customWidth="1"/>
    <col min="2055" max="2055" width="1.375" customWidth="1"/>
    <col min="2305" max="2305" width="1.875" customWidth="1"/>
    <col min="2306" max="2306" width="5" customWidth="1"/>
    <col min="2307" max="2307" width="16.625" customWidth="1"/>
    <col min="2308" max="2308" width="31.125" bestFit="1" customWidth="1"/>
    <col min="2309" max="2309" width="17.25" bestFit="1" customWidth="1"/>
    <col min="2310" max="2310" width="14.125" customWidth="1"/>
    <col min="2311" max="2311" width="1.375" customWidth="1"/>
    <col min="2561" max="2561" width="1.875" customWidth="1"/>
    <col min="2562" max="2562" width="5" customWidth="1"/>
    <col min="2563" max="2563" width="16.625" customWidth="1"/>
    <col min="2564" max="2564" width="31.125" bestFit="1" customWidth="1"/>
    <col min="2565" max="2565" width="17.25" bestFit="1" customWidth="1"/>
    <col min="2566" max="2566" width="14.125" customWidth="1"/>
    <col min="2567" max="2567" width="1.375" customWidth="1"/>
    <col min="2817" max="2817" width="1.875" customWidth="1"/>
    <col min="2818" max="2818" width="5" customWidth="1"/>
    <col min="2819" max="2819" width="16.625" customWidth="1"/>
    <col min="2820" max="2820" width="31.125" bestFit="1" customWidth="1"/>
    <col min="2821" max="2821" width="17.25" bestFit="1" customWidth="1"/>
    <col min="2822" max="2822" width="14.125" customWidth="1"/>
    <col min="2823" max="2823" width="1.375" customWidth="1"/>
    <col min="3073" max="3073" width="1.875" customWidth="1"/>
    <col min="3074" max="3074" width="5" customWidth="1"/>
    <col min="3075" max="3075" width="16.625" customWidth="1"/>
    <col min="3076" max="3076" width="31.125" bestFit="1" customWidth="1"/>
    <col min="3077" max="3077" width="17.25" bestFit="1" customWidth="1"/>
    <col min="3078" max="3078" width="14.125" customWidth="1"/>
    <col min="3079" max="3079" width="1.375" customWidth="1"/>
    <col min="3329" max="3329" width="1.875" customWidth="1"/>
    <col min="3330" max="3330" width="5" customWidth="1"/>
    <col min="3331" max="3331" width="16.625" customWidth="1"/>
    <col min="3332" max="3332" width="31.125" bestFit="1" customWidth="1"/>
    <col min="3333" max="3333" width="17.25" bestFit="1" customWidth="1"/>
    <col min="3334" max="3334" width="14.125" customWidth="1"/>
    <col min="3335" max="3335" width="1.375" customWidth="1"/>
    <col min="3585" max="3585" width="1.875" customWidth="1"/>
    <col min="3586" max="3586" width="5" customWidth="1"/>
    <col min="3587" max="3587" width="16.625" customWidth="1"/>
    <col min="3588" max="3588" width="31.125" bestFit="1" customWidth="1"/>
    <col min="3589" max="3589" width="17.25" bestFit="1" customWidth="1"/>
    <col min="3590" max="3590" width="14.125" customWidth="1"/>
    <col min="3591" max="3591" width="1.375" customWidth="1"/>
    <col min="3841" max="3841" width="1.875" customWidth="1"/>
    <col min="3842" max="3842" width="5" customWidth="1"/>
    <col min="3843" max="3843" width="16.625" customWidth="1"/>
    <col min="3844" max="3844" width="31.125" bestFit="1" customWidth="1"/>
    <col min="3845" max="3845" width="17.25" bestFit="1" customWidth="1"/>
    <col min="3846" max="3846" width="14.125" customWidth="1"/>
    <col min="3847" max="3847" width="1.375" customWidth="1"/>
    <col min="4097" max="4097" width="1.875" customWidth="1"/>
    <col min="4098" max="4098" width="5" customWidth="1"/>
    <col min="4099" max="4099" width="16.625" customWidth="1"/>
    <col min="4100" max="4100" width="31.125" bestFit="1" customWidth="1"/>
    <col min="4101" max="4101" width="17.25" bestFit="1" customWidth="1"/>
    <col min="4102" max="4102" width="14.125" customWidth="1"/>
    <col min="4103" max="4103" width="1.375" customWidth="1"/>
    <col min="4353" max="4353" width="1.875" customWidth="1"/>
    <col min="4354" max="4354" width="5" customWidth="1"/>
    <col min="4355" max="4355" width="16.625" customWidth="1"/>
    <col min="4356" max="4356" width="31.125" bestFit="1" customWidth="1"/>
    <col min="4357" max="4357" width="17.25" bestFit="1" customWidth="1"/>
    <col min="4358" max="4358" width="14.125" customWidth="1"/>
    <col min="4359" max="4359" width="1.375" customWidth="1"/>
    <col min="4609" max="4609" width="1.875" customWidth="1"/>
    <col min="4610" max="4610" width="5" customWidth="1"/>
    <col min="4611" max="4611" width="16.625" customWidth="1"/>
    <col min="4612" max="4612" width="31.125" bestFit="1" customWidth="1"/>
    <col min="4613" max="4613" width="17.25" bestFit="1" customWidth="1"/>
    <col min="4614" max="4614" width="14.125" customWidth="1"/>
    <col min="4615" max="4615" width="1.375" customWidth="1"/>
    <col min="4865" max="4865" width="1.875" customWidth="1"/>
    <col min="4866" max="4866" width="5" customWidth="1"/>
    <col min="4867" max="4867" width="16.625" customWidth="1"/>
    <col min="4868" max="4868" width="31.125" bestFit="1" customWidth="1"/>
    <col min="4869" max="4869" width="17.25" bestFit="1" customWidth="1"/>
    <col min="4870" max="4870" width="14.125" customWidth="1"/>
    <col min="4871" max="4871" width="1.375" customWidth="1"/>
    <col min="5121" max="5121" width="1.875" customWidth="1"/>
    <col min="5122" max="5122" width="5" customWidth="1"/>
    <col min="5123" max="5123" width="16.625" customWidth="1"/>
    <col min="5124" max="5124" width="31.125" bestFit="1" customWidth="1"/>
    <col min="5125" max="5125" width="17.25" bestFit="1" customWidth="1"/>
    <col min="5126" max="5126" width="14.125" customWidth="1"/>
    <col min="5127" max="5127" width="1.375" customWidth="1"/>
    <col min="5377" max="5377" width="1.875" customWidth="1"/>
    <col min="5378" max="5378" width="5" customWidth="1"/>
    <col min="5379" max="5379" width="16.625" customWidth="1"/>
    <col min="5380" max="5380" width="31.125" bestFit="1" customWidth="1"/>
    <col min="5381" max="5381" width="17.25" bestFit="1" customWidth="1"/>
    <col min="5382" max="5382" width="14.125" customWidth="1"/>
    <col min="5383" max="5383" width="1.375" customWidth="1"/>
    <col min="5633" max="5633" width="1.875" customWidth="1"/>
    <col min="5634" max="5634" width="5" customWidth="1"/>
    <col min="5635" max="5635" width="16.625" customWidth="1"/>
    <col min="5636" max="5636" width="31.125" bestFit="1" customWidth="1"/>
    <col min="5637" max="5637" width="17.25" bestFit="1" customWidth="1"/>
    <col min="5638" max="5638" width="14.125" customWidth="1"/>
    <col min="5639" max="5639" width="1.375" customWidth="1"/>
    <col min="5889" max="5889" width="1.875" customWidth="1"/>
    <col min="5890" max="5890" width="5" customWidth="1"/>
    <col min="5891" max="5891" width="16.625" customWidth="1"/>
    <col min="5892" max="5892" width="31.125" bestFit="1" customWidth="1"/>
    <col min="5893" max="5893" width="17.25" bestFit="1" customWidth="1"/>
    <col min="5894" max="5894" width="14.125" customWidth="1"/>
    <col min="5895" max="5895" width="1.375" customWidth="1"/>
    <col min="6145" max="6145" width="1.875" customWidth="1"/>
    <col min="6146" max="6146" width="5" customWidth="1"/>
    <col min="6147" max="6147" width="16.625" customWidth="1"/>
    <col min="6148" max="6148" width="31.125" bestFit="1" customWidth="1"/>
    <col min="6149" max="6149" width="17.25" bestFit="1" customWidth="1"/>
    <col min="6150" max="6150" width="14.125" customWidth="1"/>
    <col min="6151" max="6151" width="1.375" customWidth="1"/>
    <col min="6401" max="6401" width="1.875" customWidth="1"/>
    <col min="6402" max="6402" width="5" customWidth="1"/>
    <col min="6403" max="6403" width="16.625" customWidth="1"/>
    <col min="6404" max="6404" width="31.125" bestFit="1" customWidth="1"/>
    <col min="6405" max="6405" width="17.25" bestFit="1" customWidth="1"/>
    <col min="6406" max="6406" width="14.125" customWidth="1"/>
    <col min="6407" max="6407" width="1.375" customWidth="1"/>
    <col min="6657" max="6657" width="1.875" customWidth="1"/>
    <col min="6658" max="6658" width="5" customWidth="1"/>
    <col min="6659" max="6659" width="16.625" customWidth="1"/>
    <col min="6660" max="6660" width="31.125" bestFit="1" customWidth="1"/>
    <col min="6661" max="6661" width="17.25" bestFit="1" customWidth="1"/>
    <col min="6662" max="6662" width="14.125" customWidth="1"/>
    <col min="6663" max="6663" width="1.375" customWidth="1"/>
    <col min="6913" max="6913" width="1.875" customWidth="1"/>
    <col min="6914" max="6914" width="5" customWidth="1"/>
    <col min="6915" max="6915" width="16.625" customWidth="1"/>
    <col min="6916" max="6916" width="31.125" bestFit="1" customWidth="1"/>
    <col min="6917" max="6917" width="17.25" bestFit="1" customWidth="1"/>
    <col min="6918" max="6918" width="14.125" customWidth="1"/>
    <col min="6919" max="6919" width="1.375" customWidth="1"/>
    <col min="7169" max="7169" width="1.875" customWidth="1"/>
    <col min="7170" max="7170" width="5" customWidth="1"/>
    <col min="7171" max="7171" width="16.625" customWidth="1"/>
    <col min="7172" max="7172" width="31.125" bestFit="1" customWidth="1"/>
    <col min="7173" max="7173" width="17.25" bestFit="1" customWidth="1"/>
    <col min="7174" max="7174" width="14.125" customWidth="1"/>
    <col min="7175" max="7175" width="1.375" customWidth="1"/>
    <col min="7425" max="7425" width="1.875" customWidth="1"/>
    <col min="7426" max="7426" width="5" customWidth="1"/>
    <col min="7427" max="7427" width="16.625" customWidth="1"/>
    <col min="7428" max="7428" width="31.125" bestFit="1" customWidth="1"/>
    <col min="7429" max="7429" width="17.25" bestFit="1" customWidth="1"/>
    <col min="7430" max="7430" width="14.125" customWidth="1"/>
    <col min="7431" max="7431" width="1.375" customWidth="1"/>
    <col min="7681" max="7681" width="1.875" customWidth="1"/>
    <col min="7682" max="7682" width="5" customWidth="1"/>
    <col min="7683" max="7683" width="16.625" customWidth="1"/>
    <col min="7684" max="7684" width="31.125" bestFit="1" customWidth="1"/>
    <col min="7685" max="7685" width="17.25" bestFit="1" customWidth="1"/>
    <col min="7686" max="7686" width="14.125" customWidth="1"/>
    <col min="7687" max="7687" width="1.375" customWidth="1"/>
    <col min="7937" max="7937" width="1.875" customWidth="1"/>
    <col min="7938" max="7938" width="5" customWidth="1"/>
    <col min="7939" max="7939" width="16.625" customWidth="1"/>
    <col min="7940" max="7940" width="31.125" bestFit="1" customWidth="1"/>
    <col min="7941" max="7941" width="17.25" bestFit="1" customWidth="1"/>
    <col min="7942" max="7942" width="14.125" customWidth="1"/>
    <col min="7943" max="7943" width="1.375" customWidth="1"/>
    <col min="8193" max="8193" width="1.875" customWidth="1"/>
    <col min="8194" max="8194" width="5" customWidth="1"/>
    <col min="8195" max="8195" width="16.625" customWidth="1"/>
    <col min="8196" max="8196" width="31.125" bestFit="1" customWidth="1"/>
    <col min="8197" max="8197" width="17.25" bestFit="1" customWidth="1"/>
    <col min="8198" max="8198" width="14.125" customWidth="1"/>
    <col min="8199" max="8199" width="1.375" customWidth="1"/>
    <col min="8449" max="8449" width="1.875" customWidth="1"/>
    <col min="8450" max="8450" width="5" customWidth="1"/>
    <col min="8451" max="8451" width="16.625" customWidth="1"/>
    <col min="8452" max="8452" width="31.125" bestFit="1" customWidth="1"/>
    <col min="8453" max="8453" width="17.25" bestFit="1" customWidth="1"/>
    <col min="8454" max="8454" width="14.125" customWidth="1"/>
    <col min="8455" max="8455" width="1.375" customWidth="1"/>
    <col min="8705" max="8705" width="1.875" customWidth="1"/>
    <col min="8706" max="8706" width="5" customWidth="1"/>
    <col min="8707" max="8707" width="16.625" customWidth="1"/>
    <col min="8708" max="8708" width="31.125" bestFit="1" customWidth="1"/>
    <col min="8709" max="8709" width="17.25" bestFit="1" customWidth="1"/>
    <col min="8710" max="8710" width="14.125" customWidth="1"/>
    <col min="8711" max="8711" width="1.375" customWidth="1"/>
    <col min="8961" max="8961" width="1.875" customWidth="1"/>
    <col min="8962" max="8962" width="5" customWidth="1"/>
    <col min="8963" max="8963" width="16.625" customWidth="1"/>
    <col min="8964" max="8964" width="31.125" bestFit="1" customWidth="1"/>
    <col min="8965" max="8965" width="17.25" bestFit="1" customWidth="1"/>
    <col min="8966" max="8966" width="14.125" customWidth="1"/>
    <col min="8967" max="8967" width="1.375" customWidth="1"/>
    <col min="9217" max="9217" width="1.875" customWidth="1"/>
    <col min="9218" max="9218" width="5" customWidth="1"/>
    <col min="9219" max="9219" width="16.625" customWidth="1"/>
    <col min="9220" max="9220" width="31.125" bestFit="1" customWidth="1"/>
    <col min="9221" max="9221" width="17.25" bestFit="1" customWidth="1"/>
    <col min="9222" max="9222" width="14.125" customWidth="1"/>
    <col min="9223" max="9223" width="1.375" customWidth="1"/>
    <col min="9473" max="9473" width="1.875" customWidth="1"/>
    <col min="9474" max="9474" width="5" customWidth="1"/>
    <col min="9475" max="9475" width="16.625" customWidth="1"/>
    <col min="9476" max="9476" width="31.125" bestFit="1" customWidth="1"/>
    <col min="9477" max="9477" width="17.25" bestFit="1" customWidth="1"/>
    <col min="9478" max="9478" width="14.125" customWidth="1"/>
    <col min="9479" max="9479" width="1.375" customWidth="1"/>
    <col min="9729" max="9729" width="1.875" customWidth="1"/>
    <col min="9730" max="9730" width="5" customWidth="1"/>
    <col min="9731" max="9731" width="16.625" customWidth="1"/>
    <col min="9732" max="9732" width="31.125" bestFit="1" customWidth="1"/>
    <col min="9733" max="9733" width="17.25" bestFit="1" customWidth="1"/>
    <col min="9734" max="9734" width="14.125" customWidth="1"/>
    <col min="9735" max="9735" width="1.375" customWidth="1"/>
    <col min="9985" max="9985" width="1.875" customWidth="1"/>
    <col min="9986" max="9986" width="5" customWidth="1"/>
    <col min="9987" max="9987" width="16.625" customWidth="1"/>
    <col min="9988" max="9988" width="31.125" bestFit="1" customWidth="1"/>
    <col min="9989" max="9989" width="17.25" bestFit="1" customWidth="1"/>
    <col min="9990" max="9990" width="14.125" customWidth="1"/>
    <col min="9991" max="9991" width="1.375" customWidth="1"/>
    <col min="10241" max="10241" width="1.875" customWidth="1"/>
    <col min="10242" max="10242" width="5" customWidth="1"/>
    <col min="10243" max="10243" width="16.625" customWidth="1"/>
    <col min="10244" max="10244" width="31.125" bestFit="1" customWidth="1"/>
    <col min="10245" max="10245" width="17.25" bestFit="1" customWidth="1"/>
    <col min="10246" max="10246" width="14.125" customWidth="1"/>
    <col min="10247" max="10247" width="1.375" customWidth="1"/>
    <col min="10497" max="10497" width="1.875" customWidth="1"/>
    <col min="10498" max="10498" width="5" customWidth="1"/>
    <col min="10499" max="10499" width="16.625" customWidth="1"/>
    <col min="10500" max="10500" width="31.125" bestFit="1" customWidth="1"/>
    <col min="10501" max="10501" width="17.25" bestFit="1" customWidth="1"/>
    <col min="10502" max="10502" width="14.125" customWidth="1"/>
    <col min="10503" max="10503" width="1.375" customWidth="1"/>
    <col min="10753" max="10753" width="1.875" customWidth="1"/>
    <col min="10754" max="10754" width="5" customWidth="1"/>
    <col min="10755" max="10755" width="16.625" customWidth="1"/>
    <col min="10756" max="10756" width="31.125" bestFit="1" customWidth="1"/>
    <col min="10757" max="10757" width="17.25" bestFit="1" customWidth="1"/>
    <col min="10758" max="10758" width="14.125" customWidth="1"/>
    <col min="10759" max="10759" width="1.375" customWidth="1"/>
    <col min="11009" max="11009" width="1.875" customWidth="1"/>
    <col min="11010" max="11010" width="5" customWidth="1"/>
    <col min="11011" max="11011" width="16.625" customWidth="1"/>
    <col min="11012" max="11012" width="31.125" bestFit="1" customWidth="1"/>
    <col min="11013" max="11013" width="17.25" bestFit="1" customWidth="1"/>
    <col min="11014" max="11014" width="14.125" customWidth="1"/>
    <col min="11015" max="11015" width="1.375" customWidth="1"/>
    <col min="11265" max="11265" width="1.875" customWidth="1"/>
    <col min="11266" max="11266" width="5" customWidth="1"/>
    <col min="11267" max="11267" width="16.625" customWidth="1"/>
    <col min="11268" max="11268" width="31.125" bestFit="1" customWidth="1"/>
    <col min="11269" max="11269" width="17.25" bestFit="1" customWidth="1"/>
    <col min="11270" max="11270" width="14.125" customWidth="1"/>
    <col min="11271" max="11271" width="1.375" customWidth="1"/>
    <col min="11521" max="11521" width="1.875" customWidth="1"/>
    <col min="11522" max="11522" width="5" customWidth="1"/>
    <col min="11523" max="11523" width="16.625" customWidth="1"/>
    <col min="11524" max="11524" width="31.125" bestFit="1" customWidth="1"/>
    <col min="11525" max="11525" width="17.25" bestFit="1" customWidth="1"/>
    <col min="11526" max="11526" width="14.125" customWidth="1"/>
    <col min="11527" max="11527" width="1.375" customWidth="1"/>
    <col min="11777" max="11777" width="1.875" customWidth="1"/>
    <col min="11778" max="11778" width="5" customWidth="1"/>
    <col min="11779" max="11779" width="16.625" customWidth="1"/>
    <col min="11780" max="11780" width="31.125" bestFit="1" customWidth="1"/>
    <col min="11781" max="11781" width="17.25" bestFit="1" customWidth="1"/>
    <col min="11782" max="11782" width="14.125" customWidth="1"/>
    <col min="11783" max="11783" width="1.375" customWidth="1"/>
    <col min="12033" max="12033" width="1.875" customWidth="1"/>
    <col min="12034" max="12034" width="5" customWidth="1"/>
    <col min="12035" max="12035" width="16.625" customWidth="1"/>
    <col min="12036" max="12036" width="31.125" bestFit="1" customWidth="1"/>
    <col min="12037" max="12037" width="17.25" bestFit="1" customWidth="1"/>
    <col min="12038" max="12038" width="14.125" customWidth="1"/>
    <col min="12039" max="12039" width="1.375" customWidth="1"/>
    <col min="12289" max="12289" width="1.875" customWidth="1"/>
    <col min="12290" max="12290" width="5" customWidth="1"/>
    <col min="12291" max="12291" width="16.625" customWidth="1"/>
    <col min="12292" max="12292" width="31.125" bestFit="1" customWidth="1"/>
    <col min="12293" max="12293" width="17.25" bestFit="1" customWidth="1"/>
    <col min="12294" max="12294" width="14.125" customWidth="1"/>
    <col min="12295" max="12295" width="1.375" customWidth="1"/>
    <col min="12545" max="12545" width="1.875" customWidth="1"/>
    <col min="12546" max="12546" width="5" customWidth="1"/>
    <col min="12547" max="12547" width="16.625" customWidth="1"/>
    <col min="12548" max="12548" width="31.125" bestFit="1" customWidth="1"/>
    <col min="12549" max="12549" width="17.25" bestFit="1" customWidth="1"/>
    <col min="12550" max="12550" width="14.125" customWidth="1"/>
    <col min="12551" max="12551" width="1.375" customWidth="1"/>
    <col min="12801" max="12801" width="1.875" customWidth="1"/>
    <col min="12802" max="12802" width="5" customWidth="1"/>
    <col min="12803" max="12803" width="16.625" customWidth="1"/>
    <col min="12804" max="12804" width="31.125" bestFit="1" customWidth="1"/>
    <col min="12805" max="12805" width="17.25" bestFit="1" customWidth="1"/>
    <col min="12806" max="12806" width="14.125" customWidth="1"/>
    <col min="12807" max="12807" width="1.375" customWidth="1"/>
    <col min="13057" max="13057" width="1.875" customWidth="1"/>
    <col min="13058" max="13058" width="5" customWidth="1"/>
    <col min="13059" max="13059" width="16.625" customWidth="1"/>
    <col min="13060" max="13060" width="31.125" bestFit="1" customWidth="1"/>
    <col min="13061" max="13061" width="17.25" bestFit="1" customWidth="1"/>
    <col min="13062" max="13062" width="14.125" customWidth="1"/>
    <col min="13063" max="13063" width="1.375" customWidth="1"/>
    <col min="13313" max="13313" width="1.875" customWidth="1"/>
    <col min="13314" max="13314" width="5" customWidth="1"/>
    <col min="13315" max="13315" width="16.625" customWidth="1"/>
    <col min="13316" max="13316" width="31.125" bestFit="1" customWidth="1"/>
    <col min="13317" max="13317" width="17.25" bestFit="1" customWidth="1"/>
    <col min="13318" max="13318" width="14.125" customWidth="1"/>
    <col min="13319" max="13319" width="1.375" customWidth="1"/>
    <col min="13569" max="13569" width="1.875" customWidth="1"/>
    <col min="13570" max="13570" width="5" customWidth="1"/>
    <col min="13571" max="13571" width="16.625" customWidth="1"/>
    <col min="13572" max="13572" width="31.125" bestFit="1" customWidth="1"/>
    <col min="13573" max="13573" width="17.25" bestFit="1" customWidth="1"/>
    <col min="13574" max="13574" width="14.125" customWidth="1"/>
    <col min="13575" max="13575" width="1.375" customWidth="1"/>
    <col min="13825" max="13825" width="1.875" customWidth="1"/>
    <col min="13826" max="13826" width="5" customWidth="1"/>
    <col min="13827" max="13827" width="16.625" customWidth="1"/>
    <col min="13828" max="13828" width="31.125" bestFit="1" customWidth="1"/>
    <col min="13829" max="13829" width="17.25" bestFit="1" customWidth="1"/>
    <col min="13830" max="13830" width="14.125" customWidth="1"/>
    <col min="13831" max="13831" width="1.375" customWidth="1"/>
    <col min="14081" max="14081" width="1.875" customWidth="1"/>
    <col min="14082" max="14082" width="5" customWidth="1"/>
    <col min="14083" max="14083" width="16.625" customWidth="1"/>
    <col min="14084" max="14084" width="31.125" bestFit="1" customWidth="1"/>
    <col min="14085" max="14085" width="17.25" bestFit="1" customWidth="1"/>
    <col min="14086" max="14086" width="14.125" customWidth="1"/>
    <col min="14087" max="14087" width="1.375" customWidth="1"/>
    <col min="14337" max="14337" width="1.875" customWidth="1"/>
    <col min="14338" max="14338" width="5" customWidth="1"/>
    <col min="14339" max="14339" width="16.625" customWidth="1"/>
    <col min="14340" max="14340" width="31.125" bestFit="1" customWidth="1"/>
    <col min="14341" max="14341" width="17.25" bestFit="1" customWidth="1"/>
    <col min="14342" max="14342" width="14.125" customWidth="1"/>
    <col min="14343" max="14343" width="1.375" customWidth="1"/>
    <col min="14593" max="14593" width="1.875" customWidth="1"/>
    <col min="14594" max="14594" width="5" customWidth="1"/>
    <col min="14595" max="14595" width="16.625" customWidth="1"/>
    <col min="14596" max="14596" width="31.125" bestFit="1" customWidth="1"/>
    <col min="14597" max="14597" width="17.25" bestFit="1" customWidth="1"/>
    <col min="14598" max="14598" width="14.125" customWidth="1"/>
    <col min="14599" max="14599" width="1.375" customWidth="1"/>
    <col min="14849" max="14849" width="1.875" customWidth="1"/>
    <col min="14850" max="14850" width="5" customWidth="1"/>
    <col min="14851" max="14851" width="16.625" customWidth="1"/>
    <col min="14852" max="14852" width="31.125" bestFit="1" customWidth="1"/>
    <col min="14853" max="14853" width="17.25" bestFit="1" customWidth="1"/>
    <col min="14854" max="14854" width="14.125" customWidth="1"/>
    <col min="14855" max="14855" width="1.375" customWidth="1"/>
    <col min="15105" max="15105" width="1.875" customWidth="1"/>
    <col min="15106" max="15106" width="5" customWidth="1"/>
    <col min="15107" max="15107" width="16.625" customWidth="1"/>
    <col min="15108" max="15108" width="31.125" bestFit="1" customWidth="1"/>
    <col min="15109" max="15109" width="17.25" bestFit="1" customWidth="1"/>
    <col min="15110" max="15110" width="14.125" customWidth="1"/>
    <col min="15111" max="15111" width="1.375" customWidth="1"/>
    <col min="15361" max="15361" width="1.875" customWidth="1"/>
    <col min="15362" max="15362" width="5" customWidth="1"/>
    <col min="15363" max="15363" width="16.625" customWidth="1"/>
    <col min="15364" max="15364" width="31.125" bestFit="1" customWidth="1"/>
    <col min="15365" max="15365" width="17.25" bestFit="1" customWidth="1"/>
    <col min="15366" max="15366" width="14.125" customWidth="1"/>
    <col min="15367" max="15367" width="1.375" customWidth="1"/>
    <col min="15617" max="15617" width="1.875" customWidth="1"/>
    <col min="15618" max="15618" width="5" customWidth="1"/>
    <col min="15619" max="15619" width="16.625" customWidth="1"/>
    <col min="15620" max="15620" width="31.125" bestFit="1" customWidth="1"/>
    <col min="15621" max="15621" width="17.25" bestFit="1" customWidth="1"/>
    <col min="15622" max="15622" width="14.125" customWidth="1"/>
    <col min="15623" max="15623" width="1.375" customWidth="1"/>
    <col min="15873" max="15873" width="1.875" customWidth="1"/>
    <col min="15874" max="15874" width="5" customWidth="1"/>
    <col min="15875" max="15875" width="16.625" customWidth="1"/>
    <col min="15876" max="15876" width="31.125" bestFit="1" customWidth="1"/>
    <col min="15877" max="15877" width="17.25" bestFit="1" customWidth="1"/>
    <col min="15878" max="15878" width="14.125" customWidth="1"/>
    <col min="15879" max="15879" width="1.375" customWidth="1"/>
    <col min="16129" max="16129" width="1.875" customWidth="1"/>
    <col min="16130" max="16130" width="5" customWidth="1"/>
    <col min="16131" max="16131" width="16.625" customWidth="1"/>
    <col min="16132" max="16132" width="31.125" bestFit="1" customWidth="1"/>
    <col min="16133" max="16133" width="17.25" bestFit="1" customWidth="1"/>
    <col min="16134" max="16134" width="14.125" customWidth="1"/>
    <col min="16135" max="16135" width="1.375" customWidth="1"/>
  </cols>
  <sheetData>
    <row r="1" spans="1:8" ht="17.25">
      <c r="A1" s="1281" t="s">
        <v>1910</v>
      </c>
    </row>
    <row r="2" spans="1:8" ht="17.25">
      <c r="A2" s="1281"/>
    </row>
    <row r="3" spans="1:8" s="1283" customFormat="1" ht="14.25">
      <c r="B3" s="1283" t="s">
        <v>1911</v>
      </c>
      <c r="C3" s="1284"/>
      <c r="E3" s="1284"/>
      <c r="F3" s="1284"/>
    </row>
    <row r="4" spans="1:8" s="1283" customFormat="1" ht="13.5" customHeight="1">
      <c r="C4" s="1284"/>
      <c r="E4" s="1536" t="s">
        <v>1912</v>
      </c>
      <c r="F4" s="1536"/>
    </row>
    <row r="5" spans="1:8">
      <c r="A5" s="1249"/>
      <c r="B5" s="1285"/>
      <c r="C5" s="1286" t="s">
        <v>1913</v>
      </c>
      <c r="D5" s="1287" t="s">
        <v>1914</v>
      </c>
      <c r="E5" s="1288" t="s">
        <v>1915</v>
      </c>
      <c r="F5" s="1289" t="s">
        <v>1916</v>
      </c>
      <c r="G5" s="1249"/>
    </row>
    <row r="6" spans="1:8" s="1249" customFormat="1" ht="24" customHeight="1">
      <c r="B6" s="1528" t="s">
        <v>1917</v>
      </c>
      <c r="C6" s="1290" t="s">
        <v>1918</v>
      </c>
      <c r="D6" s="1291" t="s">
        <v>1919</v>
      </c>
      <c r="E6" s="1537" t="s">
        <v>1920</v>
      </c>
      <c r="F6" s="1292" t="s">
        <v>1921</v>
      </c>
    </row>
    <row r="7" spans="1:8" s="1249" customFormat="1" ht="20.25" customHeight="1">
      <c r="B7" s="1529"/>
      <c r="C7" s="1293" t="s">
        <v>1922</v>
      </c>
      <c r="D7" s="1294" t="s">
        <v>1923</v>
      </c>
      <c r="E7" s="1538"/>
      <c r="F7" s="1295" t="s">
        <v>1924</v>
      </c>
    </row>
    <row r="8" spans="1:8" s="1249" customFormat="1" ht="20.25" customHeight="1">
      <c r="B8" s="1529"/>
      <c r="C8" s="1293" t="s">
        <v>1925</v>
      </c>
      <c r="D8" s="1294" t="s">
        <v>1926</v>
      </c>
      <c r="E8" s="1538"/>
      <c r="F8" s="1296"/>
    </row>
    <row r="9" spans="1:8" s="1249" customFormat="1" ht="20.25" customHeight="1">
      <c r="B9" s="1529"/>
      <c r="C9" s="1293"/>
      <c r="D9" s="1294" t="s">
        <v>1927</v>
      </c>
      <c r="E9" s="1538"/>
      <c r="F9" s="1296"/>
    </row>
    <row r="10" spans="1:8" s="1249" customFormat="1" ht="20.25" customHeight="1">
      <c r="B10" s="1529"/>
      <c r="C10" s="1297"/>
      <c r="D10" s="1298" t="s">
        <v>1928</v>
      </c>
      <c r="E10" s="1539"/>
      <c r="F10" s="1296"/>
    </row>
    <row r="11" spans="1:8" s="1249" customFormat="1" ht="20.25" customHeight="1">
      <c r="B11" s="1530"/>
      <c r="C11" s="1299" t="s">
        <v>1929</v>
      </c>
      <c r="D11" s="1300" t="s">
        <v>1930</v>
      </c>
      <c r="E11" s="1301" t="s">
        <v>1931</v>
      </c>
      <c r="F11" s="1302"/>
    </row>
    <row r="12" spans="1:8" s="1249" customFormat="1" ht="20.25" customHeight="1">
      <c r="B12" s="1528" t="s">
        <v>1932</v>
      </c>
      <c r="C12" s="1303" t="s">
        <v>1933</v>
      </c>
      <c r="D12" s="1304" t="s">
        <v>1934</v>
      </c>
      <c r="E12" s="1531" t="s">
        <v>1935</v>
      </c>
      <c r="F12" s="1305" t="s">
        <v>1936</v>
      </c>
    </row>
    <row r="13" spans="1:8" s="1249" customFormat="1" ht="20.25" customHeight="1">
      <c r="B13" s="1529"/>
      <c r="C13" s="1293"/>
      <c r="D13" s="1306"/>
      <c r="E13" s="1525"/>
      <c r="F13" s="1540" t="s">
        <v>1937</v>
      </c>
    </row>
    <row r="14" spans="1:8" s="1249" customFormat="1" ht="20.25" customHeight="1">
      <c r="B14" s="1529"/>
      <c r="C14" s="1297"/>
      <c r="D14" s="1307"/>
      <c r="E14" s="1524"/>
      <c r="F14" s="1541"/>
    </row>
    <row r="15" spans="1:8" s="1249" customFormat="1" ht="20.25" customHeight="1">
      <c r="B15" s="1529"/>
      <c r="C15" s="1293" t="s">
        <v>1938</v>
      </c>
      <c r="D15" s="1294" t="s">
        <v>1939</v>
      </c>
      <c r="E15" s="1523" t="s">
        <v>1940</v>
      </c>
      <c r="F15" s="1542" t="s">
        <v>1941</v>
      </c>
      <c r="H15" s="1308"/>
    </row>
    <row r="16" spans="1:8" s="1249" customFormat="1" ht="20.25" customHeight="1">
      <c r="B16" s="1529"/>
      <c r="C16" s="1293"/>
      <c r="D16" s="1294" t="s">
        <v>1942</v>
      </c>
      <c r="E16" s="1525"/>
      <c r="F16" s="1540"/>
      <c r="H16" s="1308"/>
    </row>
    <row r="17" spans="2:8" s="1249" customFormat="1" ht="20.25" customHeight="1">
      <c r="B17" s="1529"/>
      <c r="C17" s="1293"/>
      <c r="D17" s="1294" t="s">
        <v>1943</v>
      </c>
      <c r="E17" s="1525"/>
      <c r="F17" s="1540"/>
      <c r="H17" s="1308"/>
    </row>
    <row r="18" spans="2:8" s="1249" customFormat="1" ht="20.25" customHeight="1">
      <c r="B18" s="1529"/>
      <c r="C18" s="1293"/>
      <c r="D18" s="1294" t="s">
        <v>1944</v>
      </c>
      <c r="E18" s="1525"/>
      <c r="F18" s="1540"/>
      <c r="H18" s="1309"/>
    </row>
    <row r="19" spans="2:8" s="1249" customFormat="1" ht="20.25" customHeight="1">
      <c r="B19" s="1529"/>
      <c r="C19" s="1297"/>
      <c r="D19" s="1298" t="s">
        <v>1928</v>
      </c>
      <c r="E19" s="1524"/>
      <c r="F19" s="1540"/>
      <c r="H19" s="1309"/>
    </row>
    <row r="20" spans="2:8" s="1249" customFormat="1" ht="20.25" customHeight="1">
      <c r="B20" s="1529"/>
      <c r="C20" s="1310" t="s">
        <v>1945</v>
      </c>
      <c r="D20" s="1294" t="s">
        <v>1946</v>
      </c>
      <c r="E20" s="1523" t="s">
        <v>1947</v>
      </c>
      <c r="F20" s="1540"/>
      <c r="H20" s="1308"/>
    </row>
    <row r="21" spans="2:8" s="1249" customFormat="1" ht="20.25" customHeight="1">
      <c r="B21" s="1529"/>
      <c r="C21" s="1293"/>
      <c r="D21" s="1294" t="s">
        <v>1948</v>
      </c>
      <c r="E21" s="1525"/>
      <c r="F21" s="1540"/>
      <c r="H21" s="1309"/>
    </row>
    <row r="22" spans="2:8" s="1249" customFormat="1" ht="20.25" customHeight="1">
      <c r="B22" s="1529"/>
      <c r="C22" s="1293"/>
      <c r="D22" s="1294" t="s">
        <v>1949</v>
      </c>
      <c r="E22" s="1524"/>
      <c r="F22" s="1540"/>
      <c r="H22" s="1309"/>
    </row>
    <row r="23" spans="2:8" s="1249" customFormat="1" ht="20.25" customHeight="1">
      <c r="B23" s="1529"/>
      <c r="C23" s="1544" t="s">
        <v>1950</v>
      </c>
      <c r="D23" s="1311" t="s">
        <v>1951</v>
      </c>
      <c r="E23" s="1523" t="s">
        <v>1952</v>
      </c>
      <c r="F23" s="1540"/>
      <c r="H23" s="1309"/>
    </row>
    <row r="24" spans="2:8" s="1249" customFormat="1" ht="20.25" customHeight="1">
      <c r="B24" s="1529"/>
      <c r="C24" s="1545"/>
      <c r="D24" s="1307"/>
      <c r="E24" s="1524"/>
      <c r="F24" s="1543"/>
      <c r="H24" s="1309"/>
    </row>
    <row r="25" spans="2:8" s="1249" customFormat="1" ht="20.25" customHeight="1">
      <c r="B25" s="1529"/>
      <c r="C25" s="1293" t="s">
        <v>1953</v>
      </c>
      <c r="D25" s="1306" t="s">
        <v>1954</v>
      </c>
      <c r="E25" s="1525" t="s">
        <v>1955</v>
      </c>
      <c r="F25" s="1295" t="s">
        <v>1921</v>
      </c>
    </row>
    <row r="26" spans="2:8" s="1249" customFormat="1" ht="20.25" customHeight="1">
      <c r="B26" s="1529"/>
      <c r="C26" s="1527" t="s">
        <v>1956</v>
      </c>
      <c r="D26" s="1306"/>
      <c r="E26" s="1526"/>
      <c r="F26" s="1296" t="s">
        <v>1957</v>
      </c>
    </row>
    <row r="27" spans="2:8" s="1249" customFormat="1" ht="26.25" customHeight="1">
      <c r="B27" s="1529"/>
      <c r="C27" s="1527"/>
      <c r="D27" s="1306"/>
      <c r="E27" s="1526"/>
      <c r="F27" s="1296"/>
    </row>
    <row r="28" spans="2:8" s="1249" customFormat="1" ht="20.25" customHeight="1">
      <c r="B28" s="1528" t="s">
        <v>1958</v>
      </c>
      <c r="C28" s="1312" t="s">
        <v>1959</v>
      </c>
      <c r="D28" s="1291" t="s">
        <v>1960</v>
      </c>
      <c r="E28" s="1531" t="s">
        <v>1961</v>
      </c>
      <c r="F28" s="1292" t="s">
        <v>1921</v>
      </c>
    </row>
    <row r="29" spans="2:8" s="1249" customFormat="1" ht="20.25" customHeight="1">
      <c r="B29" s="1529"/>
      <c r="C29" s="1293" t="s">
        <v>1962</v>
      </c>
      <c r="D29" s="1294" t="s">
        <v>1942</v>
      </c>
      <c r="E29" s="1526"/>
      <c r="F29" s="1295" t="s">
        <v>1924</v>
      </c>
    </row>
    <row r="30" spans="2:8" s="1249" customFormat="1" ht="20.25" customHeight="1">
      <c r="B30" s="1529"/>
      <c r="C30" s="1293"/>
      <c r="D30" s="1294" t="s">
        <v>1963</v>
      </c>
      <c r="E30" s="1526"/>
      <c r="F30" s="1533" t="s">
        <v>1964</v>
      </c>
    </row>
    <row r="31" spans="2:8" s="1249" customFormat="1" ht="20.25" customHeight="1">
      <c r="B31" s="1529"/>
      <c r="C31" s="1293"/>
      <c r="D31" s="1294" t="s">
        <v>1965</v>
      </c>
      <c r="E31" s="1526"/>
      <c r="F31" s="1534"/>
    </row>
    <row r="32" spans="2:8" s="1249" customFormat="1" ht="20.25" customHeight="1">
      <c r="B32" s="1529"/>
      <c r="C32" s="1293"/>
      <c r="D32" s="1294" t="s">
        <v>1966</v>
      </c>
      <c r="E32" s="1526"/>
      <c r="F32" s="1534"/>
    </row>
    <row r="33" spans="1:7" s="1249" customFormat="1" ht="20.25" customHeight="1">
      <c r="B33" s="1529"/>
      <c r="C33" s="1293"/>
      <c r="D33" s="1294" t="s">
        <v>1967</v>
      </c>
      <c r="E33" s="1526"/>
      <c r="F33" s="1534"/>
    </row>
    <row r="34" spans="1:7" s="1249" customFormat="1" ht="20.25" customHeight="1">
      <c r="B34" s="1530"/>
      <c r="C34" s="1313"/>
      <c r="D34" s="1314" t="s">
        <v>1968</v>
      </c>
      <c r="E34" s="1532"/>
      <c r="F34" s="1535"/>
    </row>
    <row r="35" spans="1:7" s="1249" customFormat="1" ht="12.75" customHeight="1">
      <c r="B35" s="1521" t="s">
        <v>1969</v>
      </c>
      <c r="C35" s="1521"/>
      <c r="D35" s="1521"/>
      <c r="E35" s="1521"/>
      <c r="F35" s="1521"/>
    </row>
    <row r="36" spans="1:7" s="1249" customFormat="1" ht="12.75">
      <c r="B36" s="1522"/>
      <c r="C36" s="1522"/>
      <c r="D36" s="1522"/>
      <c r="E36" s="1522"/>
      <c r="F36" s="1522"/>
    </row>
    <row r="37" spans="1:7" s="1249" customFormat="1" ht="15.75" customHeight="1">
      <c r="B37" s="1522"/>
      <c r="C37" s="1522"/>
      <c r="D37" s="1522"/>
      <c r="E37" s="1522"/>
      <c r="F37" s="1522"/>
    </row>
    <row r="38" spans="1:7" s="1249" customFormat="1" ht="19.5" customHeight="1">
      <c r="A38"/>
      <c r="B38" s="1522"/>
      <c r="C38" s="1522"/>
      <c r="D38" s="1522"/>
      <c r="E38" s="1522"/>
      <c r="F38" s="1522"/>
      <c r="G38"/>
    </row>
    <row r="39" spans="1:7" ht="19.5" customHeight="1">
      <c r="B39" s="1522"/>
      <c r="C39" s="1522"/>
      <c r="D39" s="1522"/>
      <c r="E39" s="1522"/>
      <c r="F39" s="1522"/>
    </row>
    <row r="40" spans="1:7" ht="19.5" customHeight="1"/>
  </sheetData>
  <mergeCells count="17">
    <mergeCell ref="E4:F4"/>
    <mergeCell ref="B6:B11"/>
    <mergeCell ref="E6:E10"/>
    <mergeCell ref="B12:B27"/>
    <mergeCell ref="E12:E14"/>
    <mergeCell ref="F13:F14"/>
    <mergeCell ref="E15:E19"/>
    <mergeCell ref="F15:F24"/>
    <mergeCell ref="E20:E22"/>
    <mergeCell ref="C23:C24"/>
    <mergeCell ref="B35:F39"/>
    <mergeCell ref="E23:E24"/>
    <mergeCell ref="E25:E27"/>
    <mergeCell ref="C26:C27"/>
    <mergeCell ref="B28:B34"/>
    <mergeCell ref="E28:E34"/>
    <mergeCell ref="F30:F34"/>
  </mergeCells>
  <phoneticPr fontId="6"/>
  <pageMargins left="0.78740157480314965" right="0.35433070866141736" top="0.78740157480314965" bottom="0.59055118110236227" header="0.51181102362204722" footer="0.31496062992125984"/>
  <pageSetup paperSize="9" firstPageNumber="62" orientation="portrait" useFirstPageNumber="1" horizontalDpi="300" verticalDpi="300" r:id="rId1"/>
  <headerFooter scaleWithDoc="0" alignWithMargins="0">
    <oddFooter>&amp;C&amp;"ＭＳ 明朝,標準"－34－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9710-F809-46EA-9426-0E9AA14FC64F}">
  <dimension ref="B1:J22"/>
  <sheetViews>
    <sheetView zoomScaleNormal="100" zoomScaleSheetLayoutView="100" workbookViewId="0"/>
  </sheetViews>
  <sheetFormatPr defaultRowHeight="13.5"/>
  <cols>
    <col min="1" max="1" width="1.5" style="1318" customWidth="1"/>
    <col min="2" max="2" width="2.625" style="1316" customWidth="1"/>
    <col min="3" max="3" width="19.5" style="1316" customWidth="1"/>
    <col min="4" max="4" width="8.5" style="1318" customWidth="1"/>
    <col min="5" max="5" width="11.625" style="1318" bestFit="1" customWidth="1"/>
    <col min="6" max="6" width="9.375" style="1318" bestFit="1" customWidth="1"/>
    <col min="7" max="7" width="11.625" style="1318" bestFit="1" customWidth="1"/>
    <col min="8" max="8" width="7.5" style="1318" customWidth="1"/>
    <col min="9" max="9" width="7.5" style="1318" bestFit="1" customWidth="1"/>
    <col min="10" max="10" width="15" style="1316" customWidth="1"/>
    <col min="11" max="256" width="9" style="1318"/>
    <col min="257" max="257" width="1.5" style="1318" customWidth="1"/>
    <col min="258" max="258" width="2.625" style="1318" customWidth="1"/>
    <col min="259" max="259" width="19.5" style="1318" customWidth="1"/>
    <col min="260" max="260" width="8.5" style="1318" customWidth="1"/>
    <col min="261" max="261" width="11.625" style="1318" bestFit="1" customWidth="1"/>
    <col min="262" max="262" width="9.375" style="1318" bestFit="1" customWidth="1"/>
    <col min="263" max="263" width="11.625" style="1318" bestFit="1" customWidth="1"/>
    <col min="264" max="264" width="7.5" style="1318" customWidth="1"/>
    <col min="265" max="265" width="7.5" style="1318" bestFit="1" customWidth="1"/>
    <col min="266" max="266" width="15" style="1318" customWidth="1"/>
    <col min="267" max="512" width="9" style="1318"/>
    <col min="513" max="513" width="1.5" style="1318" customWidth="1"/>
    <col min="514" max="514" width="2.625" style="1318" customWidth="1"/>
    <col min="515" max="515" width="19.5" style="1318" customWidth="1"/>
    <col min="516" max="516" width="8.5" style="1318" customWidth="1"/>
    <col min="517" max="517" width="11.625" style="1318" bestFit="1" customWidth="1"/>
    <col min="518" max="518" width="9.375" style="1318" bestFit="1" customWidth="1"/>
    <col min="519" max="519" width="11.625" style="1318" bestFit="1" customWidth="1"/>
    <col min="520" max="520" width="7.5" style="1318" customWidth="1"/>
    <col min="521" max="521" width="7.5" style="1318" bestFit="1" customWidth="1"/>
    <col min="522" max="522" width="15" style="1318" customWidth="1"/>
    <col min="523" max="768" width="9" style="1318"/>
    <col min="769" max="769" width="1.5" style="1318" customWidth="1"/>
    <col min="770" max="770" width="2.625" style="1318" customWidth="1"/>
    <col min="771" max="771" width="19.5" style="1318" customWidth="1"/>
    <col min="772" max="772" width="8.5" style="1318" customWidth="1"/>
    <col min="773" max="773" width="11.625" style="1318" bestFit="1" customWidth="1"/>
    <col min="774" max="774" width="9.375" style="1318" bestFit="1" customWidth="1"/>
    <col min="775" max="775" width="11.625" style="1318" bestFit="1" customWidth="1"/>
    <col min="776" max="776" width="7.5" style="1318" customWidth="1"/>
    <col min="777" max="777" width="7.5" style="1318" bestFit="1" customWidth="1"/>
    <col min="778" max="778" width="15" style="1318" customWidth="1"/>
    <col min="779" max="1024" width="9" style="1318"/>
    <col min="1025" max="1025" width="1.5" style="1318" customWidth="1"/>
    <col min="1026" max="1026" width="2.625" style="1318" customWidth="1"/>
    <col min="1027" max="1027" width="19.5" style="1318" customWidth="1"/>
    <col min="1028" max="1028" width="8.5" style="1318" customWidth="1"/>
    <col min="1029" max="1029" width="11.625" style="1318" bestFit="1" customWidth="1"/>
    <col min="1030" max="1030" width="9.375" style="1318" bestFit="1" customWidth="1"/>
    <col min="1031" max="1031" width="11.625" style="1318" bestFit="1" customWidth="1"/>
    <col min="1032" max="1032" width="7.5" style="1318" customWidth="1"/>
    <col min="1033" max="1033" width="7.5" style="1318" bestFit="1" customWidth="1"/>
    <col min="1034" max="1034" width="15" style="1318" customWidth="1"/>
    <col min="1035" max="1280" width="9" style="1318"/>
    <col min="1281" max="1281" width="1.5" style="1318" customWidth="1"/>
    <col min="1282" max="1282" width="2.625" style="1318" customWidth="1"/>
    <col min="1283" max="1283" width="19.5" style="1318" customWidth="1"/>
    <col min="1284" max="1284" width="8.5" style="1318" customWidth="1"/>
    <col min="1285" max="1285" width="11.625" style="1318" bestFit="1" customWidth="1"/>
    <col min="1286" max="1286" width="9.375" style="1318" bestFit="1" customWidth="1"/>
    <col min="1287" max="1287" width="11.625" style="1318" bestFit="1" customWidth="1"/>
    <col min="1288" max="1288" width="7.5" style="1318" customWidth="1"/>
    <col min="1289" max="1289" width="7.5" style="1318" bestFit="1" customWidth="1"/>
    <col min="1290" max="1290" width="15" style="1318" customWidth="1"/>
    <col min="1291" max="1536" width="9" style="1318"/>
    <col min="1537" max="1537" width="1.5" style="1318" customWidth="1"/>
    <col min="1538" max="1538" width="2.625" style="1318" customWidth="1"/>
    <col min="1539" max="1539" width="19.5" style="1318" customWidth="1"/>
    <col min="1540" max="1540" width="8.5" style="1318" customWidth="1"/>
    <col min="1541" max="1541" width="11.625" style="1318" bestFit="1" customWidth="1"/>
    <col min="1542" max="1542" width="9.375" style="1318" bestFit="1" customWidth="1"/>
    <col min="1543" max="1543" width="11.625" style="1318" bestFit="1" customWidth="1"/>
    <col min="1544" max="1544" width="7.5" style="1318" customWidth="1"/>
    <col min="1545" max="1545" width="7.5" style="1318" bestFit="1" customWidth="1"/>
    <col min="1546" max="1546" width="15" style="1318" customWidth="1"/>
    <col min="1547" max="1792" width="9" style="1318"/>
    <col min="1793" max="1793" width="1.5" style="1318" customWidth="1"/>
    <col min="1794" max="1794" width="2.625" style="1318" customWidth="1"/>
    <col min="1795" max="1795" width="19.5" style="1318" customWidth="1"/>
    <col min="1796" max="1796" width="8.5" style="1318" customWidth="1"/>
    <col min="1797" max="1797" width="11.625" style="1318" bestFit="1" customWidth="1"/>
    <col min="1798" max="1798" width="9.375" style="1318" bestFit="1" customWidth="1"/>
    <col min="1799" max="1799" width="11.625" style="1318" bestFit="1" customWidth="1"/>
    <col min="1800" max="1800" width="7.5" style="1318" customWidth="1"/>
    <col min="1801" max="1801" width="7.5" style="1318" bestFit="1" customWidth="1"/>
    <col min="1802" max="1802" width="15" style="1318" customWidth="1"/>
    <col min="1803" max="2048" width="9" style="1318"/>
    <col min="2049" max="2049" width="1.5" style="1318" customWidth="1"/>
    <col min="2050" max="2050" width="2.625" style="1318" customWidth="1"/>
    <col min="2051" max="2051" width="19.5" style="1318" customWidth="1"/>
    <col min="2052" max="2052" width="8.5" style="1318" customWidth="1"/>
    <col min="2053" max="2053" width="11.625" style="1318" bestFit="1" customWidth="1"/>
    <col min="2054" max="2054" width="9.375" style="1318" bestFit="1" customWidth="1"/>
    <col min="2055" max="2055" width="11.625" style="1318" bestFit="1" customWidth="1"/>
    <col min="2056" max="2056" width="7.5" style="1318" customWidth="1"/>
    <col min="2057" max="2057" width="7.5" style="1318" bestFit="1" customWidth="1"/>
    <col min="2058" max="2058" width="15" style="1318" customWidth="1"/>
    <col min="2059" max="2304" width="9" style="1318"/>
    <col min="2305" max="2305" width="1.5" style="1318" customWidth="1"/>
    <col min="2306" max="2306" width="2.625" style="1318" customWidth="1"/>
    <col min="2307" max="2307" width="19.5" style="1318" customWidth="1"/>
    <col min="2308" max="2308" width="8.5" style="1318" customWidth="1"/>
    <col min="2309" max="2309" width="11.625" style="1318" bestFit="1" customWidth="1"/>
    <col min="2310" max="2310" width="9.375" style="1318" bestFit="1" customWidth="1"/>
    <col min="2311" max="2311" width="11.625" style="1318" bestFit="1" customWidth="1"/>
    <col min="2312" max="2312" width="7.5" style="1318" customWidth="1"/>
    <col min="2313" max="2313" width="7.5" style="1318" bestFit="1" customWidth="1"/>
    <col min="2314" max="2314" width="15" style="1318" customWidth="1"/>
    <col min="2315" max="2560" width="9" style="1318"/>
    <col min="2561" max="2561" width="1.5" style="1318" customWidth="1"/>
    <col min="2562" max="2562" width="2.625" style="1318" customWidth="1"/>
    <col min="2563" max="2563" width="19.5" style="1318" customWidth="1"/>
    <col min="2564" max="2564" width="8.5" style="1318" customWidth="1"/>
    <col min="2565" max="2565" width="11.625" style="1318" bestFit="1" customWidth="1"/>
    <col min="2566" max="2566" width="9.375" style="1318" bestFit="1" customWidth="1"/>
    <col min="2567" max="2567" width="11.625" style="1318" bestFit="1" customWidth="1"/>
    <col min="2568" max="2568" width="7.5" style="1318" customWidth="1"/>
    <col min="2569" max="2569" width="7.5" style="1318" bestFit="1" customWidth="1"/>
    <col min="2570" max="2570" width="15" style="1318" customWidth="1"/>
    <col min="2571" max="2816" width="9" style="1318"/>
    <col min="2817" max="2817" width="1.5" style="1318" customWidth="1"/>
    <col min="2818" max="2818" width="2.625" style="1318" customWidth="1"/>
    <col min="2819" max="2819" width="19.5" style="1318" customWidth="1"/>
    <col min="2820" max="2820" width="8.5" style="1318" customWidth="1"/>
    <col min="2821" max="2821" width="11.625" style="1318" bestFit="1" customWidth="1"/>
    <col min="2822" max="2822" width="9.375" style="1318" bestFit="1" customWidth="1"/>
    <col min="2823" max="2823" width="11.625" style="1318" bestFit="1" customWidth="1"/>
    <col min="2824" max="2824" width="7.5" style="1318" customWidth="1"/>
    <col min="2825" max="2825" width="7.5" style="1318" bestFit="1" customWidth="1"/>
    <col min="2826" max="2826" width="15" style="1318" customWidth="1"/>
    <col min="2827" max="3072" width="9" style="1318"/>
    <col min="3073" max="3073" width="1.5" style="1318" customWidth="1"/>
    <col min="3074" max="3074" width="2.625" style="1318" customWidth="1"/>
    <col min="3075" max="3075" width="19.5" style="1318" customWidth="1"/>
    <col min="3076" max="3076" width="8.5" style="1318" customWidth="1"/>
    <col min="3077" max="3077" width="11.625" style="1318" bestFit="1" customWidth="1"/>
    <col min="3078" max="3078" width="9.375" style="1318" bestFit="1" customWidth="1"/>
    <col min="3079" max="3079" width="11.625" style="1318" bestFit="1" customWidth="1"/>
    <col min="3080" max="3080" width="7.5" style="1318" customWidth="1"/>
    <col min="3081" max="3081" width="7.5" style="1318" bestFit="1" customWidth="1"/>
    <col min="3082" max="3082" width="15" style="1318" customWidth="1"/>
    <col min="3083" max="3328" width="9" style="1318"/>
    <col min="3329" max="3329" width="1.5" style="1318" customWidth="1"/>
    <col min="3330" max="3330" width="2.625" style="1318" customWidth="1"/>
    <col min="3331" max="3331" width="19.5" style="1318" customWidth="1"/>
    <col min="3332" max="3332" width="8.5" style="1318" customWidth="1"/>
    <col min="3333" max="3333" width="11.625" style="1318" bestFit="1" customWidth="1"/>
    <col min="3334" max="3334" width="9.375" style="1318" bestFit="1" customWidth="1"/>
    <col min="3335" max="3335" width="11.625" style="1318" bestFit="1" customWidth="1"/>
    <col min="3336" max="3336" width="7.5" style="1318" customWidth="1"/>
    <col min="3337" max="3337" width="7.5" style="1318" bestFit="1" customWidth="1"/>
    <col min="3338" max="3338" width="15" style="1318" customWidth="1"/>
    <col min="3339" max="3584" width="9" style="1318"/>
    <col min="3585" max="3585" width="1.5" style="1318" customWidth="1"/>
    <col min="3586" max="3586" width="2.625" style="1318" customWidth="1"/>
    <col min="3587" max="3587" width="19.5" style="1318" customWidth="1"/>
    <col min="3588" max="3588" width="8.5" style="1318" customWidth="1"/>
    <col min="3589" max="3589" width="11.625" style="1318" bestFit="1" customWidth="1"/>
    <col min="3590" max="3590" width="9.375" style="1318" bestFit="1" customWidth="1"/>
    <col min="3591" max="3591" width="11.625" style="1318" bestFit="1" customWidth="1"/>
    <col min="3592" max="3592" width="7.5" style="1318" customWidth="1"/>
    <col min="3593" max="3593" width="7.5" style="1318" bestFit="1" customWidth="1"/>
    <col min="3594" max="3594" width="15" style="1318" customWidth="1"/>
    <col min="3595" max="3840" width="9" style="1318"/>
    <col min="3841" max="3841" width="1.5" style="1318" customWidth="1"/>
    <col min="3842" max="3842" width="2.625" style="1318" customWidth="1"/>
    <col min="3843" max="3843" width="19.5" style="1318" customWidth="1"/>
    <col min="3844" max="3844" width="8.5" style="1318" customWidth="1"/>
    <col min="3845" max="3845" width="11.625" style="1318" bestFit="1" customWidth="1"/>
    <col min="3846" max="3846" width="9.375" style="1318" bestFit="1" customWidth="1"/>
    <col min="3847" max="3847" width="11.625" style="1318" bestFit="1" customWidth="1"/>
    <col min="3848" max="3848" width="7.5" style="1318" customWidth="1"/>
    <col min="3849" max="3849" width="7.5" style="1318" bestFit="1" customWidth="1"/>
    <col min="3850" max="3850" width="15" style="1318" customWidth="1"/>
    <col min="3851" max="4096" width="9" style="1318"/>
    <col min="4097" max="4097" width="1.5" style="1318" customWidth="1"/>
    <col min="4098" max="4098" width="2.625" style="1318" customWidth="1"/>
    <col min="4099" max="4099" width="19.5" style="1318" customWidth="1"/>
    <col min="4100" max="4100" width="8.5" style="1318" customWidth="1"/>
    <col min="4101" max="4101" width="11.625" style="1318" bestFit="1" customWidth="1"/>
    <col min="4102" max="4102" width="9.375" style="1318" bestFit="1" customWidth="1"/>
    <col min="4103" max="4103" width="11.625" style="1318" bestFit="1" customWidth="1"/>
    <col min="4104" max="4104" width="7.5" style="1318" customWidth="1"/>
    <col min="4105" max="4105" width="7.5" style="1318" bestFit="1" customWidth="1"/>
    <col min="4106" max="4106" width="15" style="1318" customWidth="1"/>
    <col min="4107" max="4352" width="9" style="1318"/>
    <col min="4353" max="4353" width="1.5" style="1318" customWidth="1"/>
    <col min="4354" max="4354" width="2.625" style="1318" customWidth="1"/>
    <col min="4355" max="4355" width="19.5" style="1318" customWidth="1"/>
    <col min="4356" max="4356" width="8.5" style="1318" customWidth="1"/>
    <col min="4357" max="4357" width="11.625" style="1318" bestFit="1" customWidth="1"/>
    <col min="4358" max="4358" width="9.375" style="1318" bestFit="1" customWidth="1"/>
    <col min="4359" max="4359" width="11.625" style="1318" bestFit="1" customWidth="1"/>
    <col min="4360" max="4360" width="7.5" style="1318" customWidth="1"/>
    <col min="4361" max="4361" width="7.5" style="1318" bestFit="1" customWidth="1"/>
    <col min="4362" max="4362" width="15" style="1318" customWidth="1"/>
    <col min="4363" max="4608" width="9" style="1318"/>
    <col min="4609" max="4609" width="1.5" style="1318" customWidth="1"/>
    <col min="4610" max="4610" width="2.625" style="1318" customWidth="1"/>
    <col min="4611" max="4611" width="19.5" style="1318" customWidth="1"/>
    <col min="4612" max="4612" width="8.5" style="1318" customWidth="1"/>
    <col min="4613" max="4613" width="11.625" style="1318" bestFit="1" customWidth="1"/>
    <col min="4614" max="4614" width="9.375" style="1318" bestFit="1" customWidth="1"/>
    <col min="4615" max="4615" width="11.625" style="1318" bestFit="1" customWidth="1"/>
    <col min="4616" max="4616" width="7.5" style="1318" customWidth="1"/>
    <col min="4617" max="4617" width="7.5" style="1318" bestFit="1" customWidth="1"/>
    <col min="4618" max="4618" width="15" style="1318" customWidth="1"/>
    <col min="4619" max="4864" width="9" style="1318"/>
    <col min="4865" max="4865" width="1.5" style="1318" customWidth="1"/>
    <col min="4866" max="4866" width="2.625" style="1318" customWidth="1"/>
    <col min="4867" max="4867" width="19.5" style="1318" customWidth="1"/>
    <col min="4868" max="4868" width="8.5" style="1318" customWidth="1"/>
    <col min="4869" max="4869" width="11.625" style="1318" bestFit="1" customWidth="1"/>
    <col min="4870" max="4870" width="9.375" style="1318" bestFit="1" customWidth="1"/>
    <col min="4871" max="4871" width="11.625" style="1318" bestFit="1" customWidth="1"/>
    <col min="4872" max="4872" width="7.5" style="1318" customWidth="1"/>
    <col min="4873" max="4873" width="7.5" style="1318" bestFit="1" customWidth="1"/>
    <col min="4874" max="4874" width="15" style="1318" customWidth="1"/>
    <col min="4875" max="5120" width="9" style="1318"/>
    <col min="5121" max="5121" width="1.5" style="1318" customWidth="1"/>
    <col min="5122" max="5122" width="2.625" style="1318" customWidth="1"/>
    <col min="5123" max="5123" width="19.5" style="1318" customWidth="1"/>
    <col min="5124" max="5124" width="8.5" style="1318" customWidth="1"/>
    <col min="5125" max="5125" width="11.625" style="1318" bestFit="1" customWidth="1"/>
    <col min="5126" max="5126" width="9.375" style="1318" bestFit="1" customWidth="1"/>
    <col min="5127" max="5127" width="11.625" style="1318" bestFit="1" customWidth="1"/>
    <col min="5128" max="5128" width="7.5" style="1318" customWidth="1"/>
    <col min="5129" max="5129" width="7.5" style="1318" bestFit="1" customWidth="1"/>
    <col min="5130" max="5130" width="15" style="1318" customWidth="1"/>
    <col min="5131" max="5376" width="9" style="1318"/>
    <col min="5377" max="5377" width="1.5" style="1318" customWidth="1"/>
    <col min="5378" max="5378" width="2.625" style="1318" customWidth="1"/>
    <col min="5379" max="5379" width="19.5" style="1318" customWidth="1"/>
    <col min="5380" max="5380" width="8.5" style="1318" customWidth="1"/>
    <col min="5381" max="5381" width="11.625" style="1318" bestFit="1" customWidth="1"/>
    <col min="5382" max="5382" width="9.375" style="1318" bestFit="1" customWidth="1"/>
    <col min="5383" max="5383" width="11.625" style="1318" bestFit="1" customWidth="1"/>
    <col min="5384" max="5384" width="7.5" style="1318" customWidth="1"/>
    <col min="5385" max="5385" width="7.5" style="1318" bestFit="1" customWidth="1"/>
    <col min="5386" max="5386" width="15" style="1318" customWidth="1"/>
    <col min="5387" max="5632" width="9" style="1318"/>
    <col min="5633" max="5633" width="1.5" style="1318" customWidth="1"/>
    <col min="5634" max="5634" width="2.625" style="1318" customWidth="1"/>
    <col min="5635" max="5635" width="19.5" style="1318" customWidth="1"/>
    <col min="5636" max="5636" width="8.5" style="1318" customWidth="1"/>
    <col min="5637" max="5637" width="11.625" style="1318" bestFit="1" customWidth="1"/>
    <col min="5638" max="5638" width="9.375" style="1318" bestFit="1" customWidth="1"/>
    <col min="5639" max="5639" width="11.625" style="1318" bestFit="1" customWidth="1"/>
    <col min="5640" max="5640" width="7.5" style="1318" customWidth="1"/>
    <col min="5641" max="5641" width="7.5" style="1318" bestFit="1" customWidth="1"/>
    <col min="5642" max="5642" width="15" style="1318" customWidth="1"/>
    <col min="5643" max="5888" width="9" style="1318"/>
    <col min="5889" max="5889" width="1.5" style="1318" customWidth="1"/>
    <col min="5890" max="5890" width="2.625" style="1318" customWidth="1"/>
    <col min="5891" max="5891" width="19.5" style="1318" customWidth="1"/>
    <col min="5892" max="5892" width="8.5" style="1318" customWidth="1"/>
    <col min="5893" max="5893" width="11.625" style="1318" bestFit="1" customWidth="1"/>
    <col min="5894" max="5894" width="9.375" style="1318" bestFit="1" customWidth="1"/>
    <col min="5895" max="5895" width="11.625" style="1318" bestFit="1" customWidth="1"/>
    <col min="5896" max="5896" width="7.5" style="1318" customWidth="1"/>
    <col min="5897" max="5897" width="7.5" style="1318" bestFit="1" customWidth="1"/>
    <col min="5898" max="5898" width="15" style="1318" customWidth="1"/>
    <col min="5899" max="6144" width="9" style="1318"/>
    <col min="6145" max="6145" width="1.5" style="1318" customWidth="1"/>
    <col min="6146" max="6146" width="2.625" style="1318" customWidth="1"/>
    <col min="6147" max="6147" width="19.5" style="1318" customWidth="1"/>
    <col min="6148" max="6148" width="8.5" style="1318" customWidth="1"/>
    <col min="6149" max="6149" width="11.625" style="1318" bestFit="1" customWidth="1"/>
    <col min="6150" max="6150" width="9.375" style="1318" bestFit="1" customWidth="1"/>
    <col min="6151" max="6151" width="11.625" style="1318" bestFit="1" customWidth="1"/>
    <col min="6152" max="6152" width="7.5" style="1318" customWidth="1"/>
    <col min="6153" max="6153" width="7.5" style="1318" bestFit="1" customWidth="1"/>
    <col min="6154" max="6154" width="15" style="1318" customWidth="1"/>
    <col min="6155" max="6400" width="9" style="1318"/>
    <col min="6401" max="6401" width="1.5" style="1318" customWidth="1"/>
    <col min="6402" max="6402" width="2.625" style="1318" customWidth="1"/>
    <col min="6403" max="6403" width="19.5" style="1318" customWidth="1"/>
    <col min="6404" max="6404" width="8.5" style="1318" customWidth="1"/>
    <col min="6405" max="6405" width="11.625" style="1318" bestFit="1" customWidth="1"/>
    <col min="6406" max="6406" width="9.375" style="1318" bestFit="1" customWidth="1"/>
    <col min="6407" max="6407" width="11.625" style="1318" bestFit="1" customWidth="1"/>
    <col min="6408" max="6408" width="7.5" style="1318" customWidth="1"/>
    <col min="6409" max="6409" width="7.5" style="1318" bestFit="1" customWidth="1"/>
    <col min="6410" max="6410" width="15" style="1318" customWidth="1"/>
    <col min="6411" max="6656" width="9" style="1318"/>
    <col min="6657" max="6657" width="1.5" style="1318" customWidth="1"/>
    <col min="6658" max="6658" width="2.625" style="1318" customWidth="1"/>
    <col min="6659" max="6659" width="19.5" style="1318" customWidth="1"/>
    <col min="6660" max="6660" width="8.5" style="1318" customWidth="1"/>
    <col min="6661" max="6661" width="11.625" style="1318" bestFit="1" customWidth="1"/>
    <col min="6662" max="6662" width="9.375" style="1318" bestFit="1" customWidth="1"/>
    <col min="6663" max="6663" width="11.625" style="1318" bestFit="1" customWidth="1"/>
    <col min="6664" max="6664" width="7.5" style="1318" customWidth="1"/>
    <col min="6665" max="6665" width="7.5" style="1318" bestFit="1" customWidth="1"/>
    <col min="6666" max="6666" width="15" style="1318" customWidth="1"/>
    <col min="6667" max="6912" width="9" style="1318"/>
    <col min="6913" max="6913" width="1.5" style="1318" customWidth="1"/>
    <col min="6914" max="6914" width="2.625" style="1318" customWidth="1"/>
    <col min="6915" max="6915" width="19.5" style="1318" customWidth="1"/>
    <col min="6916" max="6916" width="8.5" style="1318" customWidth="1"/>
    <col min="6917" max="6917" width="11.625" style="1318" bestFit="1" customWidth="1"/>
    <col min="6918" max="6918" width="9.375" style="1318" bestFit="1" customWidth="1"/>
    <col min="6919" max="6919" width="11.625" style="1318" bestFit="1" customWidth="1"/>
    <col min="6920" max="6920" width="7.5" style="1318" customWidth="1"/>
    <col min="6921" max="6921" width="7.5" style="1318" bestFit="1" customWidth="1"/>
    <col min="6922" max="6922" width="15" style="1318" customWidth="1"/>
    <col min="6923" max="7168" width="9" style="1318"/>
    <col min="7169" max="7169" width="1.5" style="1318" customWidth="1"/>
    <col min="7170" max="7170" width="2.625" style="1318" customWidth="1"/>
    <col min="7171" max="7171" width="19.5" style="1318" customWidth="1"/>
    <col min="7172" max="7172" width="8.5" style="1318" customWidth="1"/>
    <col min="7173" max="7173" width="11.625" style="1318" bestFit="1" customWidth="1"/>
    <col min="7174" max="7174" width="9.375" style="1318" bestFit="1" customWidth="1"/>
    <col min="7175" max="7175" width="11.625" style="1318" bestFit="1" customWidth="1"/>
    <col min="7176" max="7176" width="7.5" style="1318" customWidth="1"/>
    <col min="7177" max="7177" width="7.5" style="1318" bestFit="1" customWidth="1"/>
    <col min="7178" max="7178" width="15" style="1318" customWidth="1"/>
    <col min="7179" max="7424" width="9" style="1318"/>
    <col min="7425" max="7425" width="1.5" style="1318" customWidth="1"/>
    <col min="7426" max="7426" width="2.625" style="1318" customWidth="1"/>
    <col min="7427" max="7427" width="19.5" style="1318" customWidth="1"/>
    <col min="7428" max="7428" width="8.5" style="1318" customWidth="1"/>
    <col min="7429" max="7429" width="11.625" style="1318" bestFit="1" customWidth="1"/>
    <col min="7430" max="7430" width="9.375" style="1318" bestFit="1" customWidth="1"/>
    <col min="7431" max="7431" width="11.625" style="1318" bestFit="1" customWidth="1"/>
    <col min="7432" max="7432" width="7.5" style="1318" customWidth="1"/>
    <col min="7433" max="7433" width="7.5" style="1318" bestFit="1" customWidth="1"/>
    <col min="7434" max="7434" width="15" style="1318" customWidth="1"/>
    <col min="7435" max="7680" width="9" style="1318"/>
    <col min="7681" max="7681" width="1.5" style="1318" customWidth="1"/>
    <col min="7682" max="7682" width="2.625" style="1318" customWidth="1"/>
    <col min="7683" max="7683" width="19.5" style="1318" customWidth="1"/>
    <col min="7684" max="7684" width="8.5" style="1318" customWidth="1"/>
    <col min="7685" max="7685" width="11.625" style="1318" bestFit="1" customWidth="1"/>
    <col min="7686" max="7686" width="9.375" style="1318" bestFit="1" customWidth="1"/>
    <col min="7687" max="7687" width="11.625" style="1318" bestFit="1" customWidth="1"/>
    <col min="7688" max="7688" width="7.5" style="1318" customWidth="1"/>
    <col min="7689" max="7689" width="7.5" style="1318" bestFit="1" customWidth="1"/>
    <col min="7690" max="7690" width="15" style="1318" customWidth="1"/>
    <col min="7691" max="7936" width="9" style="1318"/>
    <col min="7937" max="7937" width="1.5" style="1318" customWidth="1"/>
    <col min="7938" max="7938" width="2.625" style="1318" customWidth="1"/>
    <col min="7939" max="7939" width="19.5" style="1318" customWidth="1"/>
    <col min="7940" max="7940" width="8.5" style="1318" customWidth="1"/>
    <col min="7941" max="7941" width="11.625" style="1318" bestFit="1" customWidth="1"/>
    <col min="7942" max="7942" width="9.375" style="1318" bestFit="1" customWidth="1"/>
    <col min="7943" max="7943" width="11.625" style="1318" bestFit="1" customWidth="1"/>
    <col min="7944" max="7944" width="7.5" style="1318" customWidth="1"/>
    <col min="7945" max="7945" width="7.5" style="1318" bestFit="1" customWidth="1"/>
    <col min="7946" max="7946" width="15" style="1318" customWidth="1"/>
    <col min="7947" max="8192" width="9" style="1318"/>
    <col min="8193" max="8193" width="1.5" style="1318" customWidth="1"/>
    <col min="8194" max="8194" width="2.625" style="1318" customWidth="1"/>
    <col min="8195" max="8195" width="19.5" style="1318" customWidth="1"/>
    <col min="8196" max="8196" width="8.5" style="1318" customWidth="1"/>
    <col min="8197" max="8197" width="11.625" style="1318" bestFit="1" customWidth="1"/>
    <col min="8198" max="8198" width="9.375" style="1318" bestFit="1" customWidth="1"/>
    <col min="8199" max="8199" width="11.625" style="1318" bestFit="1" customWidth="1"/>
    <col min="8200" max="8200" width="7.5" style="1318" customWidth="1"/>
    <col min="8201" max="8201" width="7.5" style="1318" bestFit="1" customWidth="1"/>
    <col min="8202" max="8202" width="15" style="1318" customWidth="1"/>
    <col min="8203" max="8448" width="9" style="1318"/>
    <col min="8449" max="8449" width="1.5" style="1318" customWidth="1"/>
    <col min="8450" max="8450" width="2.625" style="1318" customWidth="1"/>
    <col min="8451" max="8451" width="19.5" style="1318" customWidth="1"/>
    <col min="8452" max="8452" width="8.5" style="1318" customWidth="1"/>
    <col min="8453" max="8453" width="11.625" style="1318" bestFit="1" customWidth="1"/>
    <col min="8454" max="8454" width="9.375" style="1318" bestFit="1" customWidth="1"/>
    <col min="8455" max="8455" width="11.625" style="1318" bestFit="1" customWidth="1"/>
    <col min="8456" max="8456" width="7.5" style="1318" customWidth="1"/>
    <col min="8457" max="8457" width="7.5" style="1318" bestFit="1" customWidth="1"/>
    <col min="8458" max="8458" width="15" style="1318" customWidth="1"/>
    <col min="8459" max="8704" width="9" style="1318"/>
    <col min="8705" max="8705" width="1.5" style="1318" customWidth="1"/>
    <col min="8706" max="8706" width="2.625" style="1318" customWidth="1"/>
    <col min="8707" max="8707" width="19.5" style="1318" customWidth="1"/>
    <col min="8708" max="8708" width="8.5" style="1318" customWidth="1"/>
    <col min="8709" max="8709" width="11.625" style="1318" bestFit="1" customWidth="1"/>
    <col min="8710" max="8710" width="9.375" style="1318" bestFit="1" customWidth="1"/>
    <col min="8711" max="8711" width="11.625" style="1318" bestFit="1" customWidth="1"/>
    <col min="8712" max="8712" width="7.5" style="1318" customWidth="1"/>
    <col min="8713" max="8713" width="7.5" style="1318" bestFit="1" customWidth="1"/>
    <col min="8714" max="8714" width="15" style="1318" customWidth="1"/>
    <col min="8715" max="8960" width="9" style="1318"/>
    <col min="8961" max="8961" width="1.5" style="1318" customWidth="1"/>
    <col min="8962" max="8962" width="2.625" style="1318" customWidth="1"/>
    <col min="8963" max="8963" width="19.5" style="1318" customWidth="1"/>
    <col min="8964" max="8964" width="8.5" style="1318" customWidth="1"/>
    <col min="8965" max="8965" width="11.625" style="1318" bestFit="1" customWidth="1"/>
    <col min="8966" max="8966" width="9.375" style="1318" bestFit="1" customWidth="1"/>
    <col min="8967" max="8967" width="11.625" style="1318" bestFit="1" customWidth="1"/>
    <col min="8968" max="8968" width="7.5" style="1318" customWidth="1"/>
    <col min="8969" max="8969" width="7.5" style="1318" bestFit="1" customWidth="1"/>
    <col min="8970" max="8970" width="15" style="1318" customWidth="1"/>
    <col min="8971" max="9216" width="9" style="1318"/>
    <col min="9217" max="9217" width="1.5" style="1318" customWidth="1"/>
    <col min="9218" max="9218" width="2.625" style="1318" customWidth="1"/>
    <col min="9219" max="9219" width="19.5" style="1318" customWidth="1"/>
    <col min="9220" max="9220" width="8.5" style="1318" customWidth="1"/>
    <col min="9221" max="9221" width="11.625" style="1318" bestFit="1" customWidth="1"/>
    <col min="9222" max="9222" width="9.375" style="1318" bestFit="1" customWidth="1"/>
    <col min="9223" max="9223" width="11.625" style="1318" bestFit="1" customWidth="1"/>
    <col min="9224" max="9224" width="7.5" style="1318" customWidth="1"/>
    <col min="9225" max="9225" width="7.5" style="1318" bestFit="1" customWidth="1"/>
    <col min="9226" max="9226" width="15" style="1318" customWidth="1"/>
    <col min="9227" max="9472" width="9" style="1318"/>
    <col min="9473" max="9473" width="1.5" style="1318" customWidth="1"/>
    <col min="9474" max="9474" width="2.625" style="1318" customWidth="1"/>
    <col min="9475" max="9475" width="19.5" style="1318" customWidth="1"/>
    <col min="9476" max="9476" width="8.5" style="1318" customWidth="1"/>
    <col min="9477" max="9477" width="11.625" style="1318" bestFit="1" customWidth="1"/>
    <col min="9478" max="9478" width="9.375" style="1318" bestFit="1" customWidth="1"/>
    <col min="9479" max="9479" width="11.625" style="1318" bestFit="1" customWidth="1"/>
    <col min="9480" max="9480" width="7.5" style="1318" customWidth="1"/>
    <col min="9481" max="9481" width="7.5" style="1318" bestFit="1" customWidth="1"/>
    <col min="9482" max="9482" width="15" style="1318" customWidth="1"/>
    <col min="9483" max="9728" width="9" style="1318"/>
    <col min="9729" max="9729" width="1.5" style="1318" customWidth="1"/>
    <col min="9730" max="9730" width="2.625" style="1318" customWidth="1"/>
    <col min="9731" max="9731" width="19.5" style="1318" customWidth="1"/>
    <col min="9732" max="9732" width="8.5" style="1318" customWidth="1"/>
    <col min="9733" max="9733" width="11.625" style="1318" bestFit="1" customWidth="1"/>
    <col min="9734" max="9734" width="9.375" style="1318" bestFit="1" customWidth="1"/>
    <col min="9735" max="9735" width="11.625" style="1318" bestFit="1" customWidth="1"/>
    <col min="9736" max="9736" width="7.5" style="1318" customWidth="1"/>
    <col min="9737" max="9737" width="7.5" style="1318" bestFit="1" customWidth="1"/>
    <col min="9738" max="9738" width="15" style="1318" customWidth="1"/>
    <col min="9739" max="9984" width="9" style="1318"/>
    <col min="9985" max="9985" width="1.5" style="1318" customWidth="1"/>
    <col min="9986" max="9986" width="2.625" style="1318" customWidth="1"/>
    <col min="9987" max="9987" width="19.5" style="1318" customWidth="1"/>
    <col min="9988" max="9988" width="8.5" style="1318" customWidth="1"/>
    <col min="9989" max="9989" width="11.625" style="1318" bestFit="1" customWidth="1"/>
    <col min="9990" max="9990" width="9.375" style="1318" bestFit="1" customWidth="1"/>
    <col min="9991" max="9991" width="11.625" style="1318" bestFit="1" customWidth="1"/>
    <col min="9992" max="9992" width="7.5" style="1318" customWidth="1"/>
    <col min="9993" max="9993" width="7.5" style="1318" bestFit="1" customWidth="1"/>
    <col min="9994" max="9994" width="15" style="1318" customWidth="1"/>
    <col min="9995" max="10240" width="9" style="1318"/>
    <col min="10241" max="10241" width="1.5" style="1318" customWidth="1"/>
    <col min="10242" max="10242" width="2.625" style="1318" customWidth="1"/>
    <col min="10243" max="10243" width="19.5" style="1318" customWidth="1"/>
    <col min="10244" max="10244" width="8.5" style="1318" customWidth="1"/>
    <col min="10245" max="10245" width="11.625" style="1318" bestFit="1" customWidth="1"/>
    <col min="10246" max="10246" width="9.375" style="1318" bestFit="1" customWidth="1"/>
    <col min="10247" max="10247" width="11.625" style="1318" bestFit="1" customWidth="1"/>
    <col min="10248" max="10248" width="7.5" style="1318" customWidth="1"/>
    <col min="10249" max="10249" width="7.5" style="1318" bestFit="1" customWidth="1"/>
    <col min="10250" max="10250" width="15" style="1318" customWidth="1"/>
    <col min="10251" max="10496" width="9" style="1318"/>
    <col min="10497" max="10497" width="1.5" style="1318" customWidth="1"/>
    <col min="10498" max="10498" width="2.625" style="1318" customWidth="1"/>
    <col min="10499" max="10499" width="19.5" style="1318" customWidth="1"/>
    <col min="10500" max="10500" width="8.5" style="1318" customWidth="1"/>
    <col min="10501" max="10501" width="11.625" style="1318" bestFit="1" customWidth="1"/>
    <col min="10502" max="10502" width="9.375" style="1318" bestFit="1" customWidth="1"/>
    <col min="10503" max="10503" width="11.625" style="1318" bestFit="1" customWidth="1"/>
    <col min="10504" max="10504" width="7.5" style="1318" customWidth="1"/>
    <col min="10505" max="10505" width="7.5" style="1318" bestFit="1" customWidth="1"/>
    <col min="10506" max="10506" width="15" style="1318" customWidth="1"/>
    <col min="10507" max="10752" width="9" style="1318"/>
    <col min="10753" max="10753" width="1.5" style="1318" customWidth="1"/>
    <col min="10754" max="10754" width="2.625" style="1318" customWidth="1"/>
    <col min="10755" max="10755" width="19.5" style="1318" customWidth="1"/>
    <col min="10756" max="10756" width="8.5" style="1318" customWidth="1"/>
    <col min="10757" max="10757" width="11.625" style="1318" bestFit="1" customWidth="1"/>
    <col min="10758" max="10758" width="9.375" style="1318" bestFit="1" customWidth="1"/>
    <col min="10759" max="10759" width="11.625" style="1318" bestFit="1" customWidth="1"/>
    <col min="10760" max="10760" width="7.5" style="1318" customWidth="1"/>
    <col min="10761" max="10761" width="7.5" style="1318" bestFit="1" customWidth="1"/>
    <col min="10762" max="10762" width="15" style="1318" customWidth="1"/>
    <col min="10763" max="11008" width="9" style="1318"/>
    <col min="11009" max="11009" width="1.5" style="1318" customWidth="1"/>
    <col min="11010" max="11010" width="2.625" style="1318" customWidth="1"/>
    <col min="11011" max="11011" width="19.5" style="1318" customWidth="1"/>
    <col min="11012" max="11012" width="8.5" style="1318" customWidth="1"/>
    <col min="11013" max="11013" width="11.625" style="1318" bestFit="1" customWidth="1"/>
    <col min="11014" max="11014" width="9.375" style="1318" bestFit="1" customWidth="1"/>
    <col min="11015" max="11015" width="11.625" style="1318" bestFit="1" customWidth="1"/>
    <col min="11016" max="11016" width="7.5" style="1318" customWidth="1"/>
    <col min="11017" max="11017" width="7.5" style="1318" bestFit="1" customWidth="1"/>
    <col min="11018" max="11018" width="15" style="1318" customWidth="1"/>
    <col min="11019" max="11264" width="9" style="1318"/>
    <col min="11265" max="11265" width="1.5" style="1318" customWidth="1"/>
    <col min="11266" max="11266" width="2.625" style="1318" customWidth="1"/>
    <col min="11267" max="11267" width="19.5" style="1318" customWidth="1"/>
    <col min="11268" max="11268" width="8.5" style="1318" customWidth="1"/>
    <col min="11269" max="11269" width="11.625" style="1318" bestFit="1" customWidth="1"/>
    <col min="11270" max="11270" width="9.375" style="1318" bestFit="1" customWidth="1"/>
    <col min="11271" max="11271" width="11.625" style="1318" bestFit="1" customWidth="1"/>
    <col min="11272" max="11272" width="7.5" style="1318" customWidth="1"/>
    <col min="11273" max="11273" width="7.5" style="1318" bestFit="1" customWidth="1"/>
    <col min="11274" max="11274" width="15" style="1318" customWidth="1"/>
    <col min="11275" max="11520" width="9" style="1318"/>
    <col min="11521" max="11521" width="1.5" style="1318" customWidth="1"/>
    <col min="11522" max="11522" width="2.625" style="1318" customWidth="1"/>
    <col min="11523" max="11523" width="19.5" style="1318" customWidth="1"/>
    <col min="11524" max="11524" width="8.5" style="1318" customWidth="1"/>
    <col min="11525" max="11525" width="11.625" style="1318" bestFit="1" customWidth="1"/>
    <col min="11526" max="11526" width="9.375" style="1318" bestFit="1" customWidth="1"/>
    <col min="11527" max="11527" width="11.625" style="1318" bestFit="1" customWidth="1"/>
    <col min="11528" max="11528" width="7.5" style="1318" customWidth="1"/>
    <col min="11529" max="11529" width="7.5" style="1318" bestFit="1" customWidth="1"/>
    <col min="11530" max="11530" width="15" style="1318" customWidth="1"/>
    <col min="11531" max="11776" width="9" style="1318"/>
    <col min="11777" max="11777" width="1.5" style="1318" customWidth="1"/>
    <col min="11778" max="11778" width="2.625" style="1318" customWidth="1"/>
    <col min="11779" max="11779" width="19.5" style="1318" customWidth="1"/>
    <col min="11780" max="11780" width="8.5" style="1318" customWidth="1"/>
    <col min="11781" max="11781" width="11.625" style="1318" bestFit="1" customWidth="1"/>
    <col min="11782" max="11782" width="9.375" style="1318" bestFit="1" customWidth="1"/>
    <col min="11783" max="11783" width="11.625" style="1318" bestFit="1" customWidth="1"/>
    <col min="11784" max="11784" width="7.5" style="1318" customWidth="1"/>
    <col min="11785" max="11785" width="7.5" style="1318" bestFit="1" customWidth="1"/>
    <col min="11786" max="11786" width="15" style="1318" customWidth="1"/>
    <col min="11787" max="12032" width="9" style="1318"/>
    <col min="12033" max="12033" width="1.5" style="1318" customWidth="1"/>
    <col min="12034" max="12034" width="2.625" style="1318" customWidth="1"/>
    <col min="12035" max="12035" width="19.5" style="1318" customWidth="1"/>
    <col min="12036" max="12036" width="8.5" style="1318" customWidth="1"/>
    <col min="12037" max="12037" width="11.625" style="1318" bestFit="1" customWidth="1"/>
    <col min="12038" max="12038" width="9.375" style="1318" bestFit="1" customWidth="1"/>
    <col min="12039" max="12039" width="11.625" style="1318" bestFit="1" customWidth="1"/>
    <col min="12040" max="12040" width="7.5" style="1318" customWidth="1"/>
    <col min="12041" max="12041" width="7.5" style="1318" bestFit="1" customWidth="1"/>
    <col min="12042" max="12042" width="15" style="1318" customWidth="1"/>
    <col min="12043" max="12288" width="9" style="1318"/>
    <col min="12289" max="12289" width="1.5" style="1318" customWidth="1"/>
    <col min="12290" max="12290" width="2.625" style="1318" customWidth="1"/>
    <col min="12291" max="12291" width="19.5" style="1318" customWidth="1"/>
    <col min="12292" max="12292" width="8.5" style="1318" customWidth="1"/>
    <col min="12293" max="12293" width="11.625" style="1318" bestFit="1" customWidth="1"/>
    <col min="12294" max="12294" width="9.375" style="1318" bestFit="1" customWidth="1"/>
    <col min="12295" max="12295" width="11.625" style="1318" bestFit="1" customWidth="1"/>
    <col min="12296" max="12296" width="7.5" style="1318" customWidth="1"/>
    <col min="12297" max="12297" width="7.5" style="1318" bestFit="1" customWidth="1"/>
    <col min="12298" max="12298" width="15" style="1318" customWidth="1"/>
    <col min="12299" max="12544" width="9" style="1318"/>
    <col min="12545" max="12545" width="1.5" style="1318" customWidth="1"/>
    <col min="12546" max="12546" width="2.625" style="1318" customWidth="1"/>
    <col min="12547" max="12547" width="19.5" style="1318" customWidth="1"/>
    <col min="12548" max="12548" width="8.5" style="1318" customWidth="1"/>
    <col min="12549" max="12549" width="11.625" style="1318" bestFit="1" customWidth="1"/>
    <col min="12550" max="12550" width="9.375" style="1318" bestFit="1" customWidth="1"/>
    <col min="12551" max="12551" width="11.625" style="1318" bestFit="1" customWidth="1"/>
    <col min="12552" max="12552" width="7.5" style="1318" customWidth="1"/>
    <col min="12553" max="12553" width="7.5" style="1318" bestFit="1" customWidth="1"/>
    <col min="12554" max="12554" width="15" style="1318" customWidth="1"/>
    <col min="12555" max="12800" width="9" style="1318"/>
    <col min="12801" max="12801" width="1.5" style="1318" customWidth="1"/>
    <col min="12802" max="12802" width="2.625" style="1318" customWidth="1"/>
    <col min="12803" max="12803" width="19.5" style="1318" customWidth="1"/>
    <col min="12804" max="12804" width="8.5" style="1318" customWidth="1"/>
    <col min="12805" max="12805" width="11.625" style="1318" bestFit="1" customWidth="1"/>
    <col min="12806" max="12806" width="9.375" style="1318" bestFit="1" customWidth="1"/>
    <col min="12807" max="12807" width="11.625" style="1318" bestFit="1" customWidth="1"/>
    <col min="12808" max="12808" width="7.5" style="1318" customWidth="1"/>
    <col min="12809" max="12809" width="7.5" style="1318" bestFit="1" customWidth="1"/>
    <col min="12810" max="12810" width="15" style="1318" customWidth="1"/>
    <col min="12811" max="13056" width="9" style="1318"/>
    <col min="13057" max="13057" width="1.5" style="1318" customWidth="1"/>
    <col min="13058" max="13058" width="2.625" style="1318" customWidth="1"/>
    <col min="13059" max="13059" width="19.5" style="1318" customWidth="1"/>
    <col min="13060" max="13060" width="8.5" style="1318" customWidth="1"/>
    <col min="13061" max="13061" width="11.625" style="1318" bestFit="1" customWidth="1"/>
    <col min="13062" max="13062" width="9.375" style="1318" bestFit="1" customWidth="1"/>
    <col min="13063" max="13063" width="11.625" style="1318" bestFit="1" customWidth="1"/>
    <col min="13064" max="13064" width="7.5" style="1318" customWidth="1"/>
    <col min="13065" max="13065" width="7.5" style="1318" bestFit="1" customWidth="1"/>
    <col min="13066" max="13066" width="15" style="1318" customWidth="1"/>
    <col min="13067" max="13312" width="9" style="1318"/>
    <col min="13313" max="13313" width="1.5" style="1318" customWidth="1"/>
    <col min="13314" max="13314" width="2.625" style="1318" customWidth="1"/>
    <col min="13315" max="13315" width="19.5" style="1318" customWidth="1"/>
    <col min="13316" max="13316" width="8.5" style="1318" customWidth="1"/>
    <col min="13317" max="13317" width="11.625" style="1318" bestFit="1" customWidth="1"/>
    <col min="13318" max="13318" width="9.375" style="1318" bestFit="1" customWidth="1"/>
    <col min="13319" max="13319" width="11.625" style="1318" bestFit="1" customWidth="1"/>
    <col min="13320" max="13320" width="7.5" style="1318" customWidth="1"/>
    <col min="13321" max="13321" width="7.5" style="1318" bestFit="1" customWidth="1"/>
    <col min="13322" max="13322" width="15" style="1318" customWidth="1"/>
    <col min="13323" max="13568" width="9" style="1318"/>
    <col min="13569" max="13569" width="1.5" style="1318" customWidth="1"/>
    <col min="13570" max="13570" width="2.625" style="1318" customWidth="1"/>
    <col min="13571" max="13571" width="19.5" style="1318" customWidth="1"/>
    <col min="13572" max="13572" width="8.5" style="1318" customWidth="1"/>
    <col min="13573" max="13573" width="11.625" style="1318" bestFit="1" customWidth="1"/>
    <col min="13574" max="13574" width="9.375" style="1318" bestFit="1" customWidth="1"/>
    <col min="13575" max="13575" width="11.625" style="1318" bestFit="1" customWidth="1"/>
    <col min="13576" max="13576" width="7.5" style="1318" customWidth="1"/>
    <col min="13577" max="13577" width="7.5" style="1318" bestFit="1" customWidth="1"/>
    <col min="13578" max="13578" width="15" style="1318" customWidth="1"/>
    <col min="13579" max="13824" width="9" style="1318"/>
    <col min="13825" max="13825" width="1.5" style="1318" customWidth="1"/>
    <col min="13826" max="13826" width="2.625" style="1318" customWidth="1"/>
    <col min="13827" max="13827" width="19.5" style="1318" customWidth="1"/>
    <col min="13828" max="13828" width="8.5" style="1318" customWidth="1"/>
    <col min="13829" max="13829" width="11.625" style="1318" bestFit="1" customWidth="1"/>
    <col min="13830" max="13830" width="9.375" style="1318" bestFit="1" customWidth="1"/>
    <col min="13831" max="13831" width="11.625" style="1318" bestFit="1" customWidth="1"/>
    <col min="13832" max="13832" width="7.5" style="1318" customWidth="1"/>
    <col min="13833" max="13833" width="7.5" style="1318" bestFit="1" customWidth="1"/>
    <col min="13834" max="13834" width="15" style="1318" customWidth="1"/>
    <col min="13835" max="14080" width="9" style="1318"/>
    <col min="14081" max="14081" width="1.5" style="1318" customWidth="1"/>
    <col min="14082" max="14082" width="2.625" style="1318" customWidth="1"/>
    <col min="14083" max="14083" width="19.5" style="1318" customWidth="1"/>
    <col min="14084" max="14084" width="8.5" style="1318" customWidth="1"/>
    <col min="14085" max="14085" width="11.625" style="1318" bestFit="1" customWidth="1"/>
    <col min="14086" max="14086" width="9.375" style="1318" bestFit="1" customWidth="1"/>
    <col min="14087" max="14087" width="11.625" style="1318" bestFit="1" customWidth="1"/>
    <col min="14088" max="14088" width="7.5" style="1318" customWidth="1"/>
    <col min="14089" max="14089" width="7.5" style="1318" bestFit="1" customWidth="1"/>
    <col min="14090" max="14090" width="15" style="1318" customWidth="1"/>
    <col min="14091" max="14336" width="9" style="1318"/>
    <col min="14337" max="14337" width="1.5" style="1318" customWidth="1"/>
    <col min="14338" max="14338" width="2.625" style="1318" customWidth="1"/>
    <col min="14339" max="14339" width="19.5" style="1318" customWidth="1"/>
    <col min="14340" max="14340" width="8.5" style="1318" customWidth="1"/>
    <col min="14341" max="14341" width="11.625" style="1318" bestFit="1" customWidth="1"/>
    <col min="14342" max="14342" width="9.375" style="1318" bestFit="1" customWidth="1"/>
    <col min="14343" max="14343" width="11.625" style="1318" bestFit="1" customWidth="1"/>
    <col min="14344" max="14344" width="7.5" style="1318" customWidth="1"/>
    <col min="14345" max="14345" width="7.5" style="1318" bestFit="1" customWidth="1"/>
    <col min="14346" max="14346" width="15" style="1318" customWidth="1"/>
    <col min="14347" max="14592" width="9" style="1318"/>
    <col min="14593" max="14593" width="1.5" style="1318" customWidth="1"/>
    <col min="14594" max="14594" width="2.625" style="1318" customWidth="1"/>
    <col min="14595" max="14595" width="19.5" style="1318" customWidth="1"/>
    <col min="14596" max="14596" width="8.5" style="1318" customWidth="1"/>
    <col min="14597" max="14597" width="11.625" style="1318" bestFit="1" customWidth="1"/>
    <col min="14598" max="14598" width="9.375" style="1318" bestFit="1" customWidth="1"/>
    <col min="14599" max="14599" width="11.625" style="1318" bestFit="1" customWidth="1"/>
    <col min="14600" max="14600" width="7.5" style="1318" customWidth="1"/>
    <col min="14601" max="14601" width="7.5" style="1318" bestFit="1" customWidth="1"/>
    <col min="14602" max="14602" width="15" style="1318" customWidth="1"/>
    <col min="14603" max="14848" width="9" style="1318"/>
    <col min="14849" max="14849" width="1.5" style="1318" customWidth="1"/>
    <col min="14850" max="14850" width="2.625" style="1318" customWidth="1"/>
    <col min="14851" max="14851" width="19.5" style="1318" customWidth="1"/>
    <col min="14852" max="14852" width="8.5" style="1318" customWidth="1"/>
    <col min="14853" max="14853" width="11.625" style="1318" bestFit="1" customWidth="1"/>
    <col min="14854" max="14854" width="9.375" style="1318" bestFit="1" customWidth="1"/>
    <col min="14855" max="14855" width="11.625" style="1318" bestFit="1" customWidth="1"/>
    <col min="14856" max="14856" width="7.5" style="1318" customWidth="1"/>
    <col min="14857" max="14857" width="7.5" style="1318" bestFit="1" customWidth="1"/>
    <col min="14858" max="14858" width="15" style="1318" customWidth="1"/>
    <col min="14859" max="15104" width="9" style="1318"/>
    <col min="15105" max="15105" width="1.5" style="1318" customWidth="1"/>
    <col min="15106" max="15106" width="2.625" style="1318" customWidth="1"/>
    <col min="15107" max="15107" width="19.5" style="1318" customWidth="1"/>
    <col min="15108" max="15108" width="8.5" style="1318" customWidth="1"/>
    <col min="15109" max="15109" width="11.625" style="1318" bestFit="1" customWidth="1"/>
    <col min="15110" max="15110" width="9.375" style="1318" bestFit="1" customWidth="1"/>
    <col min="15111" max="15111" width="11.625" style="1318" bestFit="1" customWidth="1"/>
    <col min="15112" max="15112" width="7.5" style="1318" customWidth="1"/>
    <col min="15113" max="15113" width="7.5" style="1318" bestFit="1" customWidth="1"/>
    <col min="15114" max="15114" width="15" style="1318" customWidth="1"/>
    <col min="15115" max="15360" width="9" style="1318"/>
    <col min="15361" max="15361" width="1.5" style="1318" customWidth="1"/>
    <col min="15362" max="15362" width="2.625" style="1318" customWidth="1"/>
    <col min="15363" max="15363" width="19.5" style="1318" customWidth="1"/>
    <col min="15364" max="15364" width="8.5" style="1318" customWidth="1"/>
    <col min="15365" max="15365" width="11.625" style="1318" bestFit="1" customWidth="1"/>
    <col min="15366" max="15366" width="9.375" style="1318" bestFit="1" customWidth="1"/>
    <col min="15367" max="15367" width="11.625" style="1318" bestFit="1" customWidth="1"/>
    <col min="15368" max="15368" width="7.5" style="1318" customWidth="1"/>
    <col min="15369" max="15369" width="7.5" style="1318" bestFit="1" customWidth="1"/>
    <col min="15370" max="15370" width="15" style="1318" customWidth="1"/>
    <col min="15371" max="15616" width="9" style="1318"/>
    <col min="15617" max="15617" width="1.5" style="1318" customWidth="1"/>
    <col min="15618" max="15618" width="2.625" style="1318" customWidth="1"/>
    <col min="15619" max="15619" width="19.5" style="1318" customWidth="1"/>
    <col min="15620" max="15620" width="8.5" style="1318" customWidth="1"/>
    <col min="15621" max="15621" width="11.625" style="1318" bestFit="1" customWidth="1"/>
    <col min="15622" max="15622" width="9.375" style="1318" bestFit="1" customWidth="1"/>
    <col min="15623" max="15623" width="11.625" style="1318" bestFit="1" customWidth="1"/>
    <col min="15624" max="15624" width="7.5" style="1318" customWidth="1"/>
    <col min="15625" max="15625" width="7.5" style="1318" bestFit="1" customWidth="1"/>
    <col min="15626" max="15626" width="15" style="1318" customWidth="1"/>
    <col min="15627" max="15872" width="9" style="1318"/>
    <col min="15873" max="15873" width="1.5" style="1318" customWidth="1"/>
    <col min="15874" max="15874" width="2.625" style="1318" customWidth="1"/>
    <col min="15875" max="15875" width="19.5" style="1318" customWidth="1"/>
    <col min="15876" max="15876" width="8.5" style="1318" customWidth="1"/>
    <col min="15877" max="15877" width="11.625" style="1318" bestFit="1" customWidth="1"/>
    <col min="15878" max="15878" width="9.375" style="1318" bestFit="1" customWidth="1"/>
    <col min="15879" max="15879" width="11.625" style="1318" bestFit="1" customWidth="1"/>
    <col min="15880" max="15880" width="7.5" style="1318" customWidth="1"/>
    <col min="15881" max="15881" width="7.5" style="1318" bestFit="1" customWidth="1"/>
    <col min="15882" max="15882" width="15" style="1318" customWidth="1"/>
    <col min="15883" max="16128" width="9" style="1318"/>
    <col min="16129" max="16129" width="1.5" style="1318" customWidth="1"/>
    <col min="16130" max="16130" width="2.625" style="1318" customWidth="1"/>
    <col min="16131" max="16131" width="19.5" style="1318" customWidth="1"/>
    <col min="16132" max="16132" width="8.5" style="1318" customWidth="1"/>
    <col min="16133" max="16133" width="11.625" style="1318" bestFit="1" customWidth="1"/>
    <col min="16134" max="16134" width="9.375" style="1318" bestFit="1" customWidth="1"/>
    <col min="16135" max="16135" width="11.625" style="1318" bestFit="1" customWidth="1"/>
    <col min="16136" max="16136" width="7.5" style="1318" customWidth="1"/>
    <col min="16137" max="16137" width="7.5" style="1318" bestFit="1" customWidth="1"/>
    <col min="16138" max="16138" width="15" style="1318" customWidth="1"/>
    <col min="16139" max="16384" width="9" style="1318"/>
  </cols>
  <sheetData>
    <row r="1" spans="2:10" ht="14.25">
      <c r="B1" s="1315" t="s">
        <v>1970</v>
      </c>
      <c r="D1" s="1317"/>
      <c r="E1" s="1317"/>
    </row>
    <row r="2" spans="2:10" ht="13.5" customHeight="1">
      <c r="B2" s="1315"/>
      <c r="D2" s="1317"/>
      <c r="E2" s="1317"/>
    </row>
    <row r="3" spans="2:10" s="1319" customFormat="1" ht="27" customHeight="1">
      <c r="B3" s="1554"/>
      <c r="C3" s="1555"/>
      <c r="D3" s="1560" t="s">
        <v>1971</v>
      </c>
      <c r="E3" s="1561"/>
      <c r="F3" s="1562" t="s">
        <v>1972</v>
      </c>
      <c r="G3" s="1563"/>
      <c r="H3" s="1564" t="s">
        <v>1973</v>
      </c>
      <c r="I3" s="1563"/>
      <c r="J3" s="1565" t="s">
        <v>1974</v>
      </c>
    </row>
    <row r="4" spans="2:10" s="1319" customFormat="1" ht="27" customHeight="1">
      <c r="B4" s="1556"/>
      <c r="C4" s="1557"/>
      <c r="D4" s="1320" t="s">
        <v>1975</v>
      </c>
      <c r="E4" s="1321" t="s">
        <v>1976</v>
      </c>
      <c r="F4" s="1320" t="s">
        <v>1975</v>
      </c>
      <c r="G4" s="1321" t="s">
        <v>1976</v>
      </c>
      <c r="H4" s="1322" t="s">
        <v>1975</v>
      </c>
      <c r="I4" s="1323" t="s">
        <v>1977</v>
      </c>
      <c r="J4" s="1566"/>
    </row>
    <row r="5" spans="2:10" s="1319" customFormat="1" ht="27" customHeight="1">
      <c r="B5" s="1558"/>
      <c r="C5" s="1559"/>
      <c r="D5" s="1324" t="s">
        <v>1978</v>
      </c>
      <c r="E5" s="1325" t="s">
        <v>1979</v>
      </c>
      <c r="F5" s="1324" t="s">
        <v>1978</v>
      </c>
      <c r="G5" s="1325" t="s">
        <v>1979</v>
      </c>
      <c r="H5" s="1326" t="s">
        <v>1980</v>
      </c>
      <c r="I5" s="1327" t="s">
        <v>1980</v>
      </c>
      <c r="J5" s="1567"/>
    </row>
    <row r="6" spans="2:10" s="1319" customFormat="1" ht="41.25" customHeight="1">
      <c r="B6" s="1551" t="s">
        <v>1785</v>
      </c>
      <c r="C6" s="1547"/>
      <c r="D6" s="1328">
        <f>SUM(D7:D7)</f>
        <v>3149</v>
      </c>
      <c r="E6" s="1329">
        <f>SUM(E7:E7)</f>
        <v>944700</v>
      </c>
      <c r="F6" s="1328">
        <f>SUM(F7:F7)</f>
        <v>2787</v>
      </c>
      <c r="G6" s="1329">
        <f>SUM(G7:G7)</f>
        <v>836100</v>
      </c>
      <c r="H6" s="1330">
        <f t="shared" ref="H6:I11" si="0">(F6/D6)*100</f>
        <v>88.504287075261985</v>
      </c>
      <c r="I6" s="1331">
        <f t="shared" si="0"/>
        <v>88.504287075261985</v>
      </c>
      <c r="J6" s="1332"/>
    </row>
    <row r="7" spans="2:10" s="1319" customFormat="1" ht="41.25" customHeight="1">
      <c r="B7" s="1333"/>
      <c r="C7" s="1334" t="s">
        <v>1981</v>
      </c>
      <c r="D7" s="1335">
        <v>3149</v>
      </c>
      <c r="E7" s="1336">
        <f>(D7*300)</f>
        <v>944700</v>
      </c>
      <c r="F7" s="1335">
        <v>2787</v>
      </c>
      <c r="G7" s="1336">
        <f>(F7*300)</f>
        <v>836100</v>
      </c>
      <c r="H7" s="1337">
        <f t="shared" si="0"/>
        <v>88.504287075261985</v>
      </c>
      <c r="I7" s="1338">
        <f t="shared" si="0"/>
        <v>88.504287075261985</v>
      </c>
      <c r="J7" s="1339" t="s">
        <v>1982</v>
      </c>
    </row>
    <row r="8" spans="2:10" s="1319" customFormat="1" ht="41.25" customHeight="1">
      <c r="B8" s="1546" t="s">
        <v>1786</v>
      </c>
      <c r="C8" s="1547"/>
      <c r="D8" s="1340">
        <f>SUM(D9:D13)</f>
        <v>2776</v>
      </c>
      <c r="E8" s="1341">
        <f>SUM(E9:E13)</f>
        <v>1744500</v>
      </c>
      <c r="F8" s="1340">
        <f>SUM(F9:F13)</f>
        <v>2610</v>
      </c>
      <c r="G8" s="1341">
        <f>SUM(G9:G13)</f>
        <v>1786500</v>
      </c>
      <c r="H8" s="1342">
        <f t="shared" si="0"/>
        <v>94.020172910662822</v>
      </c>
      <c r="I8" s="1331">
        <f t="shared" si="0"/>
        <v>102.40756663800516</v>
      </c>
      <c r="J8" s="1332"/>
    </row>
    <row r="9" spans="2:10" s="1319" customFormat="1" ht="41.25" customHeight="1">
      <c r="B9" s="1343"/>
      <c r="C9" s="1344" t="s">
        <v>1983</v>
      </c>
      <c r="D9" s="1345">
        <v>863</v>
      </c>
      <c r="E9" s="1346">
        <v>258900</v>
      </c>
      <c r="F9" s="1345">
        <v>584</v>
      </c>
      <c r="G9" s="1346">
        <v>175200</v>
      </c>
      <c r="H9" s="1347">
        <f t="shared" si="0"/>
        <v>67.670915411355736</v>
      </c>
      <c r="I9" s="1348">
        <f t="shared" si="0"/>
        <v>67.670915411355736</v>
      </c>
      <c r="J9" s="1548" t="s">
        <v>1984</v>
      </c>
    </row>
    <row r="10" spans="2:10" s="1319" customFormat="1" ht="41.25" customHeight="1">
      <c r="B10" s="1343"/>
      <c r="C10" s="1349" t="s">
        <v>1985</v>
      </c>
      <c r="D10" s="1350">
        <v>1041</v>
      </c>
      <c r="E10" s="1351">
        <v>375000</v>
      </c>
      <c r="F10" s="1350">
        <v>1079</v>
      </c>
      <c r="G10" s="1351">
        <v>399600</v>
      </c>
      <c r="H10" s="1352">
        <f t="shared" si="0"/>
        <v>103.65033621517772</v>
      </c>
      <c r="I10" s="1353">
        <f t="shared" si="0"/>
        <v>106.56000000000002</v>
      </c>
      <c r="J10" s="1549"/>
    </row>
    <row r="11" spans="2:10" s="1319" customFormat="1" ht="41.25" customHeight="1">
      <c r="B11" s="1343"/>
      <c r="C11" s="1349" t="s">
        <v>1986</v>
      </c>
      <c r="D11" s="1350">
        <v>24</v>
      </c>
      <c r="E11" s="1351">
        <v>8200</v>
      </c>
      <c r="F11" s="1350">
        <v>20</v>
      </c>
      <c r="G11" s="1351">
        <v>6600</v>
      </c>
      <c r="H11" s="1352">
        <f t="shared" si="0"/>
        <v>83.333333333333343</v>
      </c>
      <c r="I11" s="1353">
        <f t="shared" si="0"/>
        <v>80.487804878048792</v>
      </c>
      <c r="J11" s="1549"/>
    </row>
    <row r="12" spans="2:10" s="1319" customFormat="1" ht="41.25" customHeight="1">
      <c r="B12" s="1343"/>
      <c r="C12" s="1354" t="s">
        <v>1987</v>
      </c>
      <c r="D12" s="1350">
        <v>0</v>
      </c>
      <c r="E12" s="1351">
        <v>0</v>
      </c>
      <c r="F12" s="1350">
        <v>0</v>
      </c>
      <c r="G12" s="1351">
        <v>0</v>
      </c>
      <c r="H12" s="1355" t="s">
        <v>1988</v>
      </c>
      <c r="I12" s="1356" t="s">
        <v>1988</v>
      </c>
      <c r="J12" s="1550"/>
    </row>
    <row r="13" spans="2:10" s="1319" customFormat="1" ht="41.25" customHeight="1">
      <c r="B13" s="1333"/>
      <c r="C13" s="1357" t="s">
        <v>1989</v>
      </c>
      <c r="D13" s="1358">
        <v>848</v>
      </c>
      <c r="E13" s="1359">
        <f>+D13*1300</f>
        <v>1102400</v>
      </c>
      <c r="F13" s="1358">
        <v>927</v>
      </c>
      <c r="G13" s="1359">
        <f>+F13*1300</f>
        <v>1205100</v>
      </c>
      <c r="H13" s="1360">
        <f t="shared" ref="H13:I18" si="1">(F13/D13)*100</f>
        <v>109.31603773584906</v>
      </c>
      <c r="I13" s="1361">
        <f t="shared" si="1"/>
        <v>109.31603773584906</v>
      </c>
      <c r="J13" s="1362" t="s">
        <v>1990</v>
      </c>
    </row>
    <row r="14" spans="2:10" s="1319" customFormat="1" ht="41.25" customHeight="1">
      <c r="B14" s="1551" t="s">
        <v>1783</v>
      </c>
      <c r="C14" s="1547"/>
      <c r="D14" s="1340">
        <f>SUM(D15:D19)</f>
        <v>1320</v>
      </c>
      <c r="E14" s="1341">
        <f>SUM(E15:E19)</f>
        <v>396000</v>
      </c>
      <c r="F14" s="1340">
        <f>SUM(F15:F19)</f>
        <v>860</v>
      </c>
      <c r="G14" s="1341">
        <f>SUM(G15:G19)</f>
        <v>258000</v>
      </c>
      <c r="H14" s="1342">
        <f t="shared" si="1"/>
        <v>65.151515151515156</v>
      </c>
      <c r="I14" s="1331">
        <f t="shared" si="1"/>
        <v>65.151515151515156</v>
      </c>
      <c r="J14" s="1332"/>
    </row>
    <row r="15" spans="2:10" s="1319" customFormat="1" ht="41.25" customHeight="1">
      <c r="B15" s="1343"/>
      <c r="C15" s="1349" t="s">
        <v>1991</v>
      </c>
      <c r="D15" s="1350">
        <v>201</v>
      </c>
      <c r="E15" s="1351">
        <f>(D15*300)</f>
        <v>60300</v>
      </c>
      <c r="F15" s="1350">
        <f>137+45</f>
        <v>182</v>
      </c>
      <c r="G15" s="1351">
        <f>(F15*300)</f>
        <v>54600</v>
      </c>
      <c r="H15" s="1352">
        <f t="shared" si="1"/>
        <v>90.547263681592042</v>
      </c>
      <c r="I15" s="1353">
        <f t="shared" si="1"/>
        <v>90.547263681592042</v>
      </c>
      <c r="J15" s="1363" t="s">
        <v>1992</v>
      </c>
    </row>
    <row r="16" spans="2:10" s="1319" customFormat="1" ht="41.25" customHeight="1">
      <c r="B16" s="1343"/>
      <c r="C16" s="1349" t="s">
        <v>1993</v>
      </c>
      <c r="D16" s="1350">
        <v>658</v>
      </c>
      <c r="E16" s="1351">
        <f>(D16*300)</f>
        <v>197400</v>
      </c>
      <c r="F16" s="1350">
        <f>356+8</f>
        <v>364</v>
      </c>
      <c r="G16" s="1351">
        <f>(F16*300)</f>
        <v>109200</v>
      </c>
      <c r="H16" s="1352">
        <f t="shared" si="1"/>
        <v>55.319148936170215</v>
      </c>
      <c r="I16" s="1353">
        <f t="shared" si="1"/>
        <v>55.319148936170215</v>
      </c>
      <c r="J16" s="1364"/>
    </row>
    <row r="17" spans="2:10" s="1319" customFormat="1" ht="41.25" customHeight="1">
      <c r="B17" s="1343"/>
      <c r="C17" s="1349" t="s">
        <v>1994</v>
      </c>
      <c r="D17" s="1350">
        <v>333</v>
      </c>
      <c r="E17" s="1351">
        <f>(D17*300)</f>
        <v>99900</v>
      </c>
      <c r="F17" s="1350">
        <f>177+18</f>
        <v>195</v>
      </c>
      <c r="G17" s="1351">
        <f>(F17*300)</f>
        <v>58500</v>
      </c>
      <c r="H17" s="1352">
        <f t="shared" si="1"/>
        <v>58.558558558558559</v>
      </c>
      <c r="I17" s="1353">
        <f t="shared" si="1"/>
        <v>58.558558558558559</v>
      </c>
      <c r="J17" s="1364"/>
    </row>
    <row r="18" spans="2:10" s="1319" customFormat="1" ht="41.25" customHeight="1">
      <c r="B18" s="1343"/>
      <c r="C18" s="1349" t="s">
        <v>1995</v>
      </c>
      <c r="D18" s="1350">
        <v>5</v>
      </c>
      <c r="E18" s="1351">
        <f>(D18*300)</f>
        <v>1500</v>
      </c>
      <c r="F18" s="1350">
        <v>8</v>
      </c>
      <c r="G18" s="1351">
        <f>(F18*300)</f>
        <v>2400</v>
      </c>
      <c r="H18" s="1352">
        <f t="shared" si="1"/>
        <v>160</v>
      </c>
      <c r="I18" s="1353">
        <f t="shared" si="1"/>
        <v>160</v>
      </c>
      <c r="J18" s="1364"/>
    </row>
    <row r="19" spans="2:10" s="1319" customFormat="1" ht="41.25" customHeight="1">
      <c r="B19" s="1333"/>
      <c r="C19" s="1365" t="s">
        <v>1996</v>
      </c>
      <c r="D19" s="1335">
        <v>123</v>
      </c>
      <c r="E19" s="1336">
        <f>(D19*300)</f>
        <v>36900</v>
      </c>
      <c r="F19" s="1335">
        <f>96+15</f>
        <v>111</v>
      </c>
      <c r="G19" s="1336">
        <f>(F19*300)</f>
        <v>33300</v>
      </c>
      <c r="H19" s="1337">
        <f>(F19/D19)*100</f>
        <v>90.243902439024396</v>
      </c>
      <c r="I19" s="1338">
        <f>(G19/E19)*100</f>
        <v>90.243902439024396</v>
      </c>
      <c r="J19" s="1366"/>
    </row>
    <row r="20" spans="2:10" s="1319" customFormat="1" ht="41.25" customHeight="1">
      <c r="B20" s="1552" t="s">
        <v>1997</v>
      </c>
      <c r="C20" s="1553"/>
      <c r="D20" s="1358">
        <f>+D6+D8+D14</f>
        <v>7245</v>
      </c>
      <c r="E20" s="1367">
        <f>SUM(E6+E8+E14)</f>
        <v>3085200</v>
      </c>
      <c r="F20" s="1358">
        <f>+F6+F8+F14</f>
        <v>6257</v>
      </c>
      <c r="G20" s="1367">
        <f>SUM(G6+G8+G14)</f>
        <v>2880600</v>
      </c>
      <c r="H20" s="1360">
        <f>(F20/D20)*100</f>
        <v>86.36300897170463</v>
      </c>
      <c r="I20" s="1361">
        <f>(G20/E20)*100</f>
        <v>93.36833916763905</v>
      </c>
      <c r="J20" s="1368"/>
    </row>
    <row r="21" spans="2:10" s="1319" customFormat="1" ht="41.25" customHeight="1">
      <c r="B21" s="1369"/>
      <c r="C21" s="1369"/>
      <c r="J21" s="1369"/>
    </row>
    <row r="22" spans="2:10" s="1319" customFormat="1" ht="26.25" customHeight="1">
      <c r="B22" s="1316"/>
      <c r="C22" s="1316"/>
      <c r="D22" s="1318"/>
      <c r="E22" s="1318"/>
      <c r="F22" s="1318"/>
      <c r="G22" s="1318"/>
      <c r="H22" s="1318"/>
      <c r="I22" s="1318"/>
      <c r="J22" s="1316"/>
    </row>
  </sheetData>
  <mergeCells count="10">
    <mergeCell ref="B8:C8"/>
    <mergeCell ref="J9:J12"/>
    <mergeCell ref="B14:C14"/>
    <mergeCell ref="B20:C20"/>
    <mergeCell ref="B3:C5"/>
    <mergeCell ref="D3:E3"/>
    <mergeCell ref="F3:G3"/>
    <mergeCell ref="H3:I3"/>
    <mergeCell ref="J3:J5"/>
    <mergeCell ref="B6:C6"/>
  </mergeCells>
  <phoneticPr fontId="6"/>
  <pageMargins left="0.78740157480314965" right="0.35433070866141736" top="0.78740157480314965" bottom="0.59055118110236227" header="0.51181102362204722" footer="0.31496062992125984"/>
  <pageSetup paperSize="9" scale="90" firstPageNumber="67" orientation="portrait" blackAndWhite="1" useFirstPageNumber="1" r:id="rId1"/>
  <headerFooter scaleWithDoc="0" alignWithMargins="0">
    <oddFooter>&amp;C&amp;"ＭＳ 明朝,標準"－35－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5C38-3EC5-4015-8AEE-7D33942371C9}">
  <sheetPr>
    <outlinePr summaryBelow="0" summaryRight="0"/>
    <pageSetUpPr autoPageBreaks="0"/>
  </sheetPr>
  <dimension ref="A1:N37"/>
  <sheetViews>
    <sheetView zoomScaleNormal="100" zoomScaleSheetLayoutView="70" workbookViewId="0"/>
  </sheetViews>
  <sheetFormatPr defaultColWidth="8.625" defaultRowHeight="12.75"/>
  <cols>
    <col min="1" max="1" width="7.75" style="2" customWidth="1"/>
    <col min="2" max="2" width="5.25" style="2" customWidth="1"/>
    <col min="3" max="3" width="3.5" style="2" customWidth="1"/>
    <col min="4" max="5" width="8.625" style="1" customWidth="1"/>
    <col min="6" max="9" width="6.875" style="2" customWidth="1"/>
    <col min="10" max="10" width="1.75" style="2" customWidth="1"/>
    <col min="11" max="11" width="13.875" style="2" customWidth="1"/>
    <col min="12" max="12" width="8.625" style="1" customWidth="1"/>
    <col min="13" max="13" width="9.375" style="1" customWidth="1"/>
    <col min="14" max="14" width="19" style="2" customWidth="1"/>
    <col min="15" max="16384" width="8.625" style="1"/>
  </cols>
  <sheetData>
    <row r="1" spans="1:14" ht="24.75">
      <c r="A1" s="40" t="s">
        <v>1710</v>
      </c>
    </row>
    <row r="2" spans="1:14" ht="20.100000000000001" customHeight="1">
      <c r="A2" s="39"/>
      <c r="B2" s="38"/>
      <c r="C2" s="37"/>
      <c r="D2" s="38"/>
      <c r="E2" s="38"/>
      <c r="F2" s="1568" t="s">
        <v>81</v>
      </c>
      <c r="G2" s="1569"/>
      <c r="H2" s="36" t="s">
        <v>80</v>
      </c>
      <c r="I2" s="35"/>
      <c r="J2" s="38"/>
      <c r="K2" s="37"/>
      <c r="L2" s="36" t="s">
        <v>79</v>
      </c>
      <c r="M2" s="35"/>
      <c r="N2" s="34"/>
    </row>
    <row r="3" spans="1:14" ht="20.100000000000001" customHeight="1">
      <c r="A3" s="33" t="s">
        <v>78</v>
      </c>
      <c r="B3" s="1570" t="s">
        <v>77</v>
      </c>
      <c r="C3" s="1571"/>
      <c r="D3" s="13" t="s">
        <v>76</v>
      </c>
      <c r="E3" s="13" t="s">
        <v>75</v>
      </c>
      <c r="F3" s="1572" t="s">
        <v>74</v>
      </c>
      <c r="G3" s="1572" t="s">
        <v>73</v>
      </c>
      <c r="H3" s="1572" t="s">
        <v>74</v>
      </c>
      <c r="I3" s="1572" t="s">
        <v>73</v>
      </c>
      <c r="J3" s="13" t="s">
        <v>72</v>
      </c>
      <c r="K3" s="25"/>
      <c r="L3" s="1572" t="s">
        <v>71</v>
      </c>
      <c r="M3" s="1572" t="s">
        <v>70</v>
      </c>
      <c r="N3" s="32" t="s">
        <v>69</v>
      </c>
    </row>
    <row r="4" spans="1:14" ht="20.100000000000001" customHeight="1" thickBot="1">
      <c r="A4" s="31"/>
      <c r="B4" s="10"/>
      <c r="C4" s="11"/>
      <c r="D4" s="10"/>
      <c r="E4" s="10"/>
      <c r="F4" s="1573"/>
      <c r="G4" s="1573"/>
      <c r="H4" s="1573"/>
      <c r="I4" s="1573"/>
      <c r="J4" s="10"/>
      <c r="K4" s="11"/>
      <c r="L4" s="1573"/>
      <c r="M4" s="1573"/>
      <c r="N4" s="22"/>
    </row>
    <row r="5" spans="1:14" ht="25.15" customHeight="1" thickTop="1">
      <c r="A5" s="30"/>
      <c r="B5" s="29"/>
      <c r="C5" s="28"/>
      <c r="D5" s="28"/>
      <c r="E5" s="28"/>
      <c r="F5" s="28"/>
      <c r="G5" s="28"/>
      <c r="H5" s="28"/>
      <c r="I5" s="28"/>
      <c r="J5" s="28"/>
      <c r="K5" s="28"/>
      <c r="L5" s="28"/>
      <c r="M5" s="28"/>
      <c r="N5" s="27"/>
    </row>
    <row r="6" spans="1:14" ht="25.15" customHeight="1">
      <c r="A6" s="12"/>
      <c r="B6" s="10"/>
      <c r="C6" s="25" t="s">
        <v>68</v>
      </c>
      <c r="D6" s="25"/>
      <c r="E6" s="25"/>
      <c r="F6" s="25"/>
      <c r="G6" s="25"/>
      <c r="H6" s="25"/>
      <c r="I6" s="25"/>
      <c r="J6" s="25"/>
      <c r="K6" s="25"/>
      <c r="L6" s="25"/>
      <c r="M6" s="25"/>
      <c r="N6" s="22"/>
    </row>
    <row r="7" spans="1:14" ht="25.15" customHeight="1">
      <c r="A7" s="12"/>
      <c r="B7" s="10"/>
      <c r="C7" s="25" t="s">
        <v>67</v>
      </c>
      <c r="D7" s="25"/>
      <c r="E7" s="25"/>
      <c r="F7" s="25"/>
      <c r="G7" s="25"/>
      <c r="H7" s="25"/>
      <c r="I7" s="25"/>
      <c r="J7" s="25"/>
      <c r="K7" s="1571" t="s">
        <v>66</v>
      </c>
      <c r="L7" s="1571"/>
      <c r="M7" s="1571"/>
      <c r="N7" s="26">
        <v>18156</v>
      </c>
    </row>
    <row r="8" spans="1:14" ht="25.15" customHeight="1">
      <c r="A8" s="12" t="s">
        <v>65</v>
      </c>
      <c r="B8" s="10"/>
      <c r="C8" s="25" t="s">
        <v>64</v>
      </c>
      <c r="D8" s="25"/>
      <c r="E8" s="25"/>
      <c r="F8" s="25"/>
      <c r="G8" s="25"/>
      <c r="H8" s="25"/>
      <c r="I8" s="25"/>
      <c r="J8" s="25"/>
      <c r="K8" s="11"/>
      <c r="L8" s="11"/>
      <c r="M8" s="11"/>
      <c r="N8" s="22"/>
    </row>
    <row r="9" spans="1:14" ht="25.15" customHeight="1">
      <c r="A9" s="14">
        <v>24</v>
      </c>
      <c r="B9" s="13" t="s">
        <v>63</v>
      </c>
      <c r="C9" s="25" t="s">
        <v>62</v>
      </c>
      <c r="D9" s="25"/>
      <c r="E9" s="25"/>
      <c r="F9" s="25"/>
      <c r="G9" s="25"/>
      <c r="H9" s="25"/>
      <c r="I9" s="25"/>
      <c r="J9" s="11"/>
      <c r="K9" s="11"/>
      <c r="L9" s="11"/>
      <c r="M9" s="11"/>
      <c r="N9" s="9" t="s">
        <v>61</v>
      </c>
    </row>
    <row r="10" spans="1:14" ht="25.15" customHeight="1">
      <c r="A10" s="12"/>
      <c r="B10" s="10"/>
      <c r="C10" s="25" t="s">
        <v>60</v>
      </c>
      <c r="D10" s="25"/>
      <c r="E10" s="25"/>
      <c r="F10" s="25"/>
      <c r="G10" s="25"/>
      <c r="H10" s="25"/>
      <c r="I10" s="25"/>
      <c r="J10" s="25"/>
      <c r="K10" s="11"/>
      <c r="L10" s="11"/>
      <c r="M10" s="11"/>
      <c r="N10" s="9" t="s">
        <v>59</v>
      </c>
    </row>
    <row r="11" spans="1:14" ht="25.15" customHeight="1">
      <c r="A11" s="12"/>
      <c r="B11" s="10"/>
      <c r="C11" s="25" t="s">
        <v>58</v>
      </c>
      <c r="D11" s="25"/>
      <c r="E11" s="25"/>
      <c r="F11" s="25"/>
      <c r="G11" s="25"/>
      <c r="H11" s="25"/>
      <c r="I11" s="25"/>
      <c r="J11" s="25"/>
      <c r="K11" s="1571" t="s">
        <v>57</v>
      </c>
      <c r="L11" s="1571"/>
      <c r="M11" s="1571"/>
      <c r="N11" s="9" t="s">
        <v>56</v>
      </c>
    </row>
    <row r="12" spans="1:14" ht="25.15" customHeight="1">
      <c r="A12" s="12"/>
      <c r="B12" s="10"/>
      <c r="C12" s="25" t="s">
        <v>55</v>
      </c>
      <c r="D12" s="25"/>
      <c r="E12" s="25"/>
      <c r="F12" s="25"/>
      <c r="G12" s="25"/>
      <c r="H12" s="25"/>
      <c r="I12" s="25"/>
      <c r="J12" s="25"/>
      <c r="K12" s="25"/>
      <c r="L12" s="25"/>
      <c r="M12" s="25"/>
      <c r="N12" s="22"/>
    </row>
    <row r="13" spans="1:14" ht="25.15" customHeight="1">
      <c r="A13" s="20">
        <v>25</v>
      </c>
      <c r="B13" s="1574" t="s">
        <v>54</v>
      </c>
      <c r="C13" s="1575"/>
      <c r="D13" s="19" t="s">
        <v>53</v>
      </c>
      <c r="E13" s="19" t="s">
        <v>52</v>
      </c>
      <c r="F13" s="19" t="s">
        <v>51</v>
      </c>
      <c r="G13" s="19" t="s">
        <v>38</v>
      </c>
      <c r="H13" s="16"/>
      <c r="I13" s="17"/>
      <c r="J13" s="1574" t="s">
        <v>50</v>
      </c>
      <c r="K13" s="1575"/>
      <c r="L13" s="19" t="s">
        <v>4</v>
      </c>
      <c r="M13" s="19" t="s">
        <v>3</v>
      </c>
      <c r="N13" s="15" t="s">
        <v>49</v>
      </c>
    </row>
    <row r="14" spans="1:14" ht="25.15" customHeight="1">
      <c r="A14" s="20">
        <v>26</v>
      </c>
      <c r="B14" s="1574" t="s">
        <v>48</v>
      </c>
      <c r="C14" s="1575"/>
      <c r="D14" s="19" t="s">
        <v>47</v>
      </c>
      <c r="E14" s="19" t="s">
        <v>10</v>
      </c>
      <c r="F14" s="19" t="s">
        <v>39</v>
      </c>
      <c r="G14" s="19" t="s">
        <v>38</v>
      </c>
      <c r="H14" s="10"/>
      <c r="I14" s="11"/>
      <c r="J14" s="1574" t="s">
        <v>46</v>
      </c>
      <c r="K14" s="1575"/>
      <c r="L14" s="19" t="s">
        <v>4</v>
      </c>
      <c r="M14" s="19" t="s">
        <v>3</v>
      </c>
      <c r="N14" s="15" t="s">
        <v>45</v>
      </c>
    </row>
    <row r="15" spans="1:14" ht="25.15" customHeight="1">
      <c r="A15" s="12"/>
      <c r="B15" s="10"/>
      <c r="C15" s="11"/>
      <c r="D15" s="10"/>
      <c r="E15" s="10"/>
      <c r="F15" s="10"/>
      <c r="G15" s="10"/>
      <c r="H15" s="10"/>
      <c r="I15" s="11"/>
      <c r="J15" s="10"/>
      <c r="K15" s="11"/>
      <c r="L15" s="10"/>
      <c r="M15" s="10"/>
      <c r="N15" s="9" t="s">
        <v>44</v>
      </c>
    </row>
    <row r="16" spans="1:14" ht="25.15" customHeight="1">
      <c r="A16" s="20">
        <v>27</v>
      </c>
      <c r="B16" s="1574" t="s">
        <v>43</v>
      </c>
      <c r="C16" s="1575"/>
      <c r="D16" s="19" t="s">
        <v>42</v>
      </c>
      <c r="E16" s="19" t="s">
        <v>10</v>
      </c>
      <c r="F16" s="19" t="s">
        <v>39</v>
      </c>
      <c r="G16" s="19" t="s">
        <v>38</v>
      </c>
      <c r="H16" s="10"/>
      <c r="I16" s="11"/>
      <c r="J16" s="1574" t="s">
        <v>5</v>
      </c>
      <c r="K16" s="1575"/>
      <c r="L16" s="19" t="s">
        <v>4</v>
      </c>
      <c r="M16" s="19" t="s">
        <v>3</v>
      </c>
      <c r="N16" s="21"/>
    </row>
    <row r="17" spans="1:14" ht="25.15" customHeight="1">
      <c r="A17" s="20">
        <v>28</v>
      </c>
      <c r="B17" s="1574" t="s">
        <v>41</v>
      </c>
      <c r="C17" s="1575"/>
      <c r="D17" s="19" t="s">
        <v>40</v>
      </c>
      <c r="E17" s="19" t="s">
        <v>10</v>
      </c>
      <c r="F17" s="19" t="s">
        <v>39</v>
      </c>
      <c r="G17" s="19" t="s">
        <v>38</v>
      </c>
      <c r="H17" s="10"/>
      <c r="I17" s="11"/>
      <c r="J17" s="1574" t="s">
        <v>5</v>
      </c>
      <c r="K17" s="1575"/>
      <c r="L17" s="19" t="s">
        <v>4</v>
      </c>
      <c r="M17" s="19" t="s">
        <v>3</v>
      </c>
      <c r="N17" s="21"/>
    </row>
    <row r="18" spans="1:14" ht="25.15" customHeight="1">
      <c r="A18" s="18"/>
      <c r="B18" s="16"/>
      <c r="C18" s="17"/>
      <c r="D18" s="16"/>
      <c r="E18" s="16"/>
      <c r="F18" s="16"/>
      <c r="G18" s="16"/>
      <c r="H18" s="16"/>
      <c r="I18" s="16"/>
      <c r="J18" s="16"/>
      <c r="K18" s="17"/>
      <c r="L18" s="16"/>
      <c r="M18" s="16"/>
      <c r="N18" s="15" t="s">
        <v>37</v>
      </c>
    </row>
    <row r="19" spans="1:14" ht="25.15" customHeight="1">
      <c r="A19" s="14">
        <v>29</v>
      </c>
      <c r="B19" s="1570" t="s">
        <v>36</v>
      </c>
      <c r="C19" s="1571"/>
      <c r="D19" s="13" t="s">
        <v>35</v>
      </c>
      <c r="E19" s="13" t="s">
        <v>10</v>
      </c>
      <c r="F19" s="13" t="s">
        <v>9</v>
      </c>
      <c r="G19" s="13" t="s">
        <v>30</v>
      </c>
      <c r="H19" s="13" t="s">
        <v>7</v>
      </c>
      <c r="I19" s="13" t="s">
        <v>29</v>
      </c>
      <c r="J19" s="1570" t="s">
        <v>5</v>
      </c>
      <c r="K19" s="1571"/>
      <c r="L19" s="13" t="s">
        <v>4</v>
      </c>
      <c r="M19" s="13" t="s">
        <v>3</v>
      </c>
      <c r="N19" s="9" t="s">
        <v>34</v>
      </c>
    </row>
    <row r="20" spans="1:14" ht="25.15" customHeight="1">
      <c r="A20" s="12"/>
      <c r="B20" s="10"/>
      <c r="C20" s="11"/>
      <c r="D20" s="10"/>
      <c r="E20" s="10"/>
      <c r="F20" s="10"/>
      <c r="G20" s="10"/>
      <c r="H20" s="10"/>
      <c r="I20" s="10"/>
      <c r="J20" s="10"/>
      <c r="K20" s="11"/>
      <c r="L20" s="10"/>
      <c r="M20" s="10"/>
      <c r="N20" s="9" t="s">
        <v>33</v>
      </c>
    </row>
    <row r="21" spans="1:14" ht="25.15" customHeight="1">
      <c r="A21" s="20">
        <v>30</v>
      </c>
      <c r="B21" s="1574" t="s">
        <v>32</v>
      </c>
      <c r="C21" s="1575"/>
      <c r="D21" s="19" t="s">
        <v>31</v>
      </c>
      <c r="E21" s="19" t="s">
        <v>10</v>
      </c>
      <c r="F21" s="19" t="s">
        <v>9</v>
      </c>
      <c r="G21" s="19" t="s">
        <v>30</v>
      </c>
      <c r="H21" s="19" t="s">
        <v>7</v>
      </c>
      <c r="I21" s="19" t="s">
        <v>29</v>
      </c>
      <c r="J21" s="1574" t="s">
        <v>5</v>
      </c>
      <c r="K21" s="1575"/>
      <c r="L21" s="19" t="s">
        <v>4</v>
      </c>
      <c r="M21" s="19" t="s">
        <v>3</v>
      </c>
      <c r="N21" s="21"/>
    </row>
    <row r="22" spans="1:14" ht="25.15" customHeight="1">
      <c r="A22" s="20">
        <v>31</v>
      </c>
      <c r="B22" s="1574" t="s">
        <v>28</v>
      </c>
      <c r="C22" s="1575"/>
      <c r="D22" s="19" t="s">
        <v>27</v>
      </c>
      <c r="E22" s="19" t="s">
        <v>10</v>
      </c>
      <c r="F22" s="19" t="s">
        <v>9</v>
      </c>
      <c r="G22" s="19" t="s">
        <v>24</v>
      </c>
      <c r="H22" s="19" t="s">
        <v>7</v>
      </c>
      <c r="I22" s="24">
        <v>5.5</v>
      </c>
      <c r="J22" s="1574" t="s">
        <v>5</v>
      </c>
      <c r="K22" s="1575"/>
      <c r="L22" s="19" t="s">
        <v>4</v>
      </c>
      <c r="M22" s="19" t="s">
        <v>3</v>
      </c>
      <c r="N22" s="21"/>
    </row>
    <row r="23" spans="1:14" ht="25.15" customHeight="1">
      <c r="A23" s="12"/>
      <c r="B23" s="10"/>
      <c r="C23" s="11"/>
      <c r="D23" s="10"/>
      <c r="E23" s="10"/>
      <c r="F23" s="10"/>
      <c r="G23" s="10"/>
      <c r="H23" s="10"/>
      <c r="I23" s="23" t="s">
        <v>20</v>
      </c>
      <c r="J23" s="10"/>
      <c r="K23" s="11"/>
      <c r="L23" s="10"/>
      <c r="M23" s="10"/>
      <c r="N23" s="22"/>
    </row>
    <row r="24" spans="1:14" ht="25.15" customHeight="1">
      <c r="A24" s="20">
        <v>32</v>
      </c>
      <c r="B24" s="1574" t="s">
        <v>26</v>
      </c>
      <c r="C24" s="1575"/>
      <c r="D24" s="19" t="s">
        <v>25</v>
      </c>
      <c r="E24" s="19" t="s">
        <v>10</v>
      </c>
      <c r="F24" s="19" t="s">
        <v>9</v>
      </c>
      <c r="G24" s="19" t="s">
        <v>24</v>
      </c>
      <c r="H24" s="19" t="s">
        <v>7</v>
      </c>
      <c r="I24" s="19" t="s">
        <v>23</v>
      </c>
      <c r="J24" s="1574" t="s">
        <v>5</v>
      </c>
      <c r="K24" s="1575"/>
      <c r="L24" s="19" t="s">
        <v>4</v>
      </c>
      <c r="M24" s="19" t="s">
        <v>3</v>
      </c>
      <c r="N24" s="21"/>
    </row>
    <row r="25" spans="1:14" ht="25.15" customHeight="1">
      <c r="A25" s="20">
        <v>33</v>
      </c>
      <c r="B25" s="1574" t="s">
        <v>22</v>
      </c>
      <c r="C25" s="1575"/>
      <c r="D25" s="19" t="s">
        <v>21</v>
      </c>
      <c r="E25" s="19" t="s">
        <v>10</v>
      </c>
      <c r="F25" s="19" t="s">
        <v>9</v>
      </c>
      <c r="G25" s="24">
        <v>18.5</v>
      </c>
      <c r="H25" s="19" t="s">
        <v>7</v>
      </c>
      <c r="I25" s="24">
        <v>7.5</v>
      </c>
      <c r="J25" s="1574" t="s">
        <v>5</v>
      </c>
      <c r="K25" s="1575"/>
      <c r="L25" s="19" t="s">
        <v>4</v>
      </c>
      <c r="M25" s="19" t="s">
        <v>3</v>
      </c>
      <c r="N25" s="21"/>
    </row>
    <row r="26" spans="1:14" ht="25.15" customHeight="1">
      <c r="A26" s="12"/>
      <c r="B26" s="10"/>
      <c r="C26" s="11"/>
      <c r="D26" s="10"/>
      <c r="E26" s="10"/>
      <c r="F26" s="10"/>
      <c r="G26" s="23" t="s">
        <v>20</v>
      </c>
      <c r="H26" s="10"/>
      <c r="I26" s="23" t="s">
        <v>20</v>
      </c>
      <c r="J26" s="10"/>
      <c r="K26" s="11"/>
      <c r="L26" s="10"/>
      <c r="M26" s="10"/>
      <c r="N26" s="22"/>
    </row>
    <row r="27" spans="1:14" ht="25.15" customHeight="1">
      <c r="A27" s="20">
        <v>34</v>
      </c>
      <c r="B27" s="1574" t="s">
        <v>19</v>
      </c>
      <c r="C27" s="1575"/>
      <c r="D27" s="19" t="s">
        <v>18</v>
      </c>
      <c r="E27" s="19" t="s">
        <v>10</v>
      </c>
      <c r="F27" s="19" t="s">
        <v>9</v>
      </c>
      <c r="G27" s="19" t="s">
        <v>8</v>
      </c>
      <c r="H27" s="19" t="s">
        <v>7</v>
      </c>
      <c r="I27" s="19" t="s">
        <v>6</v>
      </c>
      <c r="J27" s="1574" t="s">
        <v>5</v>
      </c>
      <c r="K27" s="1575"/>
      <c r="L27" s="19" t="s">
        <v>4</v>
      </c>
      <c r="M27" s="19" t="s">
        <v>3</v>
      </c>
      <c r="N27" s="21"/>
    </row>
    <row r="28" spans="1:14" ht="25.15" customHeight="1">
      <c r="A28" s="20">
        <v>35</v>
      </c>
      <c r="B28" s="1574" t="s">
        <v>17</v>
      </c>
      <c r="C28" s="1575"/>
      <c r="D28" s="19" t="s">
        <v>16</v>
      </c>
      <c r="E28" s="19" t="s">
        <v>10</v>
      </c>
      <c r="F28" s="19" t="s">
        <v>9</v>
      </c>
      <c r="G28" s="19" t="s">
        <v>8</v>
      </c>
      <c r="H28" s="19" t="s">
        <v>7</v>
      </c>
      <c r="I28" s="19" t="s">
        <v>6</v>
      </c>
      <c r="J28" s="1574" t="s">
        <v>5</v>
      </c>
      <c r="K28" s="1575"/>
      <c r="L28" s="19" t="s">
        <v>4</v>
      </c>
      <c r="M28" s="19" t="s">
        <v>3</v>
      </c>
      <c r="N28" s="15" t="s">
        <v>15</v>
      </c>
    </row>
    <row r="29" spans="1:14" ht="25.15" customHeight="1">
      <c r="A29" s="12"/>
      <c r="B29" s="10"/>
      <c r="C29" s="11"/>
      <c r="D29" s="10"/>
      <c r="E29" s="10"/>
      <c r="F29" s="10"/>
      <c r="G29" s="10"/>
      <c r="H29" s="10"/>
      <c r="I29" s="10"/>
      <c r="J29" s="10"/>
      <c r="K29" s="11"/>
      <c r="L29" s="10"/>
      <c r="M29" s="10"/>
      <c r="N29" s="9" t="s">
        <v>14</v>
      </c>
    </row>
    <row r="30" spans="1:14" ht="25.15" customHeight="1">
      <c r="A30" s="18"/>
      <c r="B30" s="16"/>
      <c r="C30" s="17"/>
      <c r="D30" s="16"/>
      <c r="E30" s="16"/>
      <c r="F30" s="16"/>
      <c r="G30" s="16"/>
      <c r="H30" s="16"/>
      <c r="I30" s="16"/>
      <c r="J30" s="16"/>
      <c r="K30" s="17"/>
      <c r="L30" s="16"/>
      <c r="M30" s="16"/>
      <c r="N30" s="15" t="s">
        <v>13</v>
      </c>
    </row>
    <row r="31" spans="1:14" ht="25.15" customHeight="1">
      <c r="A31" s="14">
        <v>36</v>
      </c>
      <c r="B31" s="1570" t="s">
        <v>12</v>
      </c>
      <c r="C31" s="1571"/>
      <c r="D31" s="13" t="s">
        <v>11</v>
      </c>
      <c r="E31" s="13" t="s">
        <v>10</v>
      </c>
      <c r="F31" s="13" t="s">
        <v>9</v>
      </c>
      <c r="G31" s="13" t="s">
        <v>8</v>
      </c>
      <c r="H31" s="13" t="s">
        <v>7</v>
      </c>
      <c r="I31" s="13" t="s">
        <v>6</v>
      </c>
      <c r="J31" s="1570" t="s">
        <v>5</v>
      </c>
      <c r="K31" s="1571"/>
      <c r="L31" s="13" t="s">
        <v>4</v>
      </c>
      <c r="M31" s="13" t="s">
        <v>3</v>
      </c>
      <c r="N31" s="9" t="s">
        <v>2</v>
      </c>
    </row>
    <row r="32" spans="1:14" ht="25.15" customHeight="1">
      <c r="A32" s="12"/>
      <c r="B32" s="10"/>
      <c r="C32" s="11"/>
      <c r="D32" s="10"/>
      <c r="E32" s="10"/>
      <c r="F32" s="10"/>
      <c r="G32" s="10"/>
      <c r="H32" s="10"/>
      <c r="I32" s="10"/>
      <c r="J32" s="10"/>
      <c r="K32" s="11"/>
      <c r="L32" s="10"/>
      <c r="M32" s="10"/>
      <c r="N32" s="9" t="s">
        <v>1</v>
      </c>
    </row>
    <row r="33" spans="1:14" ht="25.15" customHeight="1">
      <c r="A33" s="8"/>
      <c r="B33" s="6"/>
      <c r="C33" s="7"/>
      <c r="D33" s="6"/>
      <c r="E33" s="6"/>
      <c r="F33" s="6"/>
      <c r="G33" s="6"/>
      <c r="H33" s="6"/>
      <c r="I33" s="6"/>
      <c r="J33" s="6"/>
      <c r="K33" s="7"/>
      <c r="L33" s="6"/>
      <c r="M33" s="6"/>
      <c r="N33" s="5" t="s">
        <v>0</v>
      </c>
    </row>
    <row r="34" spans="1:14">
      <c r="A34" s="4"/>
      <c r="B34" s="4"/>
      <c r="C34" s="4"/>
      <c r="D34" s="4"/>
      <c r="E34" s="4"/>
      <c r="F34" s="4"/>
      <c r="G34" s="4"/>
      <c r="H34" s="4"/>
      <c r="I34" s="4"/>
      <c r="J34" s="4"/>
      <c r="K34" s="4"/>
      <c r="L34" s="4"/>
      <c r="M34" s="4"/>
      <c r="N34" s="4"/>
    </row>
    <row r="35" spans="1:14" ht="10.9" customHeight="1"/>
    <row r="37" spans="1:14" ht="13.5">
      <c r="B37" s="3"/>
      <c r="D37" s="3"/>
    </row>
  </sheetData>
  <mergeCells count="34">
    <mergeCell ref="B28:C28"/>
    <mergeCell ref="J28:K28"/>
    <mergeCell ref="B31:C31"/>
    <mergeCell ref="J31:K31"/>
    <mergeCell ref="B24:C24"/>
    <mergeCell ref="J24:K24"/>
    <mergeCell ref="B25:C25"/>
    <mergeCell ref="J25:K25"/>
    <mergeCell ref="B27:C27"/>
    <mergeCell ref="J27:K27"/>
    <mergeCell ref="B19:C19"/>
    <mergeCell ref="J19:K19"/>
    <mergeCell ref="B21:C21"/>
    <mergeCell ref="J21:K21"/>
    <mergeCell ref="B22:C22"/>
    <mergeCell ref="J22:K22"/>
    <mergeCell ref="B14:C14"/>
    <mergeCell ref="J14:K14"/>
    <mergeCell ref="B16:C16"/>
    <mergeCell ref="J16:K16"/>
    <mergeCell ref="B17:C17"/>
    <mergeCell ref="J17:K17"/>
    <mergeCell ref="L3:L4"/>
    <mergeCell ref="M3:M4"/>
    <mergeCell ref="K7:M7"/>
    <mergeCell ref="K11:M11"/>
    <mergeCell ref="B13:C13"/>
    <mergeCell ref="J13:K13"/>
    <mergeCell ref="I3:I4"/>
    <mergeCell ref="F2:G2"/>
    <mergeCell ref="B3:C3"/>
    <mergeCell ref="F3:F4"/>
    <mergeCell ref="G3:G4"/>
    <mergeCell ref="H3:H4"/>
  </mergeCells>
  <phoneticPr fontId="2"/>
  <pageMargins left="0.39370078740157483" right="0.11811023622047245" top="0.6692913385826772" bottom="0.59055118110236227" header="0" footer="0.31496062992125984"/>
  <pageSetup paperSize="9" scale="80" firstPageNumber="70" fitToWidth="0" fitToHeight="0" orientation="portrait" useFirstPageNumber="1" r:id="rId1"/>
  <headerFooter scaleWithDoc="0" alignWithMargins="0">
    <oddFooter>&amp;C&amp;"ＭＳ 明朝,標準"－36－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4D636-C12A-4867-8575-82DD81FCA271}">
  <sheetPr>
    <outlinePr summaryBelow="0" summaryRight="0"/>
    <pageSetUpPr autoPageBreaks="0"/>
  </sheetPr>
  <dimension ref="A1:K69"/>
  <sheetViews>
    <sheetView zoomScaleNormal="100" zoomScaleSheetLayoutView="100" workbookViewId="0"/>
  </sheetViews>
  <sheetFormatPr defaultColWidth="8.625" defaultRowHeight="12.75"/>
  <cols>
    <col min="1" max="1" width="4.375" style="42" customWidth="1"/>
    <col min="2" max="3" width="13.875" style="42" customWidth="1"/>
    <col min="4" max="4" width="16.625" style="42" customWidth="1"/>
    <col min="5" max="5" width="13.875" style="42" customWidth="1"/>
    <col min="6" max="6" width="14" style="42" customWidth="1"/>
    <col min="7" max="7" width="9" style="42" bestFit="1" customWidth="1"/>
    <col min="8" max="8" width="9.375" style="42" bestFit="1" customWidth="1"/>
    <col min="9" max="9" width="14" style="42" customWidth="1"/>
    <col min="10" max="10" width="14.5" style="42" customWidth="1"/>
    <col min="11" max="11" width="9.5" style="42" customWidth="1"/>
    <col min="12" max="255" width="8.625" style="41" customWidth="1"/>
    <col min="256" max="16384" width="8.625" style="41"/>
  </cols>
  <sheetData>
    <row r="1" spans="1:10" ht="24.75">
      <c r="A1" s="69" t="s">
        <v>1711</v>
      </c>
    </row>
    <row r="2" spans="1:10" ht="15" customHeight="1" thickBot="1">
      <c r="A2" s="68"/>
      <c r="B2" s="67"/>
      <c r="C2" s="1576" t="s">
        <v>178</v>
      </c>
      <c r="D2" s="1577"/>
      <c r="E2" s="1576" t="s">
        <v>177</v>
      </c>
      <c r="F2" s="1577"/>
      <c r="G2" s="1578" t="s">
        <v>176</v>
      </c>
      <c r="H2" s="1579"/>
      <c r="I2" s="1578" t="s">
        <v>175</v>
      </c>
      <c r="J2" s="1580"/>
    </row>
    <row r="3" spans="1:10" ht="15" customHeight="1" thickTop="1">
      <c r="A3" s="1581" t="s">
        <v>174</v>
      </c>
      <c r="B3" s="1582"/>
      <c r="C3" s="66" t="s">
        <v>173</v>
      </c>
      <c r="D3" s="66" t="s">
        <v>172</v>
      </c>
      <c r="E3" s="66" t="s">
        <v>171</v>
      </c>
      <c r="F3" s="66" t="s">
        <v>170</v>
      </c>
      <c r="G3" s="66" t="s">
        <v>169</v>
      </c>
      <c r="H3" s="66" t="s">
        <v>168</v>
      </c>
      <c r="I3" s="66" t="s">
        <v>167</v>
      </c>
      <c r="J3" s="65" t="s">
        <v>166</v>
      </c>
    </row>
    <row r="4" spans="1:10" ht="15" customHeight="1">
      <c r="A4" s="1599" t="s">
        <v>165</v>
      </c>
      <c r="B4" s="55" t="s">
        <v>164</v>
      </c>
      <c r="C4" s="55" t="s">
        <v>163</v>
      </c>
      <c r="D4" s="61"/>
      <c r="E4" s="57"/>
      <c r="F4" s="56"/>
      <c r="G4" s="57"/>
      <c r="H4" s="56"/>
      <c r="I4" s="57"/>
      <c r="J4" s="60"/>
    </row>
    <row r="5" spans="1:10" ht="15" customHeight="1">
      <c r="A5" s="1600"/>
      <c r="B5" s="51"/>
      <c r="C5" s="49" t="s">
        <v>160</v>
      </c>
      <c r="D5" s="53"/>
      <c r="E5" s="51"/>
      <c r="F5" s="50"/>
      <c r="G5" s="51"/>
      <c r="H5" s="50"/>
      <c r="I5" s="51"/>
      <c r="J5" s="59"/>
    </row>
    <row r="6" spans="1:10" ht="15" customHeight="1">
      <c r="A6" s="1600"/>
      <c r="B6" s="51"/>
      <c r="C6" s="49" t="s">
        <v>162</v>
      </c>
      <c r="D6" s="53"/>
      <c r="E6" s="51"/>
      <c r="F6" s="50"/>
      <c r="G6" s="51"/>
      <c r="H6" s="50"/>
      <c r="I6" s="51"/>
      <c r="J6" s="59"/>
    </row>
    <row r="7" spans="1:10" ht="15" customHeight="1">
      <c r="A7" s="1600"/>
      <c r="B7" s="51"/>
      <c r="C7" s="1583" t="s">
        <v>161</v>
      </c>
      <c r="D7" s="1584"/>
      <c r="E7" s="1585" t="s">
        <v>87</v>
      </c>
      <c r="F7" s="1586"/>
      <c r="G7" s="1585" t="s">
        <v>86</v>
      </c>
      <c r="H7" s="1587"/>
      <c r="I7" s="1585" t="s">
        <v>87</v>
      </c>
      <c r="J7" s="1588"/>
    </row>
    <row r="8" spans="1:10" ht="15" customHeight="1">
      <c r="A8" s="1600"/>
      <c r="B8" s="51"/>
      <c r="C8" s="49" t="s">
        <v>160</v>
      </c>
      <c r="D8" s="53"/>
      <c r="E8" s="51"/>
      <c r="F8" s="50"/>
      <c r="G8" s="51"/>
      <c r="H8" s="50"/>
      <c r="I8" s="51"/>
      <c r="J8" s="59"/>
    </row>
    <row r="9" spans="1:10" ht="15" customHeight="1">
      <c r="A9" s="1600"/>
      <c r="B9" s="51"/>
      <c r="C9" s="51"/>
      <c r="D9" s="50"/>
      <c r="E9" s="51"/>
      <c r="F9" s="50"/>
      <c r="G9" s="51"/>
      <c r="H9" s="50"/>
      <c r="I9" s="51"/>
      <c r="J9" s="59"/>
    </row>
    <row r="10" spans="1:10" ht="15" customHeight="1">
      <c r="A10" s="1600"/>
      <c r="B10" s="55" t="s">
        <v>159</v>
      </c>
      <c r="C10" s="55" t="s">
        <v>158</v>
      </c>
      <c r="D10" s="61"/>
      <c r="E10" s="57"/>
      <c r="F10" s="56"/>
      <c r="G10" s="57"/>
      <c r="H10" s="56"/>
      <c r="I10" s="57"/>
      <c r="J10" s="60"/>
    </row>
    <row r="11" spans="1:10" ht="15" customHeight="1">
      <c r="A11" s="1600"/>
      <c r="B11" s="51"/>
      <c r="C11" s="49" t="s">
        <v>157</v>
      </c>
      <c r="D11" s="53"/>
      <c r="E11" s="51"/>
      <c r="F11" s="50"/>
      <c r="G11" s="51"/>
      <c r="H11" s="50"/>
      <c r="I11" s="51"/>
      <c r="J11" s="59"/>
    </row>
    <row r="12" spans="1:10" ht="15" customHeight="1">
      <c r="A12" s="1600"/>
      <c r="B12" s="51"/>
      <c r="C12" s="1583" t="s">
        <v>156</v>
      </c>
      <c r="D12" s="1584"/>
      <c r="E12" s="1585" t="s">
        <v>87</v>
      </c>
      <c r="F12" s="1586"/>
      <c r="G12" s="1585" t="s">
        <v>86</v>
      </c>
      <c r="H12" s="1587"/>
      <c r="I12" s="1585" t="s">
        <v>87</v>
      </c>
      <c r="J12" s="1588"/>
    </row>
    <row r="13" spans="1:10" ht="15" customHeight="1">
      <c r="A13" s="1600"/>
      <c r="B13" s="51"/>
      <c r="C13" s="49" t="s">
        <v>155</v>
      </c>
      <c r="D13" s="53"/>
      <c r="E13" s="51"/>
      <c r="F13" s="50"/>
      <c r="G13" s="51"/>
      <c r="H13" s="50"/>
      <c r="I13" s="51"/>
      <c r="J13" s="59"/>
    </row>
    <row r="14" spans="1:10" ht="15" customHeight="1">
      <c r="A14" s="1600"/>
      <c r="B14" s="51"/>
      <c r="C14" s="49" t="s">
        <v>154</v>
      </c>
      <c r="D14" s="53"/>
      <c r="E14" s="51"/>
      <c r="F14" s="50"/>
      <c r="G14" s="51"/>
      <c r="H14" s="50"/>
      <c r="I14" s="51"/>
      <c r="J14" s="59"/>
    </row>
    <row r="15" spans="1:10" ht="15" customHeight="1">
      <c r="A15" s="1600"/>
      <c r="B15" s="57"/>
      <c r="C15" s="57"/>
      <c r="D15" s="56"/>
      <c r="E15" s="57"/>
      <c r="F15" s="56"/>
      <c r="G15" s="57"/>
      <c r="H15" s="56"/>
      <c r="I15" s="57"/>
      <c r="J15" s="60"/>
    </row>
    <row r="16" spans="1:10" ht="15" customHeight="1">
      <c r="A16" s="1600"/>
      <c r="B16" s="49" t="s">
        <v>153</v>
      </c>
      <c r="C16" s="1583" t="s">
        <v>152</v>
      </c>
      <c r="D16" s="1584"/>
      <c r="E16" s="1589" t="s">
        <v>87</v>
      </c>
      <c r="F16" s="1590"/>
      <c r="G16" s="1585" t="s">
        <v>86</v>
      </c>
      <c r="H16" s="1587"/>
      <c r="I16" s="1589" t="s">
        <v>87</v>
      </c>
      <c r="J16" s="1591"/>
    </row>
    <row r="17" spans="1:10" ht="15" customHeight="1">
      <c r="A17" s="1600"/>
      <c r="B17" s="55" t="s">
        <v>151</v>
      </c>
      <c r="C17" s="1592" t="s">
        <v>150</v>
      </c>
      <c r="D17" s="1593"/>
      <c r="E17" s="1594" t="s">
        <v>87</v>
      </c>
      <c r="F17" s="1595"/>
      <c r="G17" s="1596" t="s">
        <v>86</v>
      </c>
      <c r="H17" s="1597"/>
      <c r="I17" s="1594" t="s">
        <v>87</v>
      </c>
      <c r="J17" s="1598"/>
    </row>
    <row r="18" spans="1:10" ht="15" customHeight="1">
      <c r="A18" s="1600"/>
      <c r="B18" s="57"/>
      <c r="C18" s="57"/>
      <c r="D18" s="56"/>
      <c r="E18" s="57"/>
      <c r="F18" s="56"/>
      <c r="G18" s="57"/>
      <c r="H18" s="56"/>
      <c r="I18" s="57"/>
      <c r="J18" s="60"/>
    </row>
    <row r="19" spans="1:10" ht="15" customHeight="1">
      <c r="A19" s="1600"/>
      <c r="B19" s="49" t="s">
        <v>149</v>
      </c>
      <c r="C19" s="1583" t="s">
        <v>148</v>
      </c>
      <c r="D19" s="1584"/>
      <c r="E19" s="1585" t="s">
        <v>87</v>
      </c>
      <c r="F19" s="1586"/>
      <c r="G19" s="1585" t="s">
        <v>86</v>
      </c>
      <c r="H19" s="1587"/>
      <c r="I19" s="1585" t="s">
        <v>87</v>
      </c>
      <c r="J19" s="1588"/>
    </row>
    <row r="20" spans="1:10" ht="15" customHeight="1">
      <c r="A20" s="1600"/>
      <c r="B20" s="51"/>
      <c r="C20" s="49" t="s">
        <v>147</v>
      </c>
      <c r="D20" s="53"/>
      <c r="E20" s="51"/>
      <c r="F20" s="50"/>
      <c r="G20" s="51"/>
      <c r="H20" s="50"/>
      <c r="I20" s="51"/>
      <c r="J20" s="59"/>
    </row>
    <row r="21" spans="1:10" ht="15" customHeight="1">
      <c r="A21" s="1601"/>
      <c r="B21" s="55" t="s">
        <v>146</v>
      </c>
      <c r="C21" s="1592" t="s">
        <v>145</v>
      </c>
      <c r="D21" s="1593"/>
      <c r="E21" s="1594" t="s">
        <v>87</v>
      </c>
      <c r="F21" s="1595"/>
      <c r="G21" s="1596" t="s">
        <v>86</v>
      </c>
      <c r="H21" s="1597"/>
      <c r="I21" s="1594" t="s">
        <v>87</v>
      </c>
      <c r="J21" s="1598"/>
    </row>
    <row r="22" spans="1:10" ht="15" customHeight="1">
      <c r="A22" s="1599" t="s">
        <v>144</v>
      </c>
      <c r="B22" s="55" t="s">
        <v>117</v>
      </c>
      <c r="C22" s="1592" t="s">
        <v>143</v>
      </c>
      <c r="D22" s="1593"/>
      <c r="E22" s="1594" t="s">
        <v>87</v>
      </c>
      <c r="F22" s="1595"/>
      <c r="G22" s="1596" t="s">
        <v>86</v>
      </c>
      <c r="H22" s="1597"/>
      <c r="I22" s="1594" t="s">
        <v>87</v>
      </c>
      <c r="J22" s="1598"/>
    </row>
    <row r="23" spans="1:10" ht="15" customHeight="1">
      <c r="A23" s="1600"/>
      <c r="B23" s="55" t="s">
        <v>115</v>
      </c>
      <c r="C23" s="1592" t="s">
        <v>142</v>
      </c>
      <c r="D23" s="1593"/>
      <c r="E23" s="1592" t="s">
        <v>141</v>
      </c>
      <c r="F23" s="1593"/>
      <c r="G23" s="57"/>
      <c r="H23" s="56"/>
      <c r="I23" s="57"/>
      <c r="J23" s="60"/>
    </row>
    <row r="24" spans="1:10" ht="15" customHeight="1">
      <c r="A24" s="1600"/>
      <c r="B24" s="51"/>
      <c r="C24" s="1583" t="s">
        <v>140</v>
      </c>
      <c r="D24" s="1584"/>
      <c r="E24" s="1583" t="s">
        <v>139</v>
      </c>
      <c r="F24" s="1584"/>
      <c r="G24" s="51"/>
      <c r="H24" s="50"/>
      <c r="I24" s="51"/>
      <c r="J24" s="59"/>
    </row>
    <row r="25" spans="1:10" ht="15" customHeight="1">
      <c r="A25" s="1600"/>
      <c r="B25" s="51"/>
      <c r="C25" s="1583" t="s">
        <v>138</v>
      </c>
      <c r="D25" s="1584"/>
      <c r="E25" s="1583" t="s">
        <v>137</v>
      </c>
      <c r="F25" s="1584"/>
      <c r="G25" s="51"/>
      <c r="H25" s="50"/>
      <c r="I25" s="51"/>
      <c r="J25" s="59"/>
    </row>
    <row r="26" spans="1:10" ht="15" customHeight="1">
      <c r="A26" s="1600"/>
      <c r="B26" s="51"/>
      <c r="C26" s="1583" t="s">
        <v>136</v>
      </c>
      <c r="D26" s="1584"/>
      <c r="E26" s="1583" t="s">
        <v>135</v>
      </c>
      <c r="F26" s="1584"/>
      <c r="G26" s="51"/>
      <c r="H26" s="50"/>
      <c r="I26" s="51"/>
      <c r="J26" s="59"/>
    </row>
    <row r="27" spans="1:10" ht="15" customHeight="1">
      <c r="A27" s="1600"/>
      <c r="B27" s="51"/>
      <c r="C27" s="1583" t="s">
        <v>134</v>
      </c>
      <c r="D27" s="1584"/>
      <c r="E27" s="1583" t="s">
        <v>134</v>
      </c>
      <c r="F27" s="1584"/>
      <c r="G27" s="51"/>
      <c r="H27" s="50"/>
      <c r="I27" s="51"/>
      <c r="J27" s="59"/>
    </row>
    <row r="28" spans="1:10" ht="15" customHeight="1">
      <c r="A28" s="1600"/>
      <c r="B28" s="51"/>
      <c r="C28" s="1583" t="s">
        <v>133</v>
      </c>
      <c r="D28" s="1584"/>
      <c r="E28" s="1583" t="s">
        <v>132</v>
      </c>
      <c r="F28" s="1584"/>
      <c r="G28" s="51"/>
      <c r="H28" s="50"/>
      <c r="I28" s="51"/>
      <c r="J28" s="59"/>
    </row>
    <row r="29" spans="1:10" ht="15" customHeight="1">
      <c r="A29" s="1600"/>
      <c r="B29" s="51"/>
      <c r="C29" s="1583" t="s">
        <v>131</v>
      </c>
      <c r="D29" s="1584"/>
      <c r="E29" s="1583" t="s">
        <v>130</v>
      </c>
      <c r="F29" s="1584"/>
      <c r="G29" s="1585" t="s">
        <v>86</v>
      </c>
      <c r="H29" s="1587"/>
      <c r="I29" s="1585" t="s">
        <v>87</v>
      </c>
      <c r="J29" s="1588"/>
    </row>
    <row r="30" spans="1:10" ht="15" customHeight="1">
      <c r="A30" s="1600"/>
      <c r="B30" s="51"/>
      <c r="C30" s="1583" t="s">
        <v>129</v>
      </c>
      <c r="D30" s="1584"/>
      <c r="E30" s="1583" t="s">
        <v>128</v>
      </c>
      <c r="F30" s="1584"/>
      <c r="G30" s="51"/>
      <c r="H30" s="50"/>
      <c r="I30" s="51"/>
      <c r="J30" s="59"/>
    </row>
    <row r="31" spans="1:10" ht="15" customHeight="1">
      <c r="A31" s="1600"/>
      <c r="B31" s="51"/>
      <c r="C31" s="1583" t="s">
        <v>127</v>
      </c>
      <c r="D31" s="1584"/>
      <c r="E31" s="1583" t="s">
        <v>126</v>
      </c>
      <c r="F31" s="1584"/>
      <c r="G31" s="51"/>
      <c r="H31" s="50"/>
      <c r="I31" s="51"/>
      <c r="J31" s="59"/>
    </row>
    <row r="32" spans="1:10" ht="15" customHeight="1">
      <c r="A32" s="1600"/>
      <c r="B32" s="51"/>
      <c r="C32" s="1583" t="s">
        <v>125</v>
      </c>
      <c r="D32" s="1584"/>
      <c r="E32" s="1583" t="s">
        <v>124</v>
      </c>
      <c r="F32" s="1584"/>
      <c r="G32" s="51"/>
      <c r="H32" s="50"/>
      <c r="I32" s="51"/>
      <c r="J32" s="59"/>
    </row>
    <row r="33" spans="1:10" ht="15" customHeight="1">
      <c r="A33" s="1600"/>
      <c r="B33" s="51"/>
      <c r="C33" s="1583" t="s">
        <v>123</v>
      </c>
      <c r="D33" s="1584"/>
      <c r="E33" s="1583" t="s">
        <v>122</v>
      </c>
      <c r="F33" s="1584"/>
      <c r="G33" s="51"/>
      <c r="H33" s="50"/>
      <c r="I33" s="51"/>
      <c r="J33" s="59"/>
    </row>
    <row r="34" spans="1:10" ht="15" customHeight="1">
      <c r="A34" s="1600"/>
      <c r="B34" s="51"/>
      <c r="C34" s="1583" t="s">
        <v>121</v>
      </c>
      <c r="D34" s="1584"/>
      <c r="E34" s="1583" t="s">
        <v>120</v>
      </c>
      <c r="F34" s="1584"/>
      <c r="G34" s="51"/>
      <c r="H34" s="50"/>
      <c r="I34" s="51"/>
      <c r="J34" s="59"/>
    </row>
    <row r="35" spans="1:10" ht="15" customHeight="1">
      <c r="A35" s="1601"/>
      <c r="B35" s="51"/>
      <c r="C35" s="51"/>
      <c r="D35" s="50"/>
      <c r="E35" s="1583" t="s">
        <v>119</v>
      </c>
      <c r="F35" s="1584"/>
      <c r="G35" s="51"/>
      <c r="H35" s="50"/>
      <c r="I35" s="51"/>
      <c r="J35" s="59"/>
    </row>
    <row r="36" spans="1:10" ht="15" customHeight="1">
      <c r="A36" s="1599" t="s">
        <v>118</v>
      </c>
      <c r="B36" s="55" t="s">
        <v>117</v>
      </c>
      <c r="C36" s="1592" t="s">
        <v>116</v>
      </c>
      <c r="D36" s="1593"/>
      <c r="E36" s="1594" t="s">
        <v>87</v>
      </c>
      <c r="F36" s="1595"/>
      <c r="G36" s="1596" t="s">
        <v>86</v>
      </c>
      <c r="H36" s="1597"/>
      <c r="I36" s="1594" t="s">
        <v>87</v>
      </c>
      <c r="J36" s="1598"/>
    </row>
    <row r="37" spans="1:10" ht="15" customHeight="1">
      <c r="A37" s="1600"/>
      <c r="B37" s="63"/>
      <c r="C37" s="63"/>
      <c r="D37" s="64"/>
      <c r="E37" s="63"/>
      <c r="F37" s="64"/>
      <c r="G37" s="63"/>
      <c r="H37" s="64"/>
      <c r="I37" s="63"/>
      <c r="J37" s="62"/>
    </row>
    <row r="38" spans="1:10" ht="15" customHeight="1">
      <c r="A38" s="1600"/>
      <c r="B38" s="49" t="s">
        <v>115</v>
      </c>
      <c r="C38" s="49" t="s">
        <v>114</v>
      </c>
      <c r="D38" s="53"/>
      <c r="E38" s="51"/>
      <c r="F38" s="50"/>
      <c r="G38" s="51"/>
      <c r="H38" s="50"/>
      <c r="I38" s="51"/>
      <c r="J38" s="59"/>
    </row>
    <row r="39" spans="1:10" ht="15" customHeight="1">
      <c r="A39" s="1600"/>
      <c r="B39" s="51"/>
      <c r="C39" s="49" t="s">
        <v>113</v>
      </c>
      <c r="D39" s="53"/>
      <c r="E39" s="51"/>
      <c r="F39" s="50"/>
      <c r="G39" s="51"/>
      <c r="H39" s="50"/>
      <c r="I39" s="51"/>
      <c r="J39" s="59"/>
    </row>
    <row r="40" spans="1:10" ht="15" customHeight="1">
      <c r="A40" s="1600"/>
      <c r="B40" s="51"/>
      <c r="C40" s="49" t="s">
        <v>112</v>
      </c>
      <c r="D40" s="53"/>
      <c r="E40" s="51"/>
      <c r="F40" s="50"/>
      <c r="G40" s="51"/>
      <c r="H40" s="50"/>
      <c r="I40" s="51"/>
      <c r="J40" s="59"/>
    </row>
    <row r="41" spans="1:10" ht="15" customHeight="1">
      <c r="A41" s="1600"/>
      <c r="B41" s="51"/>
      <c r="C41" s="49" t="s">
        <v>111</v>
      </c>
      <c r="D41" s="53"/>
      <c r="E41" s="51"/>
      <c r="F41" s="50"/>
      <c r="G41" s="51"/>
      <c r="H41" s="50"/>
      <c r="I41" s="51"/>
      <c r="J41" s="59"/>
    </row>
    <row r="42" spans="1:10" ht="15" customHeight="1">
      <c r="A42" s="1600"/>
      <c r="B42" s="51"/>
      <c r="C42" s="1583" t="s">
        <v>110</v>
      </c>
      <c r="D42" s="1584"/>
      <c r="E42" s="1585" t="s">
        <v>87</v>
      </c>
      <c r="F42" s="1586"/>
      <c r="G42" s="1585" t="s">
        <v>86</v>
      </c>
      <c r="H42" s="1587"/>
      <c r="I42" s="1585" t="s">
        <v>87</v>
      </c>
      <c r="J42" s="1588"/>
    </row>
    <row r="43" spans="1:10" ht="15" customHeight="1">
      <c r="A43" s="1600"/>
      <c r="B43" s="51"/>
      <c r="C43" s="49" t="s">
        <v>109</v>
      </c>
      <c r="D43" s="53"/>
      <c r="E43" s="51"/>
      <c r="F43" s="50"/>
      <c r="G43" s="51"/>
      <c r="H43" s="50"/>
      <c r="I43" s="51"/>
      <c r="J43" s="59"/>
    </row>
    <row r="44" spans="1:10" ht="15" customHeight="1">
      <c r="A44" s="1600"/>
      <c r="B44" s="51"/>
      <c r="C44" s="49" t="s">
        <v>108</v>
      </c>
      <c r="D44" s="53"/>
      <c r="E44" s="51"/>
      <c r="F44" s="50"/>
      <c r="G44" s="51"/>
      <c r="H44" s="50"/>
      <c r="I44" s="51"/>
      <c r="J44" s="59"/>
    </row>
    <row r="45" spans="1:10" ht="15" customHeight="1">
      <c r="A45" s="1601"/>
      <c r="B45" s="51"/>
      <c r="C45" s="49" t="s">
        <v>107</v>
      </c>
      <c r="D45" s="53"/>
      <c r="E45" s="51"/>
      <c r="F45" s="50"/>
      <c r="G45" s="51"/>
      <c r="H45" s="50"/>
      <c r="I45" s="51"/>
      <c r="J45" s="59"/>
    </row>
    <row r="46" spans="1:10" ht="15" customHeight="1">
      <c r="A46" s="1599" t="s">
        <v>106</v>
      </c>
      <c r="B46" s="55" t="s">
        <v>105</v>
      </c>
      <c r="C46" s="55" t="s">
        <v>104</v>
      </c>
      <c r="D46" s="61"/>
      <c r="E46" s="57"/>
      <c r="F46" s="56"/>
      <c r="G46" s="57"/>
      <c r="H46" s="56"/>
      <c r="I46" s="57"/>
      <c r="J46" s="60"/>
    </row>
    <row r="47" spans="1:10" ht="15" customHeight="1">
      <c r="A47" s="1600"/>
      <c r="B47" s="51"/>
      <c r="C47" s="49" t="s">
        <v>103</v>
      </c>
      <c r="D47" s="53"/>
      <c r="E47" s="51"/>
      <c r="F47" s="50"/>
      <c r="G47" s="51"/>
      <c r="H47" s="50"/>
      <c r="I47" s="51"/>
      <c r="J47" s="59"/>
    </row>
    <row r="48" spans="1:10" ht="15" customHeight="1">
      <c r="A48" s="1600"/>
      <c r="B48" s="51"/>
      <c r="C48" s="49" t="s">
        <v>102</v>
      </c>
      <c r="D48" s="53"/>
      <c r="E48" s="51"/>
      <c r="F48" s="50"/>
      <c r="G48" s="51"/>
      <c r="H48" s="50"/>
      <c r="I48" s="51"/>
      <c r="J48" s="59"/>
    </row>
    <row r="49" spans="1:10" ht="15" customHeight="1">
      <c r="A49" s="1600"/>
      <c r="B49" s="51"/>
      <c r="C49" s="1583" t="s">
        <v>101</v>
      </c>
      <c r="D49" s="1584"/>
      <c r="E49" s="1585" t="s">
        <v>87</v>
      </c>
      <c r="F49" s="1586"/>
      <c r="G49" s="1585" t="s">
        <v>86</v>
      </c>
      <c r="H49" s="1587"/>
      <c r="I49" s="1585" t="s">
        <v>87</v>
      </c>
      <c r="J49" s="1588"/>
    </row>
    <row r="50" spans="1:10" ht="15" customHeight="1">
      <c r="A50" s="1600"/>
      <c r="B50" s="51"/>
      <c r="C50" s="49" t="s">
        <v>100</v>
      </c>
      <c r="D50" s="53"/>
      <c r="E50" s="51"/>
      <c r="F50" s="50"/>
      <c r="G50" s="51"/>
      <c r="H50" s="50"/>
      <c r="I50" s="51"/>
      <c r="J50" s="59"/>
    </row>
    <row r="51" spans="1:10" ht="15" customHeight="1">
      <c r="A51" s="1600"/>
      <c r="B51" s="51"/>
      <c r="C51" s="49" t="s">
        <v>99</v>
      </c>
      <c r="D51" s="53"/>
      <c r="E51" s="51"/>
      <c r="F51" s="50"/>
      <c r="G51" s="51"/>
      <c r="H51" s="50"/>
      <c r="I51" s="51"/>
      <c r="J51" s="59"/>
    </row>
    <row r="52" spans="1:10" ht="15" customHeight="1">
      <c r="A52" s="1600"/>
      <c r="B52" s="51"/>
      <c r="C52" s="49" t="s">
        <v>98</v>
      </c>
      <c r="D52" s="53"/>
      <c r="E52" s="51"/>
      <c r="F52" s="50"/>
      <c r="G52" s="51"/>
      <c r="H52" s="50"/>
      <c r="I52" s="51"/>
      <c r="J52" s="59"/>
    </row>
    <row r="53" spans="1:10" ht="15" customHeight="1">
      <c r="A53" s="1600"/>
      <c r="B53" s="55" t="s">
        <v>97</v>
      </c>
      <c r="C53" s="1592" t="s">
        <v>96</v>
      </c>
      <c r="D53" s="1593"/>
      <c r="E53" s="55" t="s">
        <v>96</v>
      </c>
      <c r="F53" s="61"/>
      <c r="G53" s="57"/>
      <c r="H53" s="56"/>
      <c r="I53" s="57"/>
      <c r="J53" s="60"/>
    </row>
    <row r="54" spans="1:10" ht="15" customHeight="1">
      <c r="A54" s="1600"/>
      <c r="B54" s="51"/>
      <c r="C54" s="1602">
        <v>0.04</v>
      </c>
      <c r="D54" s="1584"/>
      <c r="E54" s="1602">
        <v>0.03</v>
      </c>
      <c r="F54" s="1584"/>
      <c r="G54" s="51"/>
      <c r="H54" s="50"/>
      <c r="I54" s="51"/>
      <c r="J54" s="59"/>
    </row>
    <row r="55" spans="1:10" ht="15" customHeight="1">
      <c r="A55" s="1600"/>
      <c r="B55" s="51"/>
      <c r="C55" s="1583" t="s">
        <v>95</v>
      </c>
      <c r="D55" s="1584"/>
      <c r="E55" s="49" t="s">
        <v>95</v>
      </c>
      <c r="F55" s="53"/>
      <c r="G55" s="51"/>
      <c r="H55" s="50"/>
      <c r="I55" s="51"/>
      <c r="J55" s="59"/>
    </row>
    <row r="56" spans="1:10" ht="15" customHeight="1">
      <c r="A56" s="1600"/>
      <c r="B56" s="51"/>
      <c r="C56" s="1603">
        <v>1.6E-2</v>
      </c>
      <c r="D56" s="1584"/>
      <c r="E56" s="1603">
        <v>1.2E-2</v>
      </c>
      <c r="F56" s="1584"/>
      <c r="G56" s="1585" t="s">
        <v>86</v>
      </c>
      <c r="H56" s="1587"/>
      <c r="I56" s="1585" t="s">
        <v>87</v>
      </c>
      <c r="J56" s="1588"/>
    </row>
    <row r="57" spans="1:10" ht="15" customHeight="1">
      <c r="A57" s="1600"/>
      <c r="B57" s="51"/>
      <c r="C57" s="1583" t="s">
        <v>94</v>
      </c>
      <c r="D57" s="1584"/>
      <c r="E57" s="49" t="s">
        <v>94</v>
      </c>
      <c r="F57" s="53"/>
      <c r="G57" s="51"/>
      <c r="H57" s="50"/>
      <c r="I57" s="51"/>
      <c r="J57" s="59"/>
    </row>
    <row r="58" spans="1:10" ht="15" customHeight="1">
      <c r="A58" s="1600"/>
      <c r="B58" s="51"/>
      <c r="C58" s="1583" t="s">
        <v>93</v>
      </c>
      <c r="D58" s="1584"/>
      <c r="E58" s="49" t="s">
        <v>93</v>
      </c>
      <c r="F58" s="53"/>
      <c r="G58" s="51"/>
      <c r="H58" s="50"/>
      <c r="I58" s="51"/>
      <c r="J58" s="59"/>
    </row>
    <row r="59" spans="1:10" ht="15" customHeight="1">
      <c r="A59" s="1600"/>
      <c r="B59" s="51"/>
      <c r="C59" s="1583" t="s">
        <v>92</v>
      </c>
      <c r="D59" s="1584"/>
      <c r="E59" s="49" t="s">
        <v>92</v>
      </c>
      <c r="F59" s="53"/>
      <c r="G59" s="51"/>
      <c r="H59" s="50"/>
      <c r="I59" s="51"/>
      <c r="J59" s="59"/>
    </row>
    <row r="60" spans="1:10" ht="15" customHeight="1">
      <c r="A60" s="1601"/>
      <c r="B60" s="51"/>
      <c r="C60" s="1583" t="s">
        <v>91</v>
      </c>
      <c r="D60" s="1584"/>
      <c r="E60" s="49" t="s">
        <v>91</v>
      </c>
      <c r="F60" s="53"/>
      <c r="G60" s="51"/>
      <c r="H60" s="50"/>
      <c r="I60" s="51"/>
      <c r="J60" s="59"/>
    </row>
    <row r="61" spans="1:10" ht="15" customHeight="1">
      <c r="A61" s="58"/>
      <c r="B61" s="56"/>
      <c r="C61" s="57"/>
      <c r="D61" s="56"/>
      <c r="E61" s="57"/>
      <c r="F61" s="56"/>
      <c r="G61" s="57"/>
      <c r="H61" s="56"/>
      <c r="I61" s="55" t="s">
        <v>90</v>
      </c>
      <c r="J61" s="54"/>
    </row>
    <row r="62" spans="1:10" ht="15" customHeight="1">
      <c r="A62" s="52"/>
      <c r="B62" s="50"/>
      <c r="C62" s="49" t="s">
        <v>83</v>
      </c>
      <c r="D62" s="53"/>
      <c r="E62" s="51"/>
      <c r="F62" s="50"/>
      <c r="G62" s="51"/>
      <c r="H62" s="50"/>
      <c r="I62" s="49" t="s">
        <v>89</v>
      </c>
      <c r="J62" s="48"/>
    </row>
    <row r="63" spans="1:10" ht="15" customHeight="1">
      <c r="A63" s="1604" t="s">
        <v>88</v>
      </c>
      <c r="B63" s="1587"/>
      <c r="C63" s="51"/>
      <c r="D63" s="50"/>
      <c r="E63" s="1585" t="s">
        <v>87</v>
      </c>
      <c r="F63" s="1586"/>
      <c r="G63" s="1585" t="s">
        <v>86</v>
      </c>
      <c r="H63" s="1587"/>
      <c r="I63" s="49" t="s">
        <v>85</v>
      </c>
      <c r="J63" s="48"/>
    </row>
    <row r="64" spans="1:10" ht="15" customHeight="1">
      <c r="A64" s="52"/>
      <c r="B64" s="50"/>
      <c r="C64" s="49" t="s">
        <v>82</v>
      </c>
      <c r="D64" s="53"/>
      <c r="E64" s="51"/>
      <c r="F64" s="50"/>
      <c r="G64" s="51"/>
      <c r="H64" s="50"/>
      <c r="I64" s="49" t="s">
        <v>84</v>
      </c>
      <c r="J64" s="48"/>
    </row>
    <row r="65" spans="1:10" ht="24" customHeight="1">
      <c r="A65" s="52"/>
      <c r="B65" s="50"/>
      <c r="C65" s="51"/>
      <c r="D65" s="50"/>
      <c r="E65" s="51"/>
      <c r="F65" s="50"/>
      <c r="G65" s="51"/>
      <c r="H65" s="50"/>
      <c r="I65" s="49" t="s">
        <v>83</v>
      </c>
      <c r="J65" s="48"/>
    </row>
    <row r="66" spans="1:10" ht="24" customHeight="1">
      <c r="A66" s="52"/>
      <c r="B66" s="50"/>
      <c r="C66" s="51"/>
      <c r="D66" s="50"/>
      <c r="E66" s="51"/>
      <c r="F66" s="50"/>
      <c r="G66" s="51"/>
      <c r="H66" s="50"/>
      <c r="I66" s="49" t="s">
        <v>82</v>
      </c>
      <c r="J66" s="48"/>
    </row>
    <row r="67" spans="1:10" ht="24" customHeight="1">
      <c r="A67" s="47"/>
      <c r="B67" s="46"/>
      <c r="C67" s="45"/>
      <c r="D67" s="46"/>
      <c r="E67" s="45"/>
      <c r="F67" s="46"/>
      <c r="G67" s="45"/>
      <c r="H67" s="46"/>
      <c r="I67" s="45"/>
      <c r="J67" s="44"/>
    </row>
    <row r="68" spans="1:10">
      <c r="A68" s="43"/>
      <c r="B68" s="43"/>
      <c r="C68" s="43"/>
      <c r="D68" s="43"/>
      <c r="E68" s="43"/>
      <c r="F68" s="43"/>
      <c r="G68" s="43"/>
      <c r="H68" s="43"/>
      <c r="I68" s="43"/>
      <c r="J68" s="43"/>
    </row>
    <row r="69" spans="1:10" ht="13.15" customHeight="1"/>
  </sheetData>
  <mergeCells count="91">
    <mergeCell ref="A63:B63"/>
    <mergeCell ref="E63:F63"/>
    <mergeCell ref="G63:H63"/>
    <mergeCell ref="E56:F56"/>
    <mergeCell ref="G56:H56"/>
    <mergeCell ref="I56:J56"/>
    <mergeCell ref="C57:D57"/>
    <mergeCell ref="C58:D58"/>
    <mergeCell ref="C59:D59"/>
    <mergeCell ref="A46:A60"/>
    <mergeCell ref="C49:D49"/>
    <mergeCell ref="E49:F49"/>
    <mergeCell ref="G49:H49"/>
    <mergeCell ref="I49:J49"/>
    <mergeCell ref="C53:D53"/>
    <mergeCell ref="C54:D54"/>
    <mergeCell ref="E54:F54"/>
    <mergeCell ref="C55:D55"/>
    <mergeCell ref="C56:D56"/>
    <mergeCell ref="C60:D60"/>
    <mergeCell ref="E35:F35"/>
    <mergeCell ref="A36:A45"/>
    <mergeCell ref="C36:D36"/>
    <mergeCell ref="E36:F36"/>
    <mergeCell ref="G36:H36"/>
    <mergeCell ref="I36:J36"/>
    <mergeCell ref="C42:D42"/>
    <mergeCell ref="E42:F42"/>
    <mergeCell ref="G42:H42"/>
    <mergeCell ref="I42:J42"/>
    <mergeCell ref="C32:D32"/>
    <mergeCell ref="E32:F32"/>
    <mergeCell ref="C33:D33"/>
    <mergeCell ref="E33:F33"/>
    <mergeCell ref="C34:D34"/>
    <mergeCell ref="E34:F34"/>
    <mergeCell ref="G29:H29"/>
    <mergeCell ref="I29:J29"/>
    <mergeCell ref="C30:D30"/>
    <mergeCell ref="E30:F30"/>
    <mergeCell ref="C31:D31"/>
    <mergeCell ref="E31:F31"/>
    <mergeCell ref="C27:D27"/>
    <mergeCell ref="E27:F27"/>
    <mergeCell ref="C28:D28"/>
    <mergeCell ref="E28:F28"/>
    <mergeCell ref="C29:D29"/>
    <mergeCell ref="E29:F29"/>
    <mergeCell ref="G21:H21"/>
    <mergeCell ref="E23:F23"/>
    <mergeCell ref="C24:D24"/>
    <mergeCell ref="E24:F24"/>
    <mergeCell ref="C25:D25"/>
    <mergeCell ref="E25:F25"/>
    <mergeCell ref="I21:J21"/>
    <mergeCell ref="A22:A35"/>
    <mergeCell ref="C22:D22"/>
    <mergeCell ref="E22:F22"/>
    <mergeCell ref="G22:H22"/>
    <mergeCell ref="I22:J22"/>
    <mergeCell ref="C23:D23"/>
    <mergeCell ref="A4:A21"/>
    <mergeCell ref="C7:D7"/>
    <mergeCell ref="E7:F7"/>
    <mergeCell ref="G7:H7"/>
    <mergeCell ref="I7:J7"/>
    <mergeCell ref="C26:D26"/>
    <mergeCell ref="E26:F26"/>
    <mergeCell ref="C21:D21"/>
    <mergeCell ref="E21:F21"/>
    <mergeCell ref="C17:D17"/>
    <mergeCell ref="E17:F17"/>
    <mergeCell ref="G17:H17"/>
    <mergeCell ref="I17:J17"/>
    <mergeCell ref="C19:D19"/>
    <mergeCell ref="E19:F19"/>
    <mergeCell ref="G19:H19"/>
    <mergeCell ref="I19:J19"/>
    <mergeCell ref="C12:D12"/>
    <mergeCell ref="E12:F12"/>
    <mergeCell ref="G12:H12"/>
    <mergeCell ref="I12:J12"/>
    <mergeCell ref="C16:D16"/>
    <mergeCell ref="E16:F16"/>
    <mergeCell ref="G16:H16"/>
    <mergeCell ref="I16:J16"/>
    <mergeCell ref="C2:D2"/>
    <mergeCell ref="E2:F2"/>
    <mergeCell ref="G2:H2"/>
    <mergeCell ref="I2:J2"/>
    <mergeCell ref="A3:B3"/>
  </mergeCells>
  <phoneticPr fontId="2"/>
  <pageMargins left="0.39370078740157483" right="0.11811023622047245" top="0.6692913385826772" bottom="0.59055118110236227" header="0" footer="0.31496062992125984"/>
  <pageSetup paperSize="9" scale="70" firstPageNumber="71" fitToWidth="0" fitToHeight="0" orientation="portrait" useFirstPageNumber="1" r:id="rId1"/>
  <headerFooter scaleWithDoc="0" alignWithMargins="0">
    <oddFooter>&amp;C&amp;"ＭＳ 明朝,標準"－37－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F17A-CABD-49AB-AE51-3B9137F71A44}">
  <sheetPr>
    <outlinePr summaryBelow="0" summaryRight="0"/>
    <pageSetUpPr autoPageBreaks="0"/>
  </sheetPr>
  <dimension ref="A1:K70"/>
  <sheetViews>
    <sheetView zoomScaleNormal="100" zoomScaleSheetLayoutView="85" workbookViewId="0"/>
  </sheetViews>
  <sheetFormatPr defaultColWidth="8.625" defaultRowHeight="12.75"/>
  <cols>
    <col min="1" max="1" width="4.375" style="42" customWidth="1"/>
    <col min="2" max="2" width="13.875" style="42" customWidth="1"/>
    <col min="3" max="4" width="14.625" style="71" customWidth="1"/>
    <col min="5" max="5" width="12.125" style="71" customWidth="1"/>
    <col min="6" max="6" width="13.25" style="71" customWidth="1"/>
    <col min="7" max="8" width="13.875" style="71" customWidth="1"/>
    <col min="9" max="9" width="15.375" style="71" customWidth="1"/>
    <col min="10" max="10" width="37.25" style="71" customWidth="1"/>
    <col min="11" max="11" width="5.25" style="71" customWidth="1"/>
    <col min="12" max="253" width="8.625" style="70" customWidth="1"/>
    <col min="254" max="16384" width="8.625" style="70"/>
  </cols>
  <sheetData>
    <row r="1" spans="1:11" ht="24.75">
      <c r="A1" s="69" t="s">
        <v>1712</v>
      </c>
    </row>
    <row r="2" spans="1:11" s="128" customFormat="1" ht="15" customHeight="1" thickBot="1">
      <c r="A2" s="68"/>
      <c r="B2" s="67"/>
      <c r="C2" s="1605" t="s">
        <v>258</v>
      </c>
      <c r="D2" s="1606"/>
      <c r="E2" s="1607" t="s">
        <v>257</v>
      </c>
      <c r="F2" s="1608"/>
      <c r="G2" s="1609" t="s">
        <v>256</v>
      </c>
      <c r="H2" s="1609"/>
      <c r="I2" s="1610"/>
      <c r="J2" s="129"/>
      <c r="K2" s="129"/>
    </row>
    <row r="3" spans="1:11" ht="15" customHeight="1" thickTop="1">
      <c r="A3" s="1581" t="s">
        <v>174</v>
      </c>
      <c r="B3" s="1582"/>
      <c r="C3" s="125" t="s">
        <v>255</v>
      </c>
      <c r="D3" s="125" t="s">
        <v>254</v>
      </c>
      <c r="E3" s="125" t="s">
        <v>253</v>
      </c>
      <c r="F3" s="127" t="s">
        <v>252</v>
      </c>
      <c r="G3" s="126"/>
      <c r="H3" s="125" t="s">
        <v>251</v>
      </c>
      <c r="I3" s="124" t="s">
        <v>250</v>
      </c>
    </row>
    <row r="4" spans="1:11" ht="15" customHeight="1">
      <c r="A4" s="1611" t="s">
        <v>249</v>
      </c>
      <c r="B4" s="123" t="s">
        <v>247</v>
      </c>
      <c r="C4" s="119" t="s">
        <v>248</v>
      </c>
      <c r="D4" s="118"/>
      <c r="E4" s="100"/>
      <c r="F4" s="120"/>
      <c r="G4" s="111" t="s">
        <v>247</v>
      </c>
      <c r="H4" s="1613" t="s">
        <v>246</v>
      </c>
      <c r="I4" s="1614"/>
    </row>
    <row r="5" spans="1:11" ht="15" customHeight="1">
      <c r="A5" s="1612"/>
      <c r="B5" s="51"/>
      <c r="C5" s="82" t="s">
        <v>245</v>
      </c>
      <c r="D5" s="114"/>
      <c r="E5" s="79"/>
      <c r="F5" s="95"/>
      <c r="G5" s="80"/>
      <c r="H5" s="1615" t="s">
        <v>245</v>
      </c>
      <c r="I5" s="1616"/>
    </row>
    <row r="6" spans="1:11" ht="15" customHeight="1">
      <c r="A6" s="1612"/>
      <c r="B6" s="51"/>
      <c r="C6" s="1615" t="s">
        <v>244</v>
      </c>
      <c r="D6" s="1617"/>
      <c r="E6" s="1618" t="s">
        <v>86</v>
      </c>
      <c r="F6" s="1619"/>
      <c r="G6" s="80"/>
      <c r="H6" s="1615" t="s">
        <v>243</v>
      </c>
      <c r="I6" s="1616"/>
    </row>
    <row r="7" spans="1:11" ht="15" customHeight="1">
      <c r="A7" s="1612"/>
      <c r="B7" s="51"/>
      <c r="C7" s="82" t="s">
        <v>242</v>
      </c>
      <c r="D7" s="114"/>
      <c r="E7" s="79"/>
      <c r="F7" s="95"/>
      <c r="G7" s="80"/>
      <c r="H7" s="1615" t="s">
        <v>242</v>
      </c>
      <c r="I7" s="1616"/>
    </row>
    <row r="8" spans="1:11" ht="15" customHeight="1">
      <c r="A8" s="1612"/>
      <c r="B8" s="51"/>
      <c r="C8" s="82" t="s">
        <v>241</v>
      </c>
      <c r="D8" s="114"/>
      <c r="E8" s="79"/>
      <c r="F8" s="95"/>
      <c r="G8" s="80"/>
      <c r="H8" s="1615" t="s">
        <v>240</v>
      </c>
      <c r="I8" s="1616"/>
    </row>
    <row r="9" spans="1:11" ht="15" customHeight="1">
      <c r="A9" s="1612"/>
      <c r="B9" s="51"/>
      <c r="C9" s="79"/>
      <c r="D9" s="83"/>
      <c r="E9" s="79"/>
      <c r="F9" s="95"/>
      <c r="G9" s="80"/>
      <c r="H9" s="79"/>
      <c r="I9" s="78"/>
    </row>
    <row r="10" spans="1:11" ht="15" customHeight="1">
      <c r="A10" s="1612"/>
      <c r="B10" s="55" t="s">
        <v>159</v>
      </c>
      <c r="C10" s="55" t="s">
        <v>158</v>
      </c>
      <c r="D10" s="61"/>
      <c r="E10" s="100"/>
      <c r="F10" s="120"/>
      <c r="G10" s="111" t="s">
        <v>239</v>
      </c>
      <c r="H10" s="1613" t="s">
        <v>238</v>
      </c>
      <c r="I10" s="1614"/>
    </row>
    <row r="11" spans="1:11" ht="15" customHeight="1">
      <c r="A11" s="1612"/>
      <c r="B11" s="51"/>
      <c r="C11" s="49" t="s">
        <v>157</v>
      </c>
      <c r="D11" s="53"/>
      <c r="E11" s="79"/>
      <c r="F11" s="95"/>
      <c r="G11" s="86" t="s">
        <v>237</v>
      </c>
      <c r="H11" s="1615" t="s">
        <v>236</v>
      </c>
      <c r="I11" s="1616"/>
    </row>
    <row r="12" spans="1:11" ht="15" customHeight="1">
      <c r="A12" s="1612"/>
      <c r="B12" s="51"/>
      <c r="C12" s="1620" t="s">
        <v>156</v>
      </c>
      <c r="D12" s="1621"/>
      <c r="E12" s="1618" t="s">
        <v>86</v>
      </c>
      <c r="F12" s="1619"/>
      <c r="G12" s="80"/>
      <c r="H12" s="1615" t="s">
        <v>235</v>
      </c>
      <c r="I12" s="1616"/>
    </row>
    <row r="13" spans="1:11" ht="15" customHeight="1">
      <c r="A13" s="1612"/>
      <c r="B13" s="51"/>
      <c r="C13" s="49" t="s">
        <v>155</v>
      </c>
      <c r="D13" s="53"/>
      <c r="E13" s="79"/>
      <c r="F13" s="95"/>
      <c r="G13" s="80"/>
      <c r="H13" s="1615" t="s">
        <v>234</v>
      </c>
      <c r="I13" s="1616"/>
    </row>
    <row r="14" spans="1:11" ht="15" customHeight="1">
      <c r="A14" s="1612"/>
      <c r="B14" s="51"/>
      <c r="C14" s="49" t="s">
        <v>154</v>
      </c>
      <c r="D14" s="53"/>
      <c r="E14" s="79"/>
      <c r="F14" s="95"/>
      <c r="G14" s="80"/>
      <c r="H14" s="1615" t="s">
        <v>233</v>
      </c>
      <c r="I14" s="1616"/>
      <c r="J14" s="122"/>
    </row>
    <row r="15" spans="1:11" ht="15" customHeight="1">
      <c r="A15" s="1612"/>
      <c r="B15" s="57"/>
      <c r="C15" s="100"/>
      <c r="D15" s="121"/>
      <c r="E15" s="100"/>
      <c r="F15" s="120"/>
      <c r="G15" s="80"/>
      <c r="H15" s="1615" t="s">
        <v>232</v>
      </c>
      <c r="I15" s="1616"/>
    </row>
    <row r="16" spans="1:11" ht="15" customHeight="1">
      <c r="A16" s="1612"/>
      <c r="B16" s="49" t="s">
        <v>153</v>
      </c>
      <c r="C16" s="1583" t="s">
        <v>152</v>
      </c>
      <c r="D16" s="1584"/>
      <c r="E16" s="1618" t="s">
        <v>86</v>
      </c>
      <c r="F16" s="1619"/>
      <c r="G16" s="80"/>
      <c r="H16" s="1615" t="s">
        <v>231</v>
      </c>
      <c r="I16" s="1616"/>
    </row>
    <row r="17" spans="1:9" ht="15" customHeight="1">
      <c r="A17" s="1612"/>
      <c r="B17" s="55" t="s">
        <v>151</v>
      </c>
      <c r="C17" s="1592" t="s">
        <v>150</v>
      </c>
      <c r="D17" s="1593"/>
      <c r="E17" s="1622" t="s">
        <v>86</v>
      </c>
      <c r="F17" s="1624"/>
      <c r="G17" s="111" t="s">
        <v>159</v>
      </c>
      <c r="H17" s="119" t="s">
        <v>158</v>
      </c>
      <c r="I17" s="96"/>
    </row>
    <row r="18" spans="1:9" ht="15" customHeight="1">
      <c r="A18" s="1612"/>
      <c r="B18" s="57"/>
      <c r="C18" s="57"/>
      <c r="D18" s="56"/>
      <c r="E18" s="100"/>
      <c r="F18" s="120"/>
      <c r="G18" s="80"/>
      <c r="H18" s="82" t="s">
        <v>230</v>
      </c>
      <c r="I18" s="84"/>
    </row>
    <row r="19" spans="1:9" ht="15" customHeight="1">
      <c r="A19" s="1612"/>
      <c r="B19" s="49" t="s">
        <v>149</v>
      </c>
      <c r="C19" s="1583" t="s">
        <v>148</v>
      </c>
      <c r="D19" s="1584"/>
      <c r="E19" s="1618" t="s">
        <v>86</v>
      </c>
      <c r="F19" s="1619"/>
      <c r="G19" s="108"/>
      <c r="H19" s="82" t="s">
        <v>229</v>
      </c>
      <c r="I19" s="84"/>
    </row>
    <row r="20" spans="1:9" ht="15" customHeight="1">
      <c r="A20" s="1612"/>
      <c r="B20" s="51"/>
      <c r="C20" s="49" t="s">
        <v>147</v>
      </c>
      <c r="D20" s="53"/>
      <c r="E20" s="79"/>
      <c r="F20" s="95"/>
      <c r="G20" s="108"/>
      <c r="H20" s="1615" t="s">
        <v>228</v>
      </c>
      <c r="I20" s="1616"/>
    </row>
    <row r="21" spans="1:9" ht="15" customHeight="1">
      <c r="A21" s="1612"/>
      <c r="B21" s="55" t="s">
        <v>146</v>
      </c>
      <c r="C21" s="119" t="s">
        <v>227</v>
      </c>
      <c r="D21" s="118"/>
      <c r="E21" s="1622" t="s">
        <v>86</v>
      </c>
      <c r="F21" s="1623"/>
      <c r="G21" s="108"/>
      <c r="H21" s="82" t="s">
        <v>226</v>
      </c>
      <c r="I21" s="84"/>
    </row>
    <row r="22" spans="1:9" ht="15" customHeight="1">
      <c r="A22" s="1612"/>
      <c r="B22" s="116"/>
      <c r="C22" s="82"/>
      <c r="D22" s="81"/>
      <c r="E22" s="113"/>
      <c r="F22" s="112"/>
      <c r="G22" s="117" t="s">
        <v>153</v>
      </c>
      <c r="H22" s="1613" t="s">
        <v>152</v>
      </c>
      <c r="I22" s="1614"/>
    </row>
    <row r="23" spans="1:9" ht="15" customHeight="1">
      <c r="A23" s="1612"/>
      <c r="B23" s="116"/>
      <c r="C23" s="82"/>
      <c r="D23" s="81"/>
      <c r="E23" s="113"/>
      <c r="F23" s="112"/>
      <c r="G23" s="111" t="s">
        <v>225</v>
      </c>
      <c r="H23" s="1613" t="s">
        <v>224</v>
      </c>
      <c r="I23" s="1614"/>
    </row>
    <row r="24" spans="1:9" ht="15" customHeight="1">
      <c r="A24" s="1612"/>
      <c r="B24" s="116"/>
      <c r="C24" s="82"/>
      <c r="D24" s="81"/>
      <c r="E24" s="113"/>
      <c r="F24" s="112"/>
      <c r="G24" s="111" t="s">
        <v>223</v>
      </c>
      <c r="H24" s="1613" t="s">
        <v>222</v>
      </c>
      <c r="I24" s="1614"/>
    </row>
    <row r="25" spans="1:9" ht="15" customHeight="1">
      <c r="A25" s="1612"/>
      <c r="B25" s="116"/>
      <c r="C25" s="82"/>
      <c r="D25" s="81"/>
      <c r="E25" s="113"/>
      <c r="F25" s="112"/>
      <c r="G25" s="115"/>
      <c r="H25" s="97" t="s">
        <v>221</v>
      </c>
      <c r="I25" s="84"/>
    </row>
    <row r="26" spans="1:9" ht="15" customHeight="1">
      <c r="A26" s="1612"/>
      <c r="B26" s="49"/>
      <c r="C26" s="82"/>
      <c r="D26" s="114"/>
      <c r="E26" s="113"/>
      <c r="F26" s="112"/>
      <c r="G26" s="86" t="s">
        <v>220</v>
      </c>
      <c r="H26" s="1613" t="s">
        <v>219</v>
      </c>
      <c r="I26" s="1614"/>
    </row>
    <row r="27" spans="1:9" ht="15" customHeight="1">
      <c r="A27" s="1599" t="s">
        <v>144</v>
      </c>
      <c r="B27" s="55" t="s">
        <v>117</v>
      </c>
      <c r="C27" s="1592" t="s">
        <v>143</v>
      </c>
      <c r="D27" s="1593"/>
      <c r="E27" s="1622" t="s">
        <v>86</v>
      </c>
      <c r="F27" s="1624"/>
      <c r="G27" s="111" t="s">
        <v>117</v>
      </c>
      <c r="H27" s="1625" t="s">
        <v>218</v>
      </c>
      <c r="I27" s="1626"/>
    </row>
    <row r="28" spans="1:9" ht="15" customHeight="1">
      <c r="A28" s="1600"/>
      <c r="B28" s="55" t="s">
        <v>115</v>
      </c>
      <c r="C28" s="1592" t="s">
        <v>141</v>
      </c>
      <c r="D28" s="1593"/>
      <c r="E28" s="1622"/>
      <c r="F28" s="1624"/>
      <c r="G28" s="110" t="s">
        <v>115</v>
      </c>
      <c r="H28" s="82" t="s">
        <v>217</v>
      </c>
      <c r="I28" s="84"/>
    </row>
    <row r="29" spans="1:9" ht="15" customHeight="1">
      <c r="A29" s="1600"/>
      <c r="B29" s="51"/>
      <c r="C29" s="1583" t="s">
        <v>139</v>
      </c>
      <c r="D29" s="1584"/>
      <c r="E29" s="79"/>
      <c r="F29" s="95"/>
      <c r="G29" s="109"/>
      <c r="H29" s="82" t="s">
        <v>216</v>
      </c>
      <c r="I29" s="84"/>
    </row>
    <row r="30" spans="1:9" ht="15" customHeight="1">
      <c r="A30" s="1600"/>
      <c r="B30" s="51"/>
      <c r="C30" s="1583" t="s">
        <v>137</v>
      </c>
      <c r="D30" s="1584"/>
      <c r="E30" s="79"/>
      <c r="F30" s="95"/>
      <c r="G30" s="108"/>
      <c r="H30" s="82" t="s">
        <v>215</v>
      </c>
      <c r="I30" s="84"/>
    </row>
    <row r="31" spans="1:9" ht="15" customHeight="1">
      <c r="A31" s="1600"/>
      <c r="B31" s="51"/>
      <c r="C31" s="1583" t="s">
        <v>135</v>
      </c>
      <c r="D31" s="1584"/>
      <c r="E31" s="79"/>
      <c r="F31" s="95"/>
      <c r="G31" s="80"/>
      <c r="H31" s="82" t="s">
        <v>214</v>
      </c>
      <c r="I31" s="84"/>
    </row>
    <row r="32" spans="1:9" ht="15" customHeight="1">
      <c r="A32" s="1600"/>
      <c r="B32" s="51"/>
      <c r="C32" s="1583" t="s">
        <v>134</v>
      </c>
      <c r="D32" s="1584"/>
      <c r="E32" s="79"/>
      <c r="F32" s="95"/>
      <c r="G32" s="80"/>
      <c r="H32" s="82" t="s">
        <v>213</v>
      </c>
      <c r="I32" s="84"/>
    </row>
    <row r="33" spans="1:9" ht="15" customHeight="1">
      <c r="A33" s="1600"/>
      <c r="B33" s="51"/>
      <c r="C33" s="1583" t="s">
        <v>132</v>
      </c>
      <c r="D33" s="1584"/>
      <c r="E33" s="1618" t="s">
        <v>86</v>
      </c>
      <c r="F33" s="1619"/>
      <c r="G33" s="80"/>
      <c r="H33" s="82" t="s">
        <v>212</v>
      </c>
      <c r="I33" s="84"/>
    </row>
    <row r="34" spans="1:9" ht="15" customHeight="1">
      <c r="A34" s="1600"/>
      <c r="B34" s="51"/>
      <c r="C34" s="1583" t="s">
        <v>130</v>
      </c>
      <c r="D34" s="1584"/>
      <c r="E34" s="79"/>
      <c r="F34" s="95"/>
      <c r="G34" s="80"/>
      <c r="H34" s="1615" t="s">
        <v>211</v>
      </c>
      <c r="I34" s="1616"/>
    </row>
    <row r="35" spans="1:9" ht="15" customHeight="1">
      <c r="A35" s="1600"/>
      <c r="B35" s="51"/>
      <c r="C35" s="1583" t="s">
        <v>128</v>
      </c>
      <c r="D35" s="1584"/>
      <c r="E35" s="79"/>
      <c r="F35" s="95"/>
      <c r="G35" s="80"/>
      <c r="H35" s="82" t="s">
        <v>210</v>
      </c>
      <c r="I35" s="84"/>
    </row>
    <row r="36" spans="1:9" ht="15" customHeight="1">
      <c r="A36" s="1600"/>
      <c r="B36" s="51"/>
      <c r="C36" s="1583" t="s">
        <v>126</v>
      </c>
      <c r="D36" s="1584"/>
      <c r="E36" s="79"/>
      <c r="F36" s="95"/>
      <c r="G36" s="80"/>
      <c r="H36" s="82" t="s">
        <v>209</v>
      </c>
      <c r="I36" s="84"/>
    </row>
    <row r="37" spans="1:9" ht="15" customHeight="1">
      <c r="A37" s="1600"/>
      <c r="B37" s="51"/>
      <c r="C37" s="1583" t="s">
        <v>124</v>
      </c>
      <c r="D37" s="1584"/>
      <c r="E37" s="79"/>
      <c r="F37" s="95"/>
      <c r="G37" s="80"/>
      <c r="H37" s="82" t="s">
        <v>208</v>
      </c>
      <c r="I37" s="84"/>
    </row>
    <row r="38" spans="1:9" ht="15" customHeight="1">
      <c r="A38" s="1600"/>
      <c r="B38" s="51"/>
      <c r="C38" s="1583" t="s">
        <v>122</v>
      </c>
      <c r="D38" s="1584"/>
      <c r="E38" s="79"/>
      <c r="F38" s="95"/>
      <c r="G38" s="80"/>
      <c r="H38" s="82" t="s">
        <v>207</v>
      </c>
      <c r="I38" s="84"/>
    </row>
    <row r="39" spans="1:9" ht="15" customHeight="1">
      <c r="A39" s="1600"/>
      <c r="B39" s="51"/>
      <c r="C39" s="1583" t="s">
        <v>120</v>
      </c>
      <c r="D39" s="1584"/>
      <c r="E39" s="79"/>
      <c r="F39" s="95"/>
      <c r="G39" s="108"/>
      <c r="H39" s="82" t="s">
        <v>206</v>
      </c>
      <c r="I39" s="84"/>
    </row>
    <row r="40" spans="1:9" ht="15" customHeight="1">
      <c r="A40" s="1600"/>
      <c r="B40" s="51"/>
      <c r="C40" s="1583" t="s">
        <v>119</v>
      </c>
      <c r="D40" s="1584"/>
      <c r="E40" s="1618"/>
      <c r="F40" s="1619"/>
      <c r="G40" s="108"/>
      <c r="H40" s="82" t="s">
        <v>205</v>
      </c>
      <c r="I40" s="84"/>
    </row>
    <row r="41" spans="1:9" ht="15" customHeight="1">
      <c r="A41" s="1601"/>
      <c r="B41" s="98"/>
      <c r="C41" s="93"/>
      <c r="D41" s="92"/>
      <c r="E41" s="107"/>
      <c r="F41" s="106"/>
      <c r="G41" s="105"/>
      <c r="H41" s="104"/>
      <c r="I41" s="103"/>
    </row>
    <row r="42" spans="1:9" ht="15" customHeight="1">
      <c r="A42" s="1627" t="s">
        <v>204</v>
      </c>
      <c r="B42" s="49" t="s">
        <v>117</v>
      </c>
      <c r="C42" s="1628" t="s">
        <v>116</v>
      </c>
      <c r="D42" s="1629"/>
      <c r="E42" s="1630" t="s">
        <v>86</v>
      </c>
      <c r="F42" s="1631"/>
      <c r="G42" s="102" t="s">
        <v>117</v>
      </c>
      <c r="H42" s="1618" t="s">
        <v>203</v>
      </c>
      <c r="I42" s="1632"/>
    </row>
    <row r="43" spans="1:9" ht="15" customHeight="1">
      <c r="A43" s="1600"/>
      <c r="B43" s="63"/>
      <c r="C43" s="79"/>
      <c r="D43" s="83"/>
      <c r="E43" s="79"/>
      <c r="F43" s="95"/>
      <c r="G43" s="101"/>
      <c r="H43" s="100"/>
      <c r="I43" s="99"/>
    </row>
    <row r="44" spans="1:9" ht="15" customHeight="1">
      <c r="A44" s="1600"/>
      <c r="B44" s="49" t="s">
        <v>115</v>
      </c>
      <c r="C44" s="49" t="s">
        <v>114</v>
      </c>
      <c r="D44" s="53"/>
      <c r="E44" s="79"/>
      <c r="F44" s="95"/>
      <c r="G44" s="86" t="s">
        <v>202</v>
      </c>
      <c r="H44" s="1615" t="s">
        <v>201</v>
      </c>
      <c r="I44" s="1616"/>
    </row>
    <row r="45" spans="1:9" ht="15" customHeight="1">
      <c r="A45" s="1600"/>
      <c r="B45" s="51"/>
      <c r="C45" s="49" t="s">
        <v>113</v>
      </c>
      <c r="D45" s="53"/>
      <c r="E45" s="79"/>
      <c r="F45" s="95"/>
      <c r="G45" s="80"/>
      <c r="H45" s="82" t="s">
        <v>200</v>
      </c>
      <c r="I45" s="84"/>
    </row>
    <row r="46" spans="1:9" ht="15" customHeight="1">
      <c r="A46" s="1600"/>
      <c r="B46" s="51"/>
      <c r="C46" s="49"/>
      <c r="D46" s="53"/>
      <c r="E46" s="1618" t="s">
        <v>86</v>
      </c>
      <c r="F46" s="1619"/>
      <c r="G46" s="80"/>
      <c r="H46" s="82"/>
      <c r="I46" s="84"/>
    </row>
    <row r="47" spans="1:9" ht="15" customHeight="1">
      <c r="A47" s="1601"/>
      <c r="B47" s="98"/>
      <c r="C47" s="93" t="s">
        <v>199</v>
      </c>
      <c r="D47" s="92"/>
      <c r="E47" s="89"/>
      <c r="F47" s="91"/>
      <c r="G47" s="90"/>
      <c r="H47" s="97"/>
      <c r="I47" s="84"/>
    </row>
    <row r="48" spans="1:9" ht="15" customHeight="1">
      <c r="A48" s="1599" t="s">
        <v>198</v>
      </c>
      <c r="B48" s="49" t="s">
        <v>105</v>
      </c>
      <c r="C48" s="49" t="s">
        <v>104</v>
      </c>
      <c r="D48" s="53"/>
      <c r="E48" s="79"/>
      <c r="F48" s="95"/>
      <c r="G48" s="86" t="s">
        <v>197</v>
      </c>
      <c r="H48" s="82" t="s">
        <v>96</v>
      </c>
      <c r="I48" s="96"/>
    </row>
    <row r="49" spans="1:11" ht="15" customHeight="1">
      <c r="A49" s="1600"/>
      <c r="B49" s="51"/>
      <c r="C49" s="49" t="s">
        <v>103</v>
      </c>
      <c r="D49" s="53"/>
      <c r="E49" s="79"/>
      <c r="F49" s="95"/>
      <c r="G49" s="80"/>
      <c r="H49" s="1633" t="s">
        <v>196</v>
      </c>
      <c r="I49" s="1634"/>
    </row>
    <row r="50" spans="1:11" ht="15" customHeight="1">
      <c r="A50" s="1600"/>
      <c r="B50" s="51"/>
      <c r="C50" s="49" t="s">
        <v>102</v>
      </c>
      <c r="D50" s="53"/>
      <c r="E50" s="1618" t="s">
        <v>86</v>
      </c>
      <c r="F50" s="1619"/>
      <c r="G50" s="80"/>
      <c r="H50" s="82" t="s">
        <v>95</v>
      </c>
      <c r="I50" s="84"/>
    </row>
    <row r="51" spans="1:11" ht="15" customHeight="1">
      <c r="A51" s="1600"/>
      <c r="B51" s="51"/>
      <c r="C51" s="1583" t="s">
        <v>101</v>
      </c>
      <c r="D51" s="1584"/>
      <c r="E51" s="79"/>
      <c r="F51" s="95"/>
      <c r="G51" s="80"/>
      <c r="H51" s="1635" t="s">
        <v>195</v>
      </c>
      <c r="I51" s="1616"/>
    </row>
    <row r="52" spans="1:11" ht="15.75" customHeight="1">
      <c r="A52" s="1600"/>
      <c r="B52" s="51"/>
      <c r="C52" s="49" t="s">
        <v>100</v>
      </c>
      <c r="D52" s="53"/>
      <c r="E52" s="79"/>
      <c r="F52" s="95"/>
      <c r="G52" s="80"/>
      <c r="H52" s="1615" t="s">
        <v>94</v>
      </c>
      <c r="I52" s="1616"/>
    </row>
    <row r="53" spans="1:11" ht="15" customHeight="1">
      <c r="A53" s="1600"/>
      <c r="B53" s="51"/>
      <c r="C53" s="49" t="s">
        <v>99</v>
      </c>
      <c r="D53" s="53"/>
      <c r="E53" s="79"/>
      <c r="F53" s="95"/>
      <c r="G53" s="80"/>
      <c r="H53" s="82" t="s">
        <v>93</v>
      </c>
      <c r="I53" s="84"/>
    </row>
    <row r="54" spans="1:11" ht="15" customHeight="1">
      <c r="A54" s="1600"/>
      <c r="B54" s="51"/>
      <c r="C54" s="49" t="s">
        <v>98</v>
      </c>
      <c r="D54" s="53"/>
      <c r="E54" s="89"/>
      <c r="F54" s="91"/>
      <c r="G54" s="80"/>
      <c r="H54" s="82" t="s">
        <v>92</v>
      </c>
      <c r="I54" s="84"/>
    </row>
    <row r="55" spans="1:11" ht="15" customHeight="1">
      <c r="A55" s="1600"/>
      <c r="B55" s="55" t="s">
        <v>97</v>
      </c>
      <c r="C55" s="55" t="s">
        <v>194</v>
      </c>
      <c r="D55" s="61"/>
      <c r="E55" s="79"/>
      <c r="F55" s="95"/>
      <c r="G55" s="80"/>
      <c r="H55" s="82" t="s">
        <v>193</v>
      </c>
      <c r="I55" s="84"/>
    </row>
    <row r="56" spans="1:11" ht="15" customHeight="1">
      <c r="A56" s="1600"/>
      <c r="B56" s="51"/>
      <c r="C56" s="1602"/>
      <c r="D56" s="1584"/>
      <c r="E56" s="79"/>
      <c r="F56" s="95"/>
      <c r="G56" s="80"/>
      <c r="H56" s="79"/>
      <c r="I56" s="78"/>
    </row>
    <row r="57" spans="1:11" ht="15" customHeight="1">
      <c r="A57" s="1600"/>
      <c r="B57" s="51"/>
      <c r="C57" s="49" t="s">
        <v>192</v>
      </c>
      <c r="D57" s="53"/>
      <c r="E57" s="79"/>
      <c r="F57" s="95"/>
      <c r="G57" s="80"/>
      <c r="H57" s="79"/>
      <c r="I57" s="78"/>
    </row>
    <row r="58" spans="1:11" ht="15" customHeight="1">
      <c r="A58" s="1600"/>
      <c r="B58" s="51"/>
      <c r="C58" s="1603"/>
      <c r="D58" s="1584"/>
      <c r="E58" s="1618" t="s">
        <v>86</v>
      </c>
      <c r="F58" s="1619"/>
      <c r="G58" s="80"/>
      <c r="H58" s="79"/>
      <c r="I58" s="78"/>
    </row>
    <row r="59" spans="1:11" ht="15" customHeight="1">
      <c r="A59" s="1600"/>
      <c r="B59" s="51"/>
      <c r="C59" s="49" t="s">
        <v>94</v>
      </c>
      <c r="D59" s="53"/>
      <c r="E59" s="79"/>
      <c r="F59" s="95"/>
      <c r="G59" s="80"/>
      <c r="H59" s="79"/>
      <c r="I59" s="78"/>
    </row>
    <row r="60" spans="1:11" ht="15" customHeight="1">
      <c r="A60" s="1600"/>
      <c r="B60" s="51"/>
      <c r="C60" s="49" t="s">
        <v>93</v>
      </c>
      <c r="D60" s="53"/>
      <c r="E60" s="79"/>
      <c r="F60" s="95"/>
      <c r="G60" s="80"/>
      <c r="H60" s="79"/>
      <c r="I60" s="78"/>
    </row>
    <row r="61" spans="1:11" ht="15" customHeight="1">
      <c r="A61" s="1600"/>
      <c r="B61" s="51"/>
      <c r="C61" s="49" t="s">
        <v>92</v>
      </c>
      <c r="D61" s="53"/>
      <c r="E61" s="79"/>
      <c r="F61" s="95"/>
      <c r="G61" s="80"/>
      <c r="H61" s="79"/>
      <c r="I61" s="78"/>
    </row>
    <row r="62" spans="1:11" ht="24" customHeight="1">
      <c r="A62" s="1601"/>
      <c r="B62" s="94"/>
      <c r="C62" s="93" t="s">
        <v>91</v>
      </c>
      <c r="D62" s="92"/>
      <c r="E62" s="89"/>
      <c r="F62" s="91"/>
      <c r="G62" s="90"/>
      <c r="H62" s="89"/>
      <c r="I62" s="88"/>
    </row>
    <row r="63" spans="1:11" ht="24" customHeight="1">
      <c r="A63" s="52"/>
      <c r="B63" s="87"/>
      <c r="C63" s="1615" t="s">
        <v>191</v>
      </c>
      <c r="D63" s="1617"/>
      <c r="E63" s="82" t="s">
        <v>190</v>
      </c>
      <c r="F63" s="81"/>
      <c r="G63" s="80"/>
      <c r="H63" s="79"/>
      <c r="I63" s="78"/>
    </row>
    <row r="64" spans="1:11">
      <c r="A64" s="52"/>
      <c r="B64" s="50"/>
      <c r="C64" s="79"/>
      <c r="D64" s="83"/>
      <c r="E64" s="82" t="s">
        <v>189</v>
      </c>
      <c r="F64" s="81"/>
      <c r="G64" s="86"/>
      <c r="H64" s="1615" t="s">
        <v>188</v>
      </c>
      <c r="I64" s="1616"/>
      <c r="K64" s="85"/>
    </row>
    <row r="65" spans="1:9" ht="13.15" customHeight="1">
      <c r="A65" s="52"/>
      <c r="B65" s="50"/>
      <c r="C65" s="1615" t="s">
        <v>187</v>
      </c>
      <c r="D65" s="1617"/>
      <c r="E65" s="82" t="s">
        <v>186</v>
      </c>
      <c r="F65" s="81"/>
      <c r="G65" s="80"/>
      <c r="H65" s="79"/>
      <c r="I65" s="78"/>
    </row>
    <row r="66" spans="1:9">
      <c r="A66" s="1604" t="s">
        <v>88</v>
      </c>
      <c r="B66" s="1587"/>
      <c r="C66" s="79"/>
      <c r="D66" s="83"/>
      <c r="E66" s="82" t="s">
        <v>185</v>
      </c>
      <c r="F66" s="81"/>
      <c r="G66" s="80"/>
      <c r="H66" s="82" t="s">
        <v>184</v>
      </c>
      <c r="I66" s="84"/>
    </row>
    <row r="67" spans="1:9">
      <c r="A67" s="52"/>
      <c r="B67" s="50"/>
      <c r="C67" s="1615" t="s">
        <v>183</v>
      </c>
      <c r="D67" s="1617"/>
      <c r="E67" s="82" t="s">
        <v>182</v>
      </c>
      <c r="F67" s="81"/>
      <c r="G67" s="80"/>
      <c r="H67" s="82"/>
      <c r="I67" s="84"/>
    </row>
    <row r="68" spans="1:9">
      <c r="A68" s="52"/>
      <c r="B68" s="50"/>
      <c r="C68" s="79"/>
      <c r="D68" s="83"/>
      <c r="E68" s="82" t="s">
        <v>181</v>
      </c>
      <c r="F68" s="81"/>
      <c r="G68" s="80"/>
      <c r="H68" s="79"/>
      <c r="I68" s="78"/>
    </row>
    <row r="69" spans="1:9">
      <c r="A69" s="52"/>
      <c r="B69" s="50"/>
      <c r="C69" s="79"/>
      <c r="D69" s="83"/>
      <c r="E69" s="82" t="s">
        <v>180</v>
      </c>
      <c r="F69" s="81"/>
      <c r="G69" s="80"/>
      <c r="H69" s="79"/>
      <c r="I69" s="78"/>
    </row>
    <row r="70" spans="1:9">
      <c r="A70" s="47"/>
      <c r="B70" s="46"/>
      <c r="C70" s="73"/>
      <c r="D70" s="77"/>
      <c r="E70" s="76" t="s">
        <v>179</v>
      </c>
      <c r="F70" s="75"/>
      <c r="G70" s="74"/>
      <c r="H70" s="73"/>
      <c r="I70" s="72"/>
    </row>
  </sheetData>
  <mergeCells count="74">
    <mergeCell ref="C67:D67"/>
    <mergeCell ref="C58:D58"/>
    <mergeCell ref="E58:F58"/>
    <mergeCell ref="C63:D63"/>
    <mergeCell ref="H64:I64"/>
    <mergeCell ref="C65:D65"/>
    <mergeCell ref="A66:B66"/>
    <mergeCell ref="H42:I42"/>
    <mergeCell ref="H44:I44"/>
    <mergeCell ref="E46:F46"/>
    <mergeCell ref="A48:A62"/>
    <mergeCell ref="H49:I49"/>
    <mergeCell ref="E50:F50"/>
    <mergeCell ref="C51:D51"/>
    <mergeCell ref="H51:I51"/>
    <mergeCell ref="H52:I52"/>
    <mergeCell ref="C56:D56"/>
    <mergeCell ref="C40:D40"/>
    <mergeCell ref="E40:F40"/>
    <mergeCell ref="A42:A47"/>
    <mergeCell ref="C42:D42"/>
    <mergeCell ref="E42:F42"/>
    <mergeCell ref="A27:A41"/>
    <mergeCell ref="C27:D27"/>
    <mergeCell ref="C28:D28"/>
    <mergeCell ref="C29:D29"/>
    <mergeCell ref="C30:D30"/>
    <mergeCell ref="C31:D31"/>
    <mergeCell ref="C32:D32"/>
    <mergeCell ref="C33:D33"/>
    <mergeCell ref="H34:I34"/>
    <mergeCell ref="C35:D35"/>
    <mergeCell ref="C36:D36"/>
    <mergeCell ref="C37:D37"/>
    <mergeCell ref="C39:D39"/>
    <mergeCell ref="C38:D38"/>
    <mergeCell ref="C34:D34"/>
    <mergeCell ref="C19:D19"/>
    <mergeCell ref="E19:F19"/>
    <mergeCell ref="H20:I20"/>
    <mergeCell ref="E33:F33"/>
    <mergeCell ref="H22:I22"/>
    <mergeCell ref="H23:I23"/>
    <mergeCell ref="H24:I24"/>
    <mergeCell ref="H26:I26"/>
    <mergeCell ref="E27:F27"/>
    <mergeCell ref="H27:I27"/>
    <mergeCell ref="E28:F28"/>
    <mergeCell ref="C16:D16"/>
    <mergeCell ref="E16:F16"/>
    <mergeCell ref="H16:I16"/>
    <mergeCell ref="C17:D17"/>
    <mergeCell ref="E17:F17"/>
    <mergeCell ref="H12:I12"/>
    <mergeCell ref="E21:F21"/>
    <mergeCell ref="H13:I13"/>
    <mergeCell ref="H14:I14"/>
    <mergeCell ref="H15:I15"/>
    <mergeCell ref="C2:D2"/>
    <mergeCell ref="E2:F2"/>
    <mergeCell ref="G2:I2"/>
    <mergeCell ref="A3:B3"/>
    <mergeCell ref="A4:A26"/>
    <mergeCell ref="H4:I4"/>
    <mergeCell ref="H5:I5"/>
    <mergeCell ref="C6:D6"/>
    <mergeCell ref="E6:F6"/>
    <mergeCell ref="H6:I6"/>
    <mergeCell ref="H7:I7"/>
    <mergeCell ref="H8:I8"/>
    <mergeCell ref="H10:I10"/>
    <mergeCell ref="H11:I11"/>
    <mergeCell ref="C12:D12"/>
    <mergeCell ref="E12:F12"/>
  </mergeCells>
  <phoneticPr fontId="6"/>
  <pageMargins left="0.39370078740157483" right="0.11811023622047245" top="0.82677165354330717" bottom="0.59055118110236227" header="0" footer="0.31496062992125984"/>
  <pageSetup paperSize="9" scale="67" firstPageNumber="72" fitToWidth="0" fitToHeight="0" orientation="portrait" useFirstPageNumber="1" r:id="rId1"/>
  <headerFooter scaleWithDoc="0" alignWithMargins="0">
    <oddFooter>&amp;C&amp;"ＭＳ 明朝,標準"－38－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43</vt:i4>
      </vt:variant>
    </vt:vector>
  </HeadingPairs>
  <TitlesOfParts>
    <vt:vector size="86" baseType="lpstr">
      <vt:lpstr>P30徴税費</vt:lpstr>
      <vt:lpstr>P31税務機構及び事務分掌</vt:lpstr>
      <vt:lpstr>P32税務職員の年齢及び経験年数等に関する調</vt:lpstr>
      <vt:lpstr>P33 固定資産評価審査委員会委員</vt:lpstr>
      <vt:lpstr>P34税務証明に関する調</vt:lpstr>
      <vt:lpstr>P35手数料収入額に関する調　</vt:lpstr>
      <vt:lpstr>P36 市民税歴S24～36</vt:lpstr>
      <vt:lpstr>P37市民税歴S37～40</vt:lpstr>
      <vt:lpstr>P38市民税歴S41～43</vt:lpstr>
      <vt:lpstr>P39市民税歴S44～47</vt:lpstr>
      <vt:lpstr>P40 市民税歴S48～51</vt:lpstr>
      <vt:lpstr>P41市民税歴S52～55</vt:lpstr>
      <vt:lpstr>P42市民税歴S56～59</vt:lpstr>
      <vt:lpstr>P43市民税歴S60～62</vt:lpstr>
      <vt:lpstr>P44市民税歴S63～H2</vt:lpstr>
      <vt:lpstr>P45市民税歴H3～6</vt:lpstr>
      <vt:lpstr>P46市民税歴H7～9</vt:lpstr>
      <vt:lpstr>P47市民税歴H10～11</vt:lpstr>
      <vt:lpstr>P48市民税歴H12～14</vt:lpstr>
      <vt:lpstr>P49市民税歴H15～17</vt:lpstr>
      <vt:lpstr>P50市民税歴H18～19</vt:lpstr>
      <vt:lpstr>P51市民税歴H20～H22</vt:lpstr>
      <vt:lpstr>P52市民税歴H23～H24</vt:lpstr>
      <vt:lpstr>P53市民税歴H25～26</vt:lpstr>
      <vt:lpstr>P54市民税歴H27～</vt:lpstr>
      <vt:lpstr>P55市民税歴H29～</vt:lpstr>
      <vt:lpstr>P56市民税歴H31～ </vt:lpstr>
      <vt:lpstr>P57市民税歴R3～</vt:lpstr>
      <vt:lpstr>P57諸税歴S36～40</vt:lpstr>
      <vt:lpstr>P58諸税歴S41～49</vt:lpstr>
      <vt:lpstr>P59諸税歴S50～53</vt:lpstr>
      <vt:lpstr>P60諸税歴S54～60</vt:lpstr>
      <vt:lpstr>P61諸税歴S61～H5</vt:lpstr>
      <vt:lpstr>P62諸税歴H6～15</vt:lpstr>
      <vt:lpstr>P63諸税歴H16～22</vt:lpstr>
      <vt:lpstr>P64諸税歴H23～</vt:lpstr>
      <vt:lpstr>P65諸税歴H28～</vt:lpstr>
      <vt:lpstr>P66諸税歴H29～</vt:lpstr>
      <vt:lpstr>P67諸税歴H30～</vt:lpstr>
      <vt:lpstr>P68諸税歴H31～</vt:lpstr>
      <vt:lpstr>P69諸税歴R2～</vt:lpstr>
      <vt:lpstr>P70諸税歴R3～</vt:lpstr>
      <vt:lpstr>P71主な税制改正（個人・軽自・固定）</vt:lpstr>
      <vt:lpstr>'P68諸税歴H31～'!OLE_LINK1</vt:lpstr>
      <vt:lpstr>'P69諸税歴R2～'!OLE_LINK1</vt:lpstr>
      <vt:lpstr>P30徴税費!Print_Area</vt:lpstr>
      <vt:lpstr>P31税務機構及び事務分掌!Print_Area</vt:lpstr>
      <vt:lpstr>P32税務職員の年齢及び経験年数等に関する調!Print_Area</vt:lpstr>
      <vt:lpstr>'P33 固定資産評価審査委員会委員'!Print_Area</vt:lpstr>
      <vt:lpstr>P34税務証明に関する調!Print_Area</vt:lpstr>
      <vt:lpstr>'P35手数料収入額に関する調　'!Print_Area</vt:lpstr>
      <vt:lpstr>'P36 市民税歴S24～36'!Print_Area</vt:lpstr>
      <vt:lpstr>'P37市民税歴S37～40'!Print_Area</vt:lpstr>
      <vt:lpstr>'P38市民税歴S41～43'!Print_Area</vt:lpstr>
      <vt:lpstr>'P39市民税歴S44～47'!Print_Area</vt:lpstr>
      <vt:lpstr>'P40 市民税歴S48～51'!Print_Area</vt:lpstr>
      <vt:lpstr>'P41市民税歴S52～55'!Print_Area</vt:lpstr>
      <vt:lpstr>'P42市民税歴S56～59'!Print_Area</vt:lpstr>
      <vt:lpstr>'P43市民税歴S60～62'!Print_Area</vt:lpstr>
      <vt:lpstr>'P45市民税歴H3～6'!Print_Area</vt:lpstr>
      <vt:lpstr>'P46市民税歴H7～9'!Print_Area</vt:lpstr>
      <vt:lpstr>'P47市民税歴H10～11'!Print_Area</vt:lpstr>
      <vt:lpstr>'P48市民税歴H12～14'!Print_Area</vt:lpstr>
      <vt:lpstr>'P49市民税歴H15～17'!Print_Area</vt:lpstr>
      <vt:lpstr>'P50市民税歴H18～19'!Print_Area</vt:lpstr>
      <vt:lpstr>'P51市民税歴H20～H22'!Print_Area</vt:lpstr>
      <vt:lpstr>'P52市民税歴H23～H24'!Print_Area</vt:lpstr>
      <vt:lpstr>'P53市民税歴H25～26'!Print_Area</vt:lpstr>
      <vt:lpstr>'P54市民税歴H27～'!Print_Area</vt:lpstr>
      <vt:lpstr>'P55市民税歴H29～'!Print_Area</vt:lpstr>
      <vt:lpstr>'P56市民税歴H31～ '!Print_Area</vt:lpstr>
      <vt:lpstr>'P57市民税歴R3～'!Print_Area</vt:lpstr>
      <vt:lpstr>'P57諸税歴S36～40'!Print_Area</vt:lpstr>
      <vt:lpstr>'P58諸税歴S41～49'!Print_Area</vt:lpstr>
      <vt:lpstr>'P59諸税歴S50～53'!Print_Area</vt:lpstr>
      <vt:lpstr>'P60諸税歴S54～60'!Print_Area</vt:lpstr>
      <vt:lpstr>'P61諸税歴S61～H5'!Print_Area</vt:lpstr>
      <vt:lpstr>'P63諸税歴H16～22'!Print_Area</vt:lpstr>
      <vt:lpstr>'P64諸税歴H23～'!Print_Area</vt:lpstr>
      <vt:lpstr>'P65諸税歴H28～'!Print_Area</vt:lpstr>
      <vt:lpstr>'P66諸税歴H29～'!Print_Area</vt:lpstr>
      <vt:lpstr>'P67諸税歴H30～'!Print_Area</vt:lpstr>
      <vt:lpstr>'P68諸税歴H31～'!Print_Area</vt:lpstr>
      <vt:lpstr>'P69諸税歴R2～'!Print_Area</vt:lpstr>
      <vt:lpstr>'P70諸税歴R3～'!Print_Area</vt:lpstr>
      <vt:lpstr>'P71主な税制改正（個人・軽自・固定）'!Print_Area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伸幸</dc:creator>
  <cp:lastModifiedBy>白井　伸幸</cp:lastModifiedBy>
  <cp:lastPrinted>2022-03-29T08:32:20Z</cp:lastPrinted>
  <dcterms:created xsi:type="dcterms:W3CDTF">2022-02-01T07:45:18Z</dcterms:created>
  <dcterms:modified xsi:type="dcterms:W3CDTF">2022-03-30T11:48:15Z</dcterms:modified>
</cp:coreProperties>
</file>