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・・・・・令和５年度\0830オープンデータ関連【令和11年４月廃棄】\令和５年度\00_オープンデータ更新\03_202306定期更新\回答\新_市民サービス部（税務管理担当）\エクセルデータ\"/>
    </mc:Choice>
  </mc:AlternateContent>
  <xr:revisionPtr revIDLastSave="0" documentId="8_{D2168492-8057-445E-B33D-0CB32C4C3ABF}" xr6:coauthVersionLast="47" xr6:coauthVersionMax="47" xr10:uidLastSave="{00000000-0000-0000-0000-000000000000}"/>
  <workbookProtection workbookPassword="CC53" lockStructure="1"/>
  <bookViews>
    <workbookView xWindow="780" yWindow="780" windowWidth="26550" windowHeight="12435"/>
  </bookViews>
  <sheets>
    <sheet name="P1市の概要、沿革" sheetId="3" r:id="rId1"/>
    <sheet name="P2人口・世帯" sheetId="1" r:id="rId2"/>
  </sheets>
  <definedNames>
    <definedName name="_xlnm.Print_Area" localSheetId="0">'P1市の概要、沿革'!$A$1:$J$57</definedName>
    <definedName name="_xlnm.Print_Area" localSheetId="1">P2人口・世帯!$A$1:$H$46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G6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<sst xmlns="http://schemas.openxmlformats.org/spreadsheetml/2006/main" count="14" uniqueCount="14">
  <si>
    <t>年度</t>
    <rPh sb="0" eb="2">
      <t>ネンド</t>
    </rPh>
    <phoneticPr fontId="1"/>
  </si>
  <si>
    <t>３　人口・世帯</t>
    <phoneticPr fontId="1"/>
  </si>
  <si>
    <t>人  口</t>
    <phoneticPr fontId="1"/>
  </si>
  <si>
    <t>世帯数</t>
    <phoneticPr fontId="1"/>
  </si>
  <si>
    <t>人口の前年度比</t>
    <phoneticPr fontId="1"/>
  </si>
  <si>
    <t>令和元年度</t>
    <rPh sb="0" eb="2">
      <t>レイワ</t>
    </rPh>
    <rPh sb="2" eb="3">
      <t>ガン</t>
    </rPh>
    <phoneticPr fontId="1"/>
  </si>
  <si>
    <t>30年度</t>
  </si>
  <si>
    <t>(単位：人、世帯：％）</t>
    <rPh sb="1" eb="3">
      <t>タンイ</t>
    </rPh>
    <rPh sb="4" eb="5">
      <t>ヒト</t>
    </rPh>
    <rPh sb="6" eb="8">
      <t>セタイ</t>
    </rPh>
    <phoneticPr fontId="1"/>
  </si>
  <si>
    <t>一世帯当たりの人口</t>
    <rPh sb="3" eb="4">
      <t>ア</t>
    </rPh>
    <phoneticPr fontId="1"/>
  </si>
  <si>
    <r>
      <t>1km</t>
    </r>
    <r>
      <rPr>
        <vertAlign val="superscript"/>
        <sz val="10.5"/>
        <rFont val="ＭＳ Ｐゴシック"/>
        <family val="3"/>
        <charset val="128"/>
      </rPr>
      <t>2</t>
    </r>
    <r>
      <rPr>
        <sz val="10.5"/>
        <rFont val="ＭＳ Ｐゴシック"/>
        <family val="3"/>
        <charset val="128"/>
      </rPr>
      <t>当たりの
人口密度</t>
    </r>
    <rPh sb="4" eb="5">
      <t>ア</t>
    </rPh>
    <phoneticPr fontId="1"/>
  </si>
  <si>
    <t>２年度</t>
  </si>
  <si>
    <t>３年度</t>
    <phoneticPr fontId="1"/>
  </si>
  <si>
    <t>平成29年度</t>
    <rPh sb="0" eb="2">
      <t>ヘイセイ</t>
    </rPh>
    <phoneticPr fontId="1"/>
  </si>
  <si>
    <t>（人口及び世帯数は、各年度末現在）</t>
    <rPh sb="3" eb="4">
      <t>オヨ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</si>
</sst>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#,##0_ "/>
    <numFmt numFmtId="180" formatCode="#,##0_ ;[Red]\-#,##0\ "/>
    <numFmt numFmtId="181" formatCode="#,##0.0_ ;[Red]\-#,##0.0\ "/>
    <numFmt numFmtId="182" formatCode="#,##0.00_ ;[Red]\-#,##0.00\ "/>
  </numFmts>
  <fonts count="1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.5"/>
      <color indexed="12"/>
      <name val="ＭＳ ゴシック"/>
      <family val="3"/>
      <charset val="128"/>
    </font>
    <font>
      <sz val="10.5"/>
      <name val="ＭＳ 明朝"/>
      <family val="1"/>
      <charset val="128"/>
    </font>
    <font>
      <b/>
      <sz val="11"/>
      <color indexed="10"/>
      <name val="ＭＳ ゴシック"/>
      <family val="3"/>
      <charset val="128"/>
    </font>
    <font>
      <vertAlign val="superscript"/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9">
    <xf numFmtId="0" fontId="0" fillId="0" borderId="0" xfId="0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/>
    <xf numFmtId="0" fontId="7" fillId="0" borderId="0" xfId="1" applyFont="1"/>
    <xf numFmtId="0" fontId="9" fillId="0" borderId="0" xfId="0" applyFont="1"/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181" fontId="3" fillId="0" borderId="1" xfId="0" applyNumberFormat="1" applyFont="1" applyBorder="1" applyAlignment="1">
      <alignment wrapText="1"/>
    </xf>
    <xf numFmtId="0" fontId="0" fillId="0" borderId="1" xfId="0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wrapText="1"/>
    </xf>
    <xf numFmtId="179" fontId="3" fillId="0" borderId="0" xfId="0" applyNumberFormat="1" applyFont="1" applyFill="1" applyBorder="1" applyAlignment="1">
      <alignment horizontal="right" wrapText="1"/>
    </xf>
    <xf numFmtId="0" fontId="0" fillId="0" borderId="0" xfId="0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180" fontId="3" fillId="0" borderId="6" xfId="0" applyNumberFormat="1" applyFont="1" applyFill="1" applyBorder="1" applyAlignment="1" applyProtection="1">
      <alignment wrapText="1"/>
      <protection locked="0"/>
    </xf>
    <xf numFmtId="0" fontId="3" fillId="0" borderId="7" xfId="0" applyFont="1" applyFill="1" applyBorder="1" applyAlignment="1">
      <alignment vertical="center" wrapText="1"/>
    </xf>
    <xf numFmtId="181" fontId="3" fillId="0" borderId="8" xfId="0" applyNumberFormat="1" applyFont="1" applyFill="1" applyBorder="1" applyAlignment="1">
      <alignment wrapText="1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180" fontId="3" fillId="0" borderId="10" xfId="0" applyNumberFormat="1" applyFont="1" applyFill="1" applyBorder="1" applyAlignment="1" applyProtection="1">
      <alignment wrapText="1"/>
      <protection locked="0"/>
    </xf>
    <xf numFmtId="182" fontId="3" fillId="0" borderId="10" xfId="0" applyNumberFormat="1" applyFont="1" applyFill="1" applyBorder="1" applyAlignment="1">
      <alignment wrapText="1"/>
    </xf>
    <xf numFmtId="3" fontId="3" fillId="0" borderId="10" xfId="0" applyNumberFormat="1" applyFont="1" applyFill="1" applyBorder="1" applyAlignment="1">
      <alignment wrapText="1"/>
    </xf>
    <xf numFmtId="180" fontId="3" fillId="0" borderId="10" xfId="0" applyNumberFormat="1" applyFont="1" applyFill="1" applyBorder="1" applyAlignment="1">
      <alignment wrapText="1"/>
    </xf>
    <xf numFmtId="181" fontId="3" fillId="0" borderId="10" xfId="0" applyNumberFormat="1" applyFont="1" applyFill="1" applyBorder="1" applyAlignment="1">
      <alignment wrapText="1"/>
    </xf>
    <xf numFmtId="20" fontId="0" fillId="0" borderId="0" xfId="0" applyNumberFormat="1"/>
    <xf numFmtId="180" fontId="3" fillId="0" borderId="6" xfId="0" applyNumberFormat="1" applyFont="1" applyFill="1" applyBorder="1" applyAlignment="1">
      <alignment wrapText="1"/>
    </xf>
    <xf numFmtId="180" fontId="3" fillId="0" borderId="11" xfId="0" applyNumberFormat="1" applyFont="1" applyFill="1" applyBorder="1" applyAlignment="1">
      <alignment wrapText="1"/>
    </xf>
    <xf numFmtId="180" fontId="3" fillId="0" borderId="12" xfId="0" applyNumberFormat="1" applyFont="1" applyFill="1" applyBorder="1" applyAlignment="1">
      <alignment wrapText="1"/>
    </xf>
    <xf numFmtId="182" fontId="3" fillId="0" borderId="12" xfId="0" applyNumberFormat="1" applyFont="1" applyFill="1" applyBorder="1" applyAlignment="1">
      <alignment wrapText="1"/>
    </xf>
    <xf numFmtId="181" fontId="3" fillId="0" borderId="12" xfId="0" applyNumberFormat="1" applyFont="1" applyFill="1" applyBorder="1" applyAlignment="1">
      <alignment wrapText="1"/>
    </xf>
    <xf numFmtId="181" fontId="3" fillId="0" borderId="13" xfId="0" applyNumberFormat="1" applyFont="1" applyFill="1" applyBorder="1" applyAlignment="1">
      <alignment wrapText="1"/>
    </xf>
    <xf numFmtId="0" fontId="4" fillId="0" borderId="0" xfId="0" applyFont="1" applyBorder="1" applyAlignment="1">
      <alignment horizontal="center" wrapText="1"/>
    </xf>
  </cellXfs>
  <cellStyles count="2">
    <cellStyle name="標準" xfId="0" builtinId="0"/>
    <cellStyle name="標準_04一般会計予算、決算額（試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人口の推移</a:t>
            </a:r>
          </a:p>
        </c:rich>
      </c:tx>
      <c:layout>
        <c:manualLayout>
          <c:xMode val="edge"/>
          <c:yMode val="edge"/>
          <c:x val="2.3648620009455341E-2"/>
          <c:y val="1.97629328591990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16229591352796"/>
          <c:y val="0.1699608023267708"/>
          <c:w val="0.81081147956763977"/>
          <c:h val="0.70751124689516209"/>
        </c:manualLayout>
      </c:layout>
      <c:lineChart>
        <c:grouping val="standard"/>
        <c:varyColors val="0"/>
        <c:ser>
          <c:idx val="0"/>
          <c:order val="0"/>
          <c:tx>
            <c:strRef>
              <c:f>P2人口・世帯!$B$4</c:f>
              <c:strCache>
                <c:ptCount val="1"/>
                <c:pt idx="0">
                  <c:v>人  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0675724357984696E-2"/>
                  <c:y val="-5.66086749037792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C0-4D8F-AE99-B60CC6B4892E}"/>
                </c:ext>
              </c:extLst>
            </c:dLbl>
            <c:dLbl>
              <c:idx val="1"/>
              <c:layout>
                <c:manualLayout>
                  <c:x val="-3.7162266481395777E-2"/>
                  <c:y val="-5.49894701897440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C0-4D8F-AE99-B60CC6B4892E}"/>
                </c:ext>
              </c:extLst>
            </c:dLbl>
            <c:dLbl>
              <c:idx val="2"/>
              <c:layout>
                <c:manualLayout>
                  <c:x val="-3.7162266481395777E-2"/>
                  <c:y val="-7.94281742450178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C0-4D8F-AE99-B60CC6B4892E}"/>
                </c:ext>
              </c:extLst>
            </c:dLbl>
            <c:dLbl>
              <c:idx val="3"/>
              <c:layout>
                <c:manualLayout>
                  <c:x val="-4.1160590220340104E-2"/>
                  <c:y val="-5.37117840507090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C0-4D8F-AE99-B60CC6B4892E}"/>
                </c:ext>
              </c:extLst>
            </c:dLbl>
            <c:dLbl>
              <c:idx val="4"/>
              <c:layout>
                <c:manualLayout>
                  <c:x val="-4.471720446708867E-2"/>
                  <c:y val="-3.753799549759837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C0-4D8F-AE99-B60CC6B4892E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68243299530276347"/>
                  <c:y val="0.4189731406194814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C0-4D8F-AE99-B60CC6B4892E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76858171500682526"/>
                  <c:y val="0.4822143693922334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C0-4D8F-AE99-B60CC6B4892E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85810881587575216"/>
                  <c:y val="0.5494081749632823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C0-4D8F-AE99-B60CC6B4892E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89020343694197124"/>
                  <c:y val="0.683795786105380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C0-4D8F-AE99-B60CC6B4892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P2人口・世帯!$C$3:$G$3</c:f>
              <c:strCache>
                <c:ptCount val="5"/>
                <c:pt idx="0">
                  <c:v>平成29年度</c:v>
                </c:pt>
                <c:pt idx="1">
                  <c:v>30年度</c:v>
                </c:pt>
                <c:pt idx="2">
                  <c:v>令和元年度</c:v>
                </c:pt>
                <c:pt idx="3">
                  <c:v>２年度</c:v>
                </c:pt>
                <c:pt idx="4">
                  <c:v>３年度</c:v>
                </c:pt>
              </c:strCache>
            </c:strRef>
          </c:cat>
          <c:val>
            <c:numRef>
              <c:f>P2人口・世帯!$C$4:$G$4</c:f>
              <c:numCache>
                <c:formatCode>#,##0_ ;[Red]\-#,##0\ </c:formatCode>
                <c:ptCount val="5"/>
                <c:pt idx="0">
                  <c:v>234851</c:v>
                </c:pt>
                <c:pt idx="1">
                  <c:v>232896</c:v>
                </c:pt>
                <c:pt idx="2">
                  <c:v>231189</c:v>
                </c:pt>
                <c:pt idx="3">
                  <c:v>229654</c:v>
                </c:pt>
                <c:pt idx="4">
                  <c:v>228517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EC0-4D8F-AE99-B60CC6B48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2585344"/>
        <c:axId val="1"/>
      </c:lineChart>
      <c:catAx>
        <c:axId val="1352585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50"/>
        <c:tickLblSkip val="1"/>
        <c:tickMarkSkip val="1"/>
        <c:noMultiLvlLbl val="0"/>
      </c:catAx>
      <c:valAx>
        <c:axId val="1"/>
        <c:scaling>
          <c:orientation val="minMax"/>
          <c:max val="240000"/>
          <c:min val="22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388700868913125"/>
              <c:y val="8.563881127762255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52585344"/>
        <c:crosses val="autoZero"/>
        <c:crossBetween val="between"/>
        <c:majorUnit val="3000"/>
        <c:min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世帯数の推移</a:t>
            </a:r>
          </a:p>
        </c:rich>
      </c:tx>
      <c:layout>
        <c:manualLayout>
          <c:xMode val="edge"/>
          <c:yMode val="edge"/>
          <c:x val="1.8612510392722648E-2"/>
          <c:y val="2.03250218722659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12886680557781"/>
          <c:y val="0.21951306653751643"/>
          <c:w val="0.81726023368138234"/>
          <c:h val="0.65447414282481753"/>
        </c:manualLayout>
      </c:layout>
      <c:lineChart>
        <c:grouping val="standard"/>
        <c:varyColors val="0"/>
        <c:ser>
          <c:idx val="0"/>
          <c:order val="0"/>
          <c:tx>
            <c:strRef>
              <c:f>P2人口・世帯!$B$5</c:f>
              <c:strCache>
                <c:ptCount val="1"/>
                <c:pt idx="0">
                  <c:v>世帯数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961173970900693E-2"/>
                  <c:y val="-0.1186159656872159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AD-4B11-9580-477D5715CAE1}"/>
                </c:ext>
              </c:extLst>
            </c:dLbl>
            <c:dLbl>
              <c:idx val="1"/>
              <c:layout>
                <c:manualLayout>
                  <c:x val="-4.3009035635251547E-2"/>
                  <c:y val="-7.75289674156584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AD-4B11-9580-477D5715CAE1}"/>
                </c:ext>
              </c:extLst>
            </c:dLbl>
            <c:dLbl>
              <c:idx val="2"/>
              <c:layout>
                <c:manualLayout>
                  <c:x val="-4.1166324797635656E-2"/>
                  <c:y val="-8.95422828244030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AD-4B11-9580-477D5715CAE1}"/>
                </c:ext>
              </c:extLst>
            </c:dLbl>
            <c:dLbl>
              <c:idx val="3"/>
              <c:layout>
                <c:manualLayout>
                  <c:x val="-4.1479962063565586E-2"/>
                  <c:y val="-7.99061092973134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AD-4B11-9580-477D5715CAE1}"/>
                </c:ext>
              </c:extLst>
            </c:dLbl>
            <c:dLbl>
              <c:idx val="4"/>
              <c:layout>
                <c:manualLayout>
                  <c:x val="-4.3836579251123019E-2"/>
                  <c:y val="-6.55818022747156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AD-4B11-9580-477D5715CAE1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AD-4B11-9580-477D5715CAE1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AD-4B11-9580-477D5715CAE1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AD-4B11-9580-477D5715CAE1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92216734442309189"/>
                  <c:y val="0.74390539215491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AD-4B11-9580-477D5715CAE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P2人口・世帯!$C$3:$G$3</c:f>
              <c:strCache>
                <c:ptCount val="5"/>
                <c:pt idx="0">
                  <c:v>平成29年度</c:v>
                </c:pt>
                <c:pt idx="1">
                  <c:v>30年度</c:v>
                </c:pt>
                <c:pt idx="2">
                  <c:v>令和元年度</c:v>
                </c:pt>
                <c:pt idx="3">
                  <c:v>２年度</c:v>
                </c:pt>
                <c:pt idx="4">
                  <c:v>３年度</c:v>
                </c:pt>
              </c:strCache>
            </c:strRef>
          </c:cat>
          <c:val>
            <c:numRef>
              <c:f>P2人口・世帯!$C$5:$G$5</c:f>
              <c:numCache>
                <c:formatCode>#,##0_ ;[Red]\-#,##0\ </c:formatCode>
                <c:ptCount val="5"/>
                <c:pt idx="0">
                  <c:v>109354</c:v>
                </c:pt>
                <c:pt idx="1">
                  <c:v>109754</c:v>
                </c:pt>
                <c:pt idx="2">
                  <c:v>110299</c:v>
                </c:pt>
                <c:pt idx="3">
                  <c:v>111052</c:v>
                </c:pt>
                <c:pt idx="4">
                  <c:v>111719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9AD-4B11-9580-477D5715C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2578688"/>
        <c:axId val="1"/>
      </c:lineChart>
      <c:catAx>
        <c:axId val="1352578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At val="9600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2000"/>
          <c:min val="108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世帯</a:t>
                </a:r>
              </a:p>
            </c:rich>
          </c:tx>
          <c:layout>
            <c:manualLayout>
              <c:xMode val="edge"/>
              <c:yMode val="edge"/>
              <c:x val="0.13028789879525929"/>
              <c:y val="0.126016622922134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52578688"/>
        <c:crosses val="autoZero"/>
        <c:crossBetween val="between"/>
        <c:majorUnit val="1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0</xdr:row>
          <xdr:rowOff>114300</xdr:rowOff>
        </xdr:from>
        <xdr:to>
          <xdr:col>9</xdr:col>
          <xdr:colOff>514350</xdr:colOff>
          <xdr:row>56</xdr:row>
          <xdr:rowOff>104775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B2706868-33A9-4C97-B223-A90E64DE95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</xdr:row>
      <xdr:rowOff>19050</xdr:rowOff>
    </xdr:from>
    <xdr:to>
      <xdr:col>7</xdr:col>
      <xdr:colOff>523875</xdr:colOff>
      <xdr:row>26</xdr:row>
      <xdr:rowOff>28575</xdr:rowOff>
    </xdr:to>
    <xdr:graphicFrame macro="">
      <xdr:nvGraphicFramePr>
        <xdr:cNvPr id="1328" name="Chart 2">
          <a:extLst>
            <a:ext uri="{FF2B5EF4-FFF2-40B4-BE49-F238E27FC236}">
              <a16:creationId xmlns:a16="http://schemas.microsoft.com/office/drawing/2014/main" id="{03377F6A-690B-4FBF-81A8-3B730B6CE5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29</xdr:row>
      <xdr:rowOff>161925</xdr:rowOff>
    </xdr:from>
    <xdr:to>
      <xdr:col>7</xdr:col>
      <xdr:colOff>571500</xdr:colOff>
      <xdr:row>43</xdr:row>
      <xdr:rowOff>104775</xdr:rowOff>
    </xdr:to>
    <xdr:graphicFrame macro="">
      <xdr:nvGraphicFramePr>
        <xdr:cNvPr id="1329" name="Chart 3">
          <a:extLst>
            <a:ext uri="{FF2B5EF4-FFF2-40B4-BE49-F238E27FC236}">
              <a16:creationId xmlns:a16="http://schemas.microsoft.com/office/drawing/2014/main" id="{3ADC1D79-1102-4863-B51C-758B2F05E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L2"/>
  <sheetViews>
    <sheetView showGridLines="0" tabSelected="1" zoomScaleNormal="100" zoomScaleSheetLayoutView="100" workbookViewId="0">
      <selection activeCell="K11" sqref="K11"/>
    </sheetView>
  </sheetViews>
  <sheetFormatPr defaultRowHeight="13.5"/>
  <sheetData>
    <row r="2" spans="12:12">
      <c r="L2" s="5"/>
    </row>
  </sheetData>
  <phoneticPr fontId="1"/>
  <pageMargins left="0.78740157480314965" right="0.35433070866141736" top="0.78740157480314965" bottom="0.59055118110236227" header="0.51181102362204722" footer="0.31496062992125984"/>
  <pageSetup paperSize="9" firstPageNumber="0" orientation="portrait" horizontalDpi="300" verticalDpi="300" r:id="rId1"/>
  <headerFooter alignWithMargins="0">
    <oddFooter>&amp;C&amp;"ＭＳ 明朝,標準"－1－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0</xdr:col>
                <xdr:colOff>190500</xdr:colOff>
                <xdr:row>0</xdr:row>
                <xdr:rowOff>114300</xdr:rowOff>
              </from>
              <to>
                <xdr:col>9</xdr:col>
                <xdr:colOff>514350</xdr:colOff>
                <xdr:row>56</xdr:row>
                <xdr:rowOff>104775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showGridLines="0" zoomScaleNormal="100" zoomScaleSheetLayoutView="100" workbookViewId="0">
      <pane ySplit="1" topLeftCell="A2" activePane="bottomLeft" state="frozen"/>
      <selection pane="bottomLeft"/>
    </sheetView>
  </sheetViews>
  <sheetFormatPr defaultRowHeight="13.5"/>
  <cols>
    <col min="1" max="1" width="4.5" customWidth="1"/>
    <col min="2" max="2" width="19.625" customWidth="1"/>
    <col min="3" max="6" width="11.625" customWidth="1"/>
    <col min="7" max="7" width="11.875" customWidth="1"/>
    <col min="8" max="8" width="8" customWidth="1"/>
    <col min="9" max="9" width="3.75" customWidth="1"/>
    <col min="10" max="10" width="6.5" customWidth="1"/>
    <col min="11" max="11" width="5.125" customWidth="1"/>
  </cols>
  <sheetData>
    <row r="1" spans="2:15" ht="17.25">
      <c r="B1" s="1" t="s">
        <v>1</v>
      </c>
      <c r="C1" s="1"/>
      <c r="D1" s="1"/>
      <c r="E1" s="2"/>
      <c r="F1" s="2"/>
      <c r="G1" s="2"/>
      <c r="H1" s="7"/>
      <c r="J1" s="3"/>
    </row>
    <row r="2" spans="2:15" ht="20.25" customHeight="1">
      <c r="B2" s="1"/>
      <c r="C2" s="1"/>
      <c r="D2" s="1"/>
      <c r="E2" s="2"/>
      <c r="F2" s="2"/>
      <c r="G2" s="8" t="s">
        <v>7</v>
      </c>
      <c r="H2" s="8"/>
      <c r="J2" s="3"/>
    </row>
    <row r="3" spans="2:15" ht="31.5" customHeight="1">
      <c r="B3" s="14" t="s">
        <v>0</v>
      </c>
      <c r="C3" s="20" t="s">
        <v>12</v>
      </c>
      <c r="D3" s="20" t="s">
        <v>6</v>
      </c>
      <c r="E3" s="20" t="s">
        <v>5</v>
      </c>
      <c r="F3" s="20" t="s">
        <v>10</v>
      </c>
      <c r="G3" s="19" t="s">
        <v>11</v>
      </c>
      <c r="H3" s="12"/>
      <c r="J3" s="4"/>
    </row>
    <row r="4" spans="2:15" ht="31.5" customHeight="1">
      <c r="B4" s="21" t="s">
        <v>2</v>
      </c>
      <c r="C4" s="22">
        <v>234851</v>
      </c>
      <c r="D4" s="22">
        <v>232896</v>
      </c>
      <c r="E4" s="22">
        <v>231189</v>
      </c>
      <c r="F4" s="32">
        <v>229654</v>
      </c>
      <c r="G4" s="33">
        <v>228517</v>
      </c>
      <c r="H4" s="10"/>
    </row>
    <row r="5" spans="2:15" ht="31.5" customHeight="1">
      <c r="B5" s="25" t="s">
        <v>3</v>
      </c>
      <c r="C5" s="26">
        <v>109354</v>
      </c>
      <c r="D5" s="26">
        <v>109754</v>
      </c>
      <c r="E5" s="26">
        <v>110299</v>
      </c>
      <c r="F5" s="29">
        <v>111052</v>
      </c>
      <c r="G5" s="34">
        <v>111719</v>
      </c>
      <c r="H5" s="10"/>
    </row>
    <row r="6" spans="2:15" ht="31.5" customHeight="1">
      <c r="B6" s="25" t="s">
        <v>8</v>
      </c>
      <c r="C6" s="27">
        <v>2.1476214861824898</v>
      </c>
      <c r="D6" s="27">
        <v>2.1219818867649471</v>
      </c>
      <c r="E6" s="27">
        <v>2.0960208161452099</v>
      </c>
      <c r="F6" s="27">
        <v>2.0679861686417174</v>
      </c>
      <c r="G6" s="35">
        <f>G4/G5</f>
        <v>2.0454622758886134</v>
      </c>
      <c r="H6" s="10"/>
    </row>
    <row r="7" spans="2:15" ht="31.5" customHeight="1">
      <c r="B7" s="25" t="s">
        <v>9</v>
      </c>
      <c r="C7" s="28">
        <v>9508.1376518218622</v>
      </c>
      <c r="D7" s="28">
        <v>9428.9878542510123</v>
      </c>
      <c r="E7" s="29">
        <v>9359.8785425101196</v>
      </c>
      <c r="F7" s="29">
        <v>9297.7327935222693</v>
      </c>
      <c r="G7" s="34">
        <f>G4/24.7</f>
        <v>9251.7004048583003</v>
      </c>
      <c r="H7" s="10"/>
    </row>
    <row r="8" spans="2:15" ht="31.5" customHeight="1">
      <c r="B8" s="25" t="s">
        <v>4</v>
      </c>
      <c r="C8" s="30">
        <v>99.194536193074796</v>
      </c>
      <c r="D8" s="30">
        <v>99.167557302289495</v>
      </c>
      <c r="E8" s="30">
        <v>99.267054822753494</v>
      </c>
      <c r="F8" s="30">
        <v>99.336041074618606</v>
      </c>
      <c r="G8" s="36">
        <f>G4/F4*100</f>
        <v>99.504907382410053</v>
      </c>
      <c r="H8" s="10"/>
    </row>
    <row r="9" spans="2:15" ht="31.5" customHeight="1">
      <c r="B9" s="23" t="str">
        <f>+C3&amp;"を100とした
場合の人口指数"</f>
        <v>平成29年度を100とした
場合の人口指数</v>
      </c>
      <c r="C9" s="24">
        <f>C4/$C4*100</f>
        <v>100</v>
      </c>
      <c r="D9" s="24">
        <f>D4/$C4*100</f>
        <v>99.167557302289538</v>
      </c>
      <c r="E9" s="24">
        <f>E4/$C4*100</f>
        <v>98.440713473649254</v>
      </c>
      <c r="F9" s="24">
        <f>F4/$C4*100</f>
        <v>97.787107570331827</v>
      </c>
      <c r="G9" s="37">
        <f>G4/$C4*100</f>
        <v>97.302970819796386</v>
      </c>
      <c r="H9" s="11"/>
      <c r="O9" s="31"/>
    </row>
    <row r="10" spans="2:15" ht="21.75" customHeight="1">
      <c r="B10" s="13"/>
      <c r="G10" s="6" t="s">
        <v>13</v>
      </c>
    </row>
    <row r="11" spans="2:15" ht="21.75" customHeight="1">
      <c r="B11" s="9"/>
    </row>
    <row r="16" spans="2:15" ht="13.5" customHeight="1"/>
    <row r="17" spans="11:12" ht="13.5" customHeight="1"/>
    <row r="18" spans="11:12">
      <c r="K18" s="38"/>
      <c r="L18" s="15"/>
    </row>
    <row r="19" spans="11:12">
      <c r="K19" s="38"/>
      <c r="L19" s="15"/>
    </row>
    <row r="20" spans="11:12">
      <c r="K20" s="16"/>
      <c r="L20" s="17"/>
    </row>
    <row r="21" spans="11:12">
      <c r="K21" s="16"/>
      <c r="L21" s="17"/>
    </row>
    <row r="22" spans="11:12">
      <c r="K22" s="16"/>
      <c r="L22" s="17"/>
    </row>
    <row r="23" spans="11:12">
      <c r="K23" s="16"/>
      <c r="L23" s="17"/>
    </row>
    <row r="24" spans="11:12">
      <c r="K24" s="16"/>
      <c r="L24" s="17"/>
    </row>
    <row r="36" spans="11:12">
      <c r="K36" s="38"/>
      <c r="L36" s="15"/>
    </row>
    <row r="37" spans="11:12">
      <c r="K37" s="38"/>
      <c r="L37" s="15"/>
    </row>
    <row r="38" spans="11:12">
      <c r="K38" s="16"/>
      <c r="L38" s="17"/>
    </row>
    <row r="39" spans="11:12">
      <c r="K39" s="16"/>
      <c r="L39" s="17"/>
    </row>
    <row r="40" spans="11:12">
      <c r="K40" s="16"/>
      <c r="L40" s="17"/>
    </row>
    <row r="41" spans="11:12">
      <c r="K41" s="16"/>
      <c r="L41" s="17"/>
    </row>
    <row r="42" spans="11:12">
      <c r="K42" s="16"/>
      <c r="L42" s="17"/>
    </row>
    <row r="43" spans="11:12">
      <c r="K43" s="18"/>
      <c r="L43" s="18"/>
    </row>
  </sheetData>
  <mergeCells count="2">
    <mergeCell ref="K18:K19"/>
    <mergeCell ref="K36:K37"/>
  </mergeCells>
  <phoneticPr fontId="1"/>
  <pageMargins left="0.78740157480314965" right="0.35433070866141736" top="0.78740157480314965" bottom="0.59055118110236227" header="0.51181102362204722" footer="0.31496062992125984"/>
  <pageSetup paperSize="9" firstPageNumber="2" orientation="portrait" blackAndWhite="1" r:id="rId1"/>
  <headerFooter alignWithMargins="0">
    <oddFooter>&amp;C&amp;"ＭＳ 明朝,標準"－2－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P1市の概要、沿革</vt:lpstr>
      <vt:lpstr>P2人口・世帯</vt:lpstr>
      <vt:lpstr>'P1市の概要、沿革'!Print_Area</vt:lpstr>
      <vt:lpstr>P2人口・世帯!Print_Area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松川　純治</dc:creator>
  <cp:lastModifiedBy>松川　純治</cp:lastModifiedBy>
  <cp:lastPrinted>2022-03-18T10:22:43Z</cp:lastPrinted>
  <dcterms:created xsi:type="dcterms:W3CDTF">2002-06-13T01:53:16Z</dcterms:created>
  <dcterms:modified xsi:type="dcterms:W3CDTF">2023-07-20T04:52:53Z</dcterms:modified>
</cp:coreProperties>
</file>