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codeName="ThisWorkbook" defaultThemeVersion="124226"/>
  <mc:AlternateContent xmlns:mc="http://schemas.openxmlformats.org/markup-compatibility/2006">
    <mc:Choice Requires="x15">
      <x15ac:absPath xmlns:x15ac="http://schemas.microsoft.com/office/spreadsheetml/2010/11/ac" url="Z:\★指定居宅サービス事業者の指定等\６実地指導関係\実地指導の実施関係（通知・復命等）\R4年度\★事前様式\当日必要書類\6 (地域密着型)通所介護\"/>
    </mc:Choice>
  </mc:AlternateContent>
  <xr:revisionPtr revIDLastSave="0" documentId="13_ncr:1_{8181F63B-5300-42F3-A52C-3228A078507F}" xr6:coauthVersionLast="36" xr6:coauthVersionMax="36" xr10:uidLastSave="{00000000-0000-0000-0000-000000000000}"/>
  <bookViews>
    <workbookView xWindow="360" yWindow="120" windowWidth="13860" windowHeight="7632" tabRatio="797" xr2:uid="{00000000-000D-0000-FFFF-FFFF00000000}"/>
  </bookViews>
  <sheets>
    <sheet name="記載例" sheetId="133" r:id="rId1"/>
    <sheet name="月別集計" sheetId="121" r:id="rId2"/>
    <sheet name="年間計" sheetId="134" r:id="rId3"/>
    <sheet name="4月分" sheetId="119" r:id="rId4"/>
    <sheet name="5月分" sheetId="123" r:id="rId5"/>
    <sheet name="6月分" sheetId="124" r:id="rId6"/>
    <sheet name="7月分" sheetId="125" r:id="rId7"/>
    <sheet name="8月分" sheetId="126" r:id="rId8"/>
    <sheet name="9月分" sheetId="127" r:id="rId9"/>
    <sheet name="10月分" sheetId="128" r:id="rId10"/>
    <sheet name="11月分" sheetId="129" r:id="rId11"/>
    <sheet name="12月分" sheetId="130" r:id="rId12"/>
    <sheet name="1月分" sheetId="131" r:id="rId13"/>
    <sheet name="2月分" sheetId="132" r:id="rId14"/>
  </sheets>
  <definedNames>
    <definedName name="_xlnm.Print_Area" localSheetId="1">月別集計!$A$1:$P$27</definedName>
  </definedNames>
  <calcPr calcId="191029"/>
</workbook>
</file>

<file path=xl/calcChain.xml><?xml version="1.0" encoding="utf-8"?>
<calcChain xmlns="http://schemas.openxmlformats.org/spreadsheetml/2006/main">
  <c r="C5" i="132" l="1"/>
  <c r="C4" i="132"/>
  <c r="C5" i="131"/>
  <c r="C4" i="131"/>
  <c r="C5" i="130"/>
  <c r="C4" i="130"/>
  <c r="C5" i="129"/>
  <c r="C4" i="129"/>
  <c r="C5" i="128"/>
  <c r="C4" i="128"/>
  <c r="C5" i="127"/>
  <c r="C4" i="127"/>
  <c r="C5" i="126"/>
  <c r="C4" i="126"/>
  <c r="C5" i="125"/>
  <c r="C4" i="125"/>
  <c r="C5" i="124"/>
  <c r="C4" i="124"/>
  <c r="R48" i="119"/>
  <c r="C13" i="121"/>
  <c r="R49" i="134"/>
  <c r="R49" i="132"/>
  <c r="O48" i="132"/>
  <c r="M48" i="132"/>
  <c r="L48" i="132"/>
  <c r="C48" i="132"/>
  <c r="Q46" i="132"/>
  <c r="O46" i="132"/>
  <c r="N46" i="132"/>
  <c r="N48" i="132" s="1"/>
  <c r="M46" i="132"/>
  <c r="L46" i="132"/>
  <c r="J46" i="132"/>
  <c r="J48" i="132" s="1"/>
  <c r="I46" i="132"/>
  <c r="I48" i="132" s="1"/>
  <c r="H46" i="132"/>
  <c r="H48" i="132" s="1"/>
  <c r="G46" i="132"/>
  <c r="G48" i="132" s="1"/>
  <c r="F46" i="132"/>
  <c r="F48" i="132" s="1"/>
  <c r="E46" i="132"/>
  <c r="E48" i="132" s="1"/>
  <c r="D46" i="132"/>
  <c r="D48" i="132" s="1"/>
  <c r="R45" i="132"/>
  <c r="P45" i="132"/>
  <c r="K45" i="132"/>
  <c r="R44" i="132"/>
  <c r="P44" i="132"/>
  <c r="K44" i="132"/>
  <c r="R43" i="132"/>
  <c r="P43" i="132"/>
  <c r="K43" i="132"/>
  <c r="R42" i="132"/>
  <c r="P42" i="132"/>
  <c r="K42" i="132"/>
  <c r="R41" i="132"/>
  <c r="P41" i="132"/>
  <c r="K41" i="132"/>
  <c r="R40" i="132"/>
  <c r="P40" i="132"/>
  <c r="K40" i="132"/>
  <c r="R39" i="132"/>
  <c r="P39" i="132"/>
  <c r="K39" i="132"/>
  <c r="R38" i="132"/>
  <c r="P38" i="132"/>
  <c r="K38" i="132"/>
  <c r="R37" i="132"/>
  <c r="P37" i="132"/>
  <c r="K37" i="132"/>
  <c r="R36" i="132"/>
  <c r="P36" i="132"/>
  <c r="K36" i="132"/>
  <c r="R35" i="132"/>
  <c r="P35" i="132"/>
  <c r="K35" i="132"/>
  <c r="R34" i="132"/>
  <c r="P34" i="132"/>
  <c r="K34" i="132"/>
  <c r="R33" i="132"/>
  <c r="P33" i="132"/>
  <c r="K33" i="132"/>
  <c r="R32" i="132"/>
  <c r="P32" i="132"/>
  <c r="K32" i="132"/>
  <c r="R31" i="132"/>
  <c r="P31" i="132"/>
  <c r="K31" i="132"/>
  <c r="R30" i="132"/>
  <c r="P30" i="132"/>
  <c r="K30" i="132"/>
  <c r="R29" i="132"/>
  <c r="P29" i="132"/>
  <c r="K29" i="132"/>
  <c r="R28" i="132"/>
  <c r="P28" i="132"/>
  <c r="K28" i="132"/>
  <c r="R27" i="132"/>
  <c r="P27" i="132"/>
  <c r="K27" i="132"/>
  <c r="R26" i="132"/>
  <c r="P26" i="132"/>
  <c r="K26" i="132"/>
  <c r="R25" i="132"/>
  <c r="P25" i="132"/>
  <c r="K25" i="132"/>
  <c r="R24" i="132"/>
  <c r="P24" i="132"/>
  <c r="K24" i="132"/>
  <c r="R23" i="132"/>
  <c r="P23" i="132"/>
  <c r="K23" i="132"/>
  <c r="R22" i="132"/>
  <c r="P22" i="132"/>
  <c r="K22" i="132"/>
  <c r="R21" i="132"/>
  <c r="P21" i="132"/>
  <c r="K21" i="132"/>
  <c r="R20" i="132"/>
  <c r="P20" i="132"/>
  <c r="K20" i="132"/>
  <c r="R19" i="132"/>
  <c r="P19" i="132"/>
  <c r="K19" i="132"/>
  <c r="R18" i="132"/>
  <c r="R46" i="132" s="1"/>
  <c r="P18" i="132"/>
  <c r="K18" i="132"/>
  <c r="R17" i="132"/>
  <c r="P17" i="132"/>
  <c r="K17" i="132"/>
  <c r="R16" i="132"/>
  <c r="P16" i="132"/>
  <c r="K16" i="132"/>
  <c r="K46" i="132" s="1"/>
  <c r="R15" i="132"/>
  <c r="P15" i="132"/>
  <c r="P46" i="132" s="1"/>
  <c r="K15" i="132"/>
  <c r="R49" i="131"/>
  <c r="O48" i="131"/>
  <c r="L48" i="131"/>
  <c r="C48" i="131"/>
  <c r="Q46" i="131"/>
  <c r="O46" i="131"/>
  <c r="N46" i="131"/>
  <c r="N48" i="131" s="1"/>
  <c r="M46" i="131"/>
  <c r="M48" i="131" s="1"/>
  <c r="L46" i="131"/>
  <c r="J46" i="131"/>
  <c r="J48" i="131" s="1"/>
  <c r="I46" i="131"/>
  <c r="I48" i="131" s="1"/>
  <c r="H46" i="131"/>
  <c r="H48" i="131" s="1"/>
  <c r="G46" i="131"/>
  <c r="G48" i="131" s="1"/>
  <c r="F46" i="131"/>
  <c r="F48" i="131" s="1"/>
  <c r="E46" i="131"/>
  <c r="E48" i="131" s="1"/>
  <c r="D46" i="131"/>
  <c r="D48" i="131" s="1"/>
  <c r="R45" i="131"/>
  <c r="P45" i="131"/>
  <c r="K45" i="131"/>
  <c r="R44" i="131"/>
  <c r="P44" i="131"/>
  <c r="K44" i="131"/>
  <c r="R43" i="131"/>
  <c r="P43" i="131"/>
  <c r="K43" i="131"/>
  <c r="R42" i="131"/>
  <c r="P42" i="131"/>
  <c r="K42" i="131"/>
  <c r="R41" i="131"/>
  <c r="P41" i="131"/>
  <c r="K41" i="131"/>
  <c r="R40" i="131"/>
  <c r="P40" i="131"/>
  <c r="K40" i="131"/>
  <c r="R39" i="131"/>
  <c r="P39" i="131"/>
  <c r="K39" i="131"/>
  <c r="R38" i="131"/>
  <c r="P38" i="131"/>
  <c r="K38" i="131"/>
  <c r="R37" i="131"/>
  <c r="P37" i="131"/>
  <c r="K37" i="131"/>
  <c r="R36" i="131"/>
  <c r="P36" i="131"/>
  <c r="K36" i="131"/>
  <c r="R35" i="131"/>
  <c r="P35" i="131"/>
  <c r="K35" i="131"/>
  <c r="R34" i="131"/>
  <c r="P34" i="131"/>
  <c r="K34" i="131"/>
  <c r="R33" i="131"/>
  <c r="P33" i="131"/>
  <c r="K33" i="131"/>
  <c r="R32" i="131"/>
  <c r="P32" i="131"/>
  <c r="K32" i="131"/>
  <c r="R31" i="131"/>
  <c r="P31" i="131"/>
  <c r="K31" i="131"/>
  <c r="R30" i="131"/>
  <c r="P30" i="131"/>
  <c r="K30" i="131"/>
  <c r="R29" i="131"/>
  <c r="P29" i="131"/>
  <c r="K29" i="131"/>
  <c r="R28" i="131"/>
  <c r="P28" i="131"/>
  <c r="K28" i="131"/>
  <c r="R27" i="131"/>
  <c r="P27" i="131"/>
  <c r="K27" i="131"/>
  <c r="R26" i="131"/>
  <c r="P26" i="131"/>
  <c r="K26" i="131"/>
  <c r="R25" i="131"/>
  <c r="P25" i="131"/>
  <c r="K25" i="131"/>
  <c r="R24" i="131"/>
  <c r="P24" i="131"/>
  <c r="K24" i="131"/>
  <c r="R23" i="131"/>
  <c r="P23" i="131"/>
  <c r="K23" i="131"/>
  <c r="R22" i="131"/>
  <c r="P22" i="131"/>
  <c r="K22" i="131"/>
  <c r="R21" i="131"/>
  <c r="P21" i="131"/>
  <c r="K21" i="131"/>
  <c r="R20" i="131"/>
  <c r="P20" i="131"/>
  <c r="K20" i="131"/>
  <c r="R19" i="131"/>
  <c r="P19" i="131"/>
  <c r="K19" i="131"/>
  <c r="R18" i="131"/>
  <c r="P18" i="131"/>
  <c r="K18" i="131"/>
  <c r="R17" i="131"/>
  <c r="P17" i="131"/>
  <c r="K17" i="131"/>
  <c r="R16" i="131"/>
  <c r="P16" i="131"/>
  <c r="K16" i="131"/>
  <c r="R15" i="131"/>
  <c r="R46" i="131" s="1"/>
  <c r="P15" i="131"/>
  <c r="P46" i="131" s="1"/>
  <c r="K15" i="131"/>
  <c r="K46" i="131" s="1"/>
  <c r="R49" i="130"/>
  <c r="M48" i="130"/>
  <c r="C48" i="130"/>
  <c r="Q46" i="130"/>
  <c r="O46" i="130"/>
  <c r="O48" i="130" s="1"/>
  <c r="N46" i="130"/>
  <c r="N48" i="130" s="1"/>
  <c r="M46" i="130"/>
  <c r="L46" i="130"/>
  <c r="L48" i="130" s="1"/>
  <c r="J46" i="130"/>
  <c r="J48" i="130" s="1"/>
  <c r="I46" i="130"/>
  <c r="I48" i="130" s="1"/>
  <c r="H46" i="130"/>
  <c r="H48" i="130" s="1"/>
  <c r="G46" i="130"/>
  <c r="G48" i="130" s="1"/>
  <c r="F46" i="130"/>
  <c r="F48" i="130" s="1"/>
  <c r="E46" i="130"/>
  <c r="E48" i="130" s="1"/>
  <c r="D46" i="130"/>
  <c r="D48" i="130" s="1"/>
  <c r="R45" i="130"/>
  <c r="P45" i="130"/>
  <c r="K45" i="130"/>
  <c r="R44" i="130"/>
  <c r="P44" i="130"/>
  <c r="K44" i="130"/>
  <c r="R43" i="130"/>
  <c r="P43" i="130"/>
  <c r="K43" i="130"/>
  <c r="R42" i="130"/>
  <c r="P42" i="130"/>
  <c r="K42" i="130"/>
  <c r="R41" i="130"/>
  <c r="P41" i="130"/>
  <c r="K41" i="130"/>
  <c r="R40" i="130"/>
  <c r="P40" i="130"/>
  <c r="K40" i="130"/>
  <c r="R39" i="130"/>
  <c r="P39" i="130"/>
  <c r="K39" i="130"/>
  <c r="R38" i="130"/>
  <c r="P38" i="130"/>
  <c r="K38" i="130"/>
  <c r="R37" i="130"/>
  <c r="P37" i="130"/>
  <c r="K37" i="130"/>
  <c r="R36" i="130"/>
  <c r="P36" i="130"/>
  <c r="K36" i="130"/>
  <c r="R35" i="130"/>
  <c r="P35" i="130"/>
  <c r="K35" i="130"/>
  <c r="R34" i="130"/>
  <c r="P34" i="130"/>
  <c r="K34" i="130"/>
  <c r="R33" i="130"/>
  <c r="P33" i="130"/>
  <c r="K33" i="130"/>
  <c r="R32" i="130"/>
  <c r="P32" i="130"/>
  <c r="K32" i="130"/>
  <c r="R31" i="130"/>
  <c r="P31" i="130"/>
  <c r="K31" i="130"/>
  <c r="R30" i="130"/>
  <c r="P30" i="130"/>
  <c r="K30" i="130"/>
  <c r="R29" i="130"/>
  <c r="P29" i="130"/>
  <c r="K29" i="130"/>
  <c r="R28" i="130"/>
  <c r="P28" i="130"/>
  <c r="K28" i="130"/>
  <c r="R27" i="130"/>
  <c r="P27" i="130"/>
  <c r="K27" i="130"/>
  <c r="R26" i="130"/>
  <c r="P26" i="130"/>
  <c r="K26" i="130"/>
  <c r="R25" i="130"/>
  <c r="P25" i="130"/>
  <c r="K25" i="130"/>
  <c r="R24" i="130"/>
  <c r="P24" i="130"/>
  <c r="K24" i="130"/>
  <c r="R23" i="130"/>
  <c r="P23" i="130"/>
  <c r="K23" i="130"/>
  <c r="R22" i="130"/>
  <c r="P22" i="130"/>
  <c r="K22" i="130"/>
  <c r="R21" i="130"/>
  <c r="P21" i="130"/>
  <c r="K21" i="130"/>
  <c r="R20" i="130"/>
  <c r="P20" i="130"/>
  <c r="K20" i="130"/>
  <c r="R19" i="130"/>
  <c r="P19" i="130"/>
  <c r="K19" i="130"/>
  <c r="R18" i="130"/>
  <c r="P18" i="130"/>
  <c r="K18" i="130"/>
  <c r="R17" i="130"/>
  <c r="P17" i="130"/>
  <c r="K17" i="130"/>
  <c r="R16" i="130"/>
  <c r="P16" i="130"/>
  <c r="K16" i="130"/>
  <c r="R15" i="130"/>
  <c r="R46" i="130" s="1"/>
  <c r="P15" i="130"/>
  <c r="P46" i="130" s="1"/>
  <c r="K15" i="130"/>
  <c r="K46" i="130" s="1"/>
  <c r="R49" i="128"/>
  <c r="M48" i="128"/>
  <c r="C48" i="128"/>
  <c r="Q46" i="128"/>
  <c r="O46" i="128"/>
  <c r="O48" i="128" s="1"/>
  <c r="N46" i="128"/>
  <c r="N48" i="128" s="1"/>
  <c r="M46" i="128"/>
  <c r="L46" i="128"/>
  <c r="L48" i="128" s="1"/>
  <c r="J46" i="128"/>
  <c r="J48" i="128" s="1"/>
  <c r="I46" i="128"/>
  <c r="I48" i="128" s="1"/>
  <c r="H46" i="128"/>
  <c r="H48" i="128" s="1"/>
  <c r="G46" i="128"/>
  <c r="G48" i="128" s="1"/>
  <c r="F46" i="128"/>
  <c r="F48" i="128" s="1"/>
  <c r="E46" i="128"/>
  <c r="E48" i="128" s="1"/>
  <c r="D46" i="128"/>
  <c r="D48" i="128" s="1"/>
  <c r="R45" i="128"/>
  <c r="P45" i="128"/>
  <c r="K45" i="128"/>
  <c r="R44" i="128"/>
  <c r="P44" i="128"/>
  <c r="K44" i="128"/>
  <c r="R43" i="128"/>
  <c r="P43" i="128"/>
  <c r="K43" i="128"/>
  <c r="R42" i="128"/>
  <c r="P42" i="128"/>
  <c r="K42" i="128"/>
  <c r="R41" i="128"/>
  <c r="P41" i="128"/>
  <c r="K41" i="128"/>
  <c r="R40" i="128"/>
  <c r="P40" i="128"/>
  <c r="K40" i="128"/>
  <c r="R39" i="128"/>
  <c r="P39" i="128"/>
  <c r="K39" i="128"/>
  <c r="R38" i="128"/>
  <c r="P38" i="128"/>
  <c r="K38" i="128"/>
  <c r="R37" i="128"/>
  <c r="P37" i="128"/>
  <c r="K37" i="128"/>
  <c r="R36" i="128"/>
  <c r="P36" i="128"/>
  <c r="K36" i="128"/>
  <c r="R35" i="128"/>
  <c r="P35" i="128"/>
  <c r="K35" i="128"/>
  <c r="R34" i="128"/>
  <c r="P34" i="128"/>
  <c r="K34" i="128"/>
  <c r="R33" i="128"/>
  <c r="P33" i="128"/>
  <c r="K33" i="128"/>
  <c r="R32" i="128"/>
  <c r="P32" i="128"/>
  <c r="K32" i="128"/>
  <c r="R31" i="128"/>
  <c r="P31" i="128"/>
  <c r="K31" i="128"/>
  <c r="R30" i="128"/>
  <c r="P30" i="128"/>
  <c r="K30" i="128"/>
  <c r="R29" i="128"/>
  <c r="P29" i="128"/>
  <c r="K29" i="128"/>
  <c r="R28" i="128"/>
  <c r="P28" i="128"/>
  <c r="K28" i="128"/>
  <c r="R27" i="128"/>
  <c r="P27" i="128"/>
  <c r="K27" i="128"/>
  <c r="R26" i="128"/>
  <c r="P26" i="128"/>
  <c r="K26" i="128"/>
  <c r="R25" i="128"/>
  <c r="P25" i="128"/>
  <c r="K25" i="128"/>
  <c r="R24" i="128"/>
  <c r="P24" i="128"/>
  <c r="K24" i="128"/>
  <c r="R23" i="128"/>
  <c r="P23" i="128"/>
  <c r="K23" i="128"/>
  <c r="R22" i="128"/>
  <c r="P22" i="128"/>
  <c r="K22" i="128"/>
  <c r="R21" i="128"/>
  <c r="P21" i="128"/>
  <c r="K21" i="128"/>
  <c r="R20" i="128"/>
  <c r="P20" i="128"/>
  <c r="K20" i="128"/>
  <c r="R19" i="128"/>
  <c r="P19" i="128"/>
  <c r="K19" i="128"/>
  <c r="R18" i="128"/>
  <c r="P18" i="128"/>
  <c r="K18" i="128"/>
  <c r="R17" i="128"/>
  <c r="P17" i="128"/>
  <c r="K17" i="128"/>
  <c r="R16" i="128"/>
  <c r="P16" i="128"/>
  <c r="K16" i="128"/>
  <c r="R15" i="128"/>
  <c r="R46" i="128" s="1"/>
  <c r="P15" i="128"/>
  <c r="P46" i="128" s="1"/>
  <c r="K15" i="128"/>
  <c r="K46" i="128" s="1"/>
  <c r="R49" i="129"/>
  <c r="N48" i="129"/>
  <c r="L48" i="129"/>
  <c r="C48" i="129"/>
  <c r="Q46" i="129"/>
  <c r="O46" i="129"/>
  <c r="O48" i="129" s="1"/>
  <c r="N46" i="129"/>
  <c r="M46" i="129"/>
  <c r="M48" i="129" s="1"/>
  <c r="L46" i="129"/>
  <c r="J46" i="129"/>
  <c r="J48" i="129" s="1"/>
  <c r="I46" i="129"/>
  <c r="I48" i="129" s="1"/>
  <c r="H46" i="129"/>
  <c r="H48" i="129" s="1"/>
  <c r="G46" i="129"/>
  <c r="G48" i="129" s="1"/>
  <c r="F46" i="129"/>
  <c r="F48" i="129" s="1"/>
  <c r="E46" i="129"/>
  <c r="E48" i="129" s="1"/>
  <c r="D46" i="129"/>
  <c r="D48" i="129" s="1"/>
  <c r="R45" i="129"/>
  <c r="P45" i="129"/>
  <c r="K45" i="129"/>
  <c r="R44" i="129"/>
  <c r="P44" i="129"/>
  <c r="K44" i="129"/>
  <c r="R43" i="129"/>
  <c r="P43" i="129"/>
  <c r="K43" i="129"/>
  <c r="R42" i="129"/>
  <c r="P42" i="129"/>
  <c r="K42" i="129"/>
  <c r="R41" i="129"/>
  <c r="P41" i="129"/>
  <c r="K41" i="129"/>
  <c r="R40" i="129"/>
  <c r="P40" i="129"/>
  <c r="K40" i="129"/>
  <c r="R39" i="129"/>
  <c r="P39" i="129"/>
  <c r="K39" i="129"/>
  <c r="R38" i="129"/>
  <c r="P38" i="129"/>
  <c r="K38" i="129"/>
  <c r="R37" i="129"/>
  <c r="P37" i="129"/>
  <c r="K37" i="129"/>
  <c r="R36" i="129"/>
  <c r="P36" i="129"/>
  <c r="K36" i="129"/>
  <c r="R35" i="129"/>
  <c r="P35" i="129"/>
  <c r="K35" i="129"/>
  <c r="R34" i="129"/>
  <c r="P34" i="129"/>
  <c r="K34" i="129"/>
  <c r="R33" i="129"/>
  <c r="P33" i="129"/>
  <c r="K33" i="129"/>
  <c r="R32" i="129"/>
  <c r="P32" i="129"/>
  <c r="K32" i="129"/>
  <c r="R31" i="129"/>
  <c r="P31" i="129"/>
  <c r="K31" i="129"/>
  <c r="R30" i="129"/>
  <c r="P30" i="129"/>
  <c r="K30" i="129"/>
  <c r="R29" i="129"/>
  <c r="P29" i="129"/>
  <c r="K29" i="129"/>
  <c r="R28" i="129"/>
  <c r="P28" i="129"/>
  <c r="K28" i="129"/>
  <c r="R27" i="129"/>
  <c r="P27" i="129"/>
  <c r="K27" i="129"/>
  <c r="R26" i="129"/>
  <c r="P26" i="129"/>
  <c r="K26" i="129"/>
  <c r="R25" i="129"/>
  <c r="P25" i="129"/>
  <c r="K25" i="129"/>
  <c r="R24" i="129"/>
  <c r="P24" i="129"/>
  <c r="K24" i="129"/>
  <c r="R23" i="129"/>
  <c r="P23" i="129"/>
  <c r="K23" i="129"/>
  <c r="R22" i="129"/>
  <c r="P22" i="129"/>
  <c r="K22" i="129"/>
  <c r="R21" i="129"/>
  <c r="P21" i="129"/>
  <c r="K21" i="129"/>
  <c r="R20" i="129"/>
  <c r="P20" i="129"/>
  <c r="K20" i="129"/>
  <c r="R19" i="129"/>
  <c r="P19" i="129"/>
  <c r="K19" i="129"/>
  <c r="K46" i="129" s="1"/>
  <c r="R18" i="129"/>
  <c r="P18" i="129"/>
  <c r="K18" i="129"/>
  <c r="R17" i="129"/>
  <c r="P17" i="129"/>
  <c r="K17" i="129"/>
  <c r="R16" i="129"/>
  <c r="P16" i="129"/>
  <c r="K16" i="129"/>
  <c r="R15" i="129"/>
  <c r="R46" i="129" s="1"/>
  <c r="P15" i="129"/>
  <c r="P46" i="129" s="1"/>
  <c r="K15" i="129"/>
  <c r="R49" i="127"/>
  <c r="O48" i="127"/>
  <c r="L48" i="127"/>
  <c r="C48" i="127"/>
  <c r="Q46" i="127"/>
  <c r="O46" i="127"/>
  <c r="N46" i="127"/>
  <c r="N48" i="127" s="1"/>
  <c r="M46" i="127"/>
  <c r="M48" i="127" s="1"/>
  <c r="L46" i="127"/>
  <c r="J46" i="127"/>
  <c r="J48" i="127" s="1"/>
  <c r="I46" i="127"/>
  <c r="I48" i="127" s="1"/>
  <c r="H46" i="127"/>
  <c r="H48" i="127" s="1"/>
  <c r="G46" i="127"/>
  <c r="G48" i="127" s="1"/>
  <c r="F46" i="127"/>
  <c r="F48" i="127" s="1"/>
  <c r="E46" i="127"/>
  <c r="E48" i="127" s="1"/>
  <c r="D46" i="127"/>
  <c r="D48" i="127" s="1"/>
  <c r="R45" i="127"/>
  <c r="P45" i="127"/>
  <c r="K45" i="127"/>
  <c r="R44" i="127"/>
  <c r="P44" i="127"/>
  <c r="K44" i="127"/>
  <c r="R43" i="127"/>
  <c r="P43" i="127"/>
  <c r="K43" i="127"/>
  <c r="R42" i="127"/>
  <c r="P42" i="127"/>
  <c r="K42" i="127"/>
  <c r="R41" i="127"/>
  <c r="P41" i="127"/>
  <c r="K41" i="127"/>
  <c r="R40" i="127"/>
  <c r="P40" i="127"/>
  <c r="K40" i="127"/>
  <c r="R39" i="127"/>
  <c r="P39" i="127"/>
  <c r="K39" i="127"/>
  <c r="R38" i="127"/>
  <c r="P38" i="127"/>
  <c r="K38" i="127"/>
  <c r="R37" i="127"/>
  <c r="P37" i="127"/>
  <c r="K37" i="127"/>
  <c r="R36" i="127"/>
  <c r="P36" i="127"/>
  <c r="K36" i="127"/>
  <c r="R35" i="127"/>
  <c r="P35" i="127"/>
  <c r="K35" i="127"/>
  <c r="R34" i="127"/>
  <c r="P34" i="127"/>
  <c r="K34" i="127"/>
  <c r="R33" i="127"/>
  <c r="P33" i="127"/>
  <c r="K33" i="127"/>
  <c r="R32" i="127"/>
  <c r="P32" i="127"/>
  <c r="K32" i="127"/>
  <c r="R31" i="127"/>
  <c r="P31" i="127"/>
  <c r="K31" i="127"/>
  <c r="R30" i="127"/>
  <c r="P30" i="127"/>
  <c r="K30" i="127"/>
  <c r="R29" i="127"/>
  <c r="P29" i="127"/>
  <c r="K29" i="127"/>
  <c r="R28" i="127"/>
  <c r="P28" i="127"/>
  <c r="K28" i="127"/>
  <c r="R27" i="127"/>
  <c r="P27" i="127"/>
  <c r="K27" i="127"/>
  <c r="R26" i="127"/>
  <c r="P26" i="127"/>
  <c r="K26" i="127"/>
  <c r="R25" i="127"/>
  <c r="P25" i="127"/>
  <c r="K25" i="127"/>
  <c r="R24" i="127"/>
  <c r="P24" i="127"/>
  <c r="K24" i="127"/>
  <c r="R23" i="127"/>
  <c r="P23" i="127"/>
  <c r="K23" i="127"/>
  <c r="R22" i="127"/>
  <c r="P22" i="127"/>
  <c r="K22" i="127"/>
  <c r="R21" i="127"/>
  <c r="P21" i="127"/>
  <c r="K21" i="127"/>
  <c r="R20" i="127"/>
  <c r="P20" i="127"/>
  <c r="K20" i="127"/>
  <c r="R19" i="127"/>
  <c r="P19" i="127"/>
  <c r="K19" i="127"/>
  <c r="R18" i="127"/>
  <c r="P18" i="127"/>
  <c r="K18" i="127"/>
  <c r="R17" i="127"/>
  <c r="P17" i="127"/>
  <c r="K17" i="127"/>
  <c r="R16" i="127"/>
  <c r="P16" i="127"/>
  <c r="K16" i="127"/>
  <c r="R15" i="127"/>
  <c r="R46" i="127" s="1"/>
  <c r="P15" i="127"/>
  <c r="P46" i="127" s="1"/>
  <c r="K15" i="127"/>
  <c r="K46" i="127" s="1"/>
  <c r="R49" i="126"/>
  <c r="O48" i="126"/>
  <c r="M48" i="126"/>
  <c r="L48" i="126"/>
  <c r="F48" i="126"/>
  <c r="C48" i="126"/>
  <c r="L49" i="126" s="1"/>
  <c r="Q46" i="126"/>
  <c r="O46" i="126"/>
  <c r="N46" i="126"/>
  <c r="N48" i="126" s="1"/>
  <c r="M46" i="126"/>
  <c r="L46" i="126"/>
  <c r="J46" i="126"/>
  <c r="J48" i="126" s="1"/>
  <c r="I46" i="126"/>
  <c r="I48" i="126" s="1"/>
  <c r="H46" i="126"/>
  <c r="H48" i="126" s="1"/>
  <c r="G46" i="126"/>
  <c r="G48" i="126" s="1"/>
  <c r="F46" i="126"/>
  <c r="E46" i="126"/>
  <c r="E48" i="126" s="1"/>
  <c r="D46" i="126"/>
  <c r="D48" i="126" s="1"/>
  <c r="R45" i="126"/>
  <c r="P45" i="126"/>
  <c r="K45" i="126"/>
  <c r="R44" i="126"/>
  <c r="P44" i="126"/>
  <c r="K44" i="126"/>
  <c r="R43" i="126"/>
  <c r="P43" i="126"/>
  <c r="K43" i="126"/>
  <c r="R42" i="126"/>
  <c r="P42" i="126"/>
  <c r="K42" i="126"/>
  <c r="R41" i="126"/>
  <c r="P41" i="126"/>
  <c r="K41" i="126"/>
  <c r="R40" i="126"/>
  <c r="P40" i="126"/>
  <c r="K40" i="126"/>
  <c r="R39" i="126"/>
  <c r="P39" i="126"/>
  <c r="K39" i="126"/>
  <c r="R38" i="126"/>
  <c r="P38" i="126"/>
  <c r="K38" i="126"/>
  <c r="R37" i="126"/>
  <c r="P37" i="126"/>
  <c r="K37" i="126"/>
  <c r="R36" i="126"/>
  <c r="P36" i="126"/>
  <c r="K36" i="126"/>
  <c r="R35" i="126"/>
  <c r="P35" i="126"/>
  <c r="K35" i="126"/>
  <c r="R34" i="126"/>
  <c r="P34" i="126"/>
  <c r="K34" i="126"/>
  <c r="R33" i="126"/>
  <c r="P33" i="126"/>
  <c r="K33" i="126"/>
  <c r="R32" i="126"/>
  <c r="P32" i="126"/>
  <c r="K32" i="126"/>
  <c r="R31" i="126"/>
  <c r="P31" i="126"/>
  <c r="K31" i="126"/>
  <c r="R30" i="126"/>
  <c r="P30" i="126"/>
  <c r="K30" i="126"/>
  <c r="R29" i="126"/>
  <c r="P29" i="126"/>
  <c r="K29" i="126"/>
  <c r="R28" i="126"/>
  <c r="P28" i="126"/>
  <c r="K28" i="126"/>
  <c r="R27" i="126"/>
  <c r="P27" i="126"/>
  <c r="K27" i="126"/>
  <c r="R26" i="126"/>
  <c r="P26" i="126"/>
  <c r="K26" i="126"/>
  <c r="R25" i="126"/>
  <c r="P25" i="126"/>
  <c r="K25" i="126"/>
  <c r="R24" i="126"/>
  <c r="P24" i="126"/>
  <c r="K24" i="126"/>
  <c r="R23" i="126"/>
  <c r="P23" i="126"/>
  <c r="K23" i="126"/>
  <c r="R22" i="126"/>
  <c r="P22" i="126"/>
  <c r="K22" i="126"/>
  <c r="R21" i="126"/>
  <c r="P21" i="126"/>
  <c r="K21" i="126"/>
  <c r="R20" i="126"/>
  <c r="P20" i="126"/>
  <c r="K20" i="126"/>
  <c r="R19" i="126"/>
  <c r="P19" i="126"/>
  <c r="K19" i="126"/>
  <c r="K46" i="126" s="1"/>
  <c r="R18" i="126"/>
  <c r="P18" i="126"/>
  <c r="K18" i="126"/>
  <c r="R17" i="126"/>
  <c r="P17" i="126"/>
  <c r="K17" i="126"/>
  <c r="R16" i="126"/>
  <c r="P16" i="126"/>
  <c r="K16" i="126"/>
  <c r="R15" i="126"/>
  <c r="R46" i="126" s="1"/>
  <c r="P15" i="126"/>
  <c r="P46" i="126" s="1"/>
  <c r="K15" i="126"/>
  <c r="R49" i="125"/>
  <c r="O48" i="125"/>
  <c r="M48" i="125"/>
  <c r="L48" i="125"/>
  <c r="C48" i="125"/>
  <c r="Q46" i="125"/>
  <c r="O46" i="125"/>
  <c r="N46" i="125"/>
  <c r="N48" i="125" s="1"/>
  <c r="M46" i="125"/>
  <c r="L46" i="125"/>
  <c r="J46" i="125"/>
  <c r="J48" i="125" s="1"/>
  <c r="I46" i="125"/>
  <c r="I48" i="125" s="1"/>
  <c r="H46" i="125"/>
  <c r="H48" i="125" s="1"/>
  <c r="G46" i="125"/>
  <c r="G48" i="125" s="1"/>
  <c r="F46" i="125"/>
  <c r="F48" i="125" s="1"/>
  <c r="E46" i="125"/>
  <c r="E48" i="125" s="1"/>
  <c r="D46" i="125"/>
  <c r="D48" i="125" s="1"/>
  <c r="R45" i="125"/>
  <c r="P45" i="125"/>
  <c r="K45" i="125"/>
  <c r="R44" i="125"/>
  <c r="P44" i="125"/>
  <c r="K44" i="125"/>
  <c r="R43" i="125"/>
  <c r="P43" i="125"/>
  <c r="K43" i="125"/>
  <c r="R42" i="125"/>
  <c r="P42" i="125"/>
  <c r="K42" i="125"/>
  <c r="R41" i="125"/>
  <c r="P41" i="125"/>
  <c r="K41" i="125"/>
  <c r="R40" i="125"/>
  <c r="P40" i="125"/>
  <c r="K40" i="125"/>
  <c r="R39" i="125"/>
  <c r="P39" i="125"/>
  <c r="K39" i="125"/>
  <c r="R38" i="125"/>
  <c r="P38" i="125"/>
  <c r="K38" i="125"/>
  <c r="R37" i="125"/>
  <c r="P37" i="125"/>
  <c r="K37" i="125"/>
  <c r="R36" i="125"/>
  <c r="P36" i="125"/>
  <c r="K36" i="125"/>
  <c r="R35" i="125"/>
  <c r="P35" i="125"/>
  <c r="K35" i="125"/>
  <c r="R34" i="125"/>
  <c r="P34" i="125"/>
  <c r="K34" i="125"/>
  <c r="R33" i="125"/>
  <c r="P33" i="125"/>
  <c r="K33" i="125"/>
  <c r="R32" i="125"/>
  <c r="P32" i="125"/>
  <c r="K32" i="125"/>
  <c r="R31" i="125"/>
  <c r="P31" i="125"/>
  <c r="K31" i="125"/>
  <c r="R30" i="125"/>
  <c r="P30" i="125"/>
  <c r="K30" i="125"/>
  <c r="R29" i="125"/>
  <c r="P29" i="125"/>
  <c r="K29" i="125"/>
  <c r="R28" i="125"/>
  <c r="P28" i="125"/>
  <c r="K28" i="125"/>
  <c r="R27" i="125"/>
  <c r="P27" i="125"/>
  <c r="K27" i="125"/>
  <c r="R26" i="125"/>
  <c r="P26" i="125"/>
  <c r="K26" i="125"/>
  <c r="R25" i="125"/>
  <c r="P25" i="125"/>
  <c r="K25" i="125"/>
  <c r="R24" i="125"/>
  <c r="P24" i="125"/>
  <c r="K24" i="125"/>
  <c r="R23" i="125"/>
  <c r="P23" i="125"/>
  <c r="K23" i="125"/>
  <c r="R22" i="125"/>
  <c r="P22" i="125"/>
  <c r="K22" i="125"/>
  <c r="R21" i="125"/>
  <c r="P21" i="125"/>
  <c r="K21" i="125"/>
  <c r="R20" i="125"/>
  <c r="P20" i="125"/>
  <c r="K20" i="125"/>
  <c r="R19" i="125"/>
  <c r="P19" i="125"/>
  <c r="K19" i="125"/>
  <c r="K46" i="125" s="1"/>
  <c r="R18" i="125"/>
  <c r="P18" i="125"/>
  <c r="K18" i="125"/>
  <c r="R17" i="125"/>
  <c r="P17" i="125"/>
  <c r="K17" i="125"/>
  <c r="R16" i="125"/>
  <c r="P16" i="125"/>
  <c r="K16" i="125"/>
  <c r="R15" i="125"/>
  <c r="R46" i="125" s="1"/>
  <c r="P15" i="125"/>
  <c r="P46" i="125" s="1"/>
  <c r="K15" i="125"/>
  <c r="I46" i="123"/>
  <c r="R49" i="124"/>
  <c r="O48" i="124"/>
  <c r="M48" i="124"/>
  <c r="C48" i="124"/>
  <c r="Q46" i="124"/>
  <c r="O46" i="124"/>
  <c r="N46" i="124"/>
  <c r="N48" i="124" s="1"/>
  <c r="M46" i="124"/>
  <c r="L46" i="124"/>
  <c r="L48" i="124" s="1"/>
  <c r="M49" i="124" s="1"/>
  <c r="J46" i="124"/>
  <c r="J48" i="124" s="1"/>
  <c r="I46" i="124"/>
  <c r="I48" i="124" s="1"/>
  <c r="H46" i="124"/>
  <c r="H48" i="124" s="1"/>
  <c r="G46" i="124"/>
  <c r="G48" i="124" s="1"/>
  <c r="F46" i="124"/>
  <c r="F48" i="124" s="1"/>
  <c r="E46" i="124"/>
  <c r="E48" i="124" s="1"/>
  <c r="D46" i="124"/>
  <c r="D48" i="124" s="1"/>
  <c r="R45" i="124"/>
  <c r="P45" i="124"/>
  <c r="K45" i="124"/>
  <c r="R44" i="124"/>
  <c r="P44" i="124"/>
  <c r="K44" i="124"/>
  <c r="R43" i="124"/>
  <c r="P43" i="124"/>
  <c r="K43" i="124"/>
  <c r="R42" i="124"/>
  <c r="P42" i="124"/>
  <c r="K42" i="124"/>
  <c r="R41" i="124"/>
  <c r="P41" i="124"/>
  <c r="K41" i="124"/>
  <c r="R40" i="124"/>
  <c r="P40" i="124"/>
  <c r="K40" i="124"/>
  <c r="R39" i="124"/>
  <c r="P39" i="124"/>
  <c r="K39" i="124"/>
  <c r="R38" i="124"/>
  <c r="P38" i="124"/>
  <c r="K38" i="124"/>
  <c r="R37" i="124"/>
  <c r="P37" i="124"/>
  <c r="K37" i="124"/>
  <c r="R36" i="124"/>
  <c r="P36" i="124"/>
  <c r="K36" i="124"/>
  <c r="R35" i="124"/>
  <c r="P35" i="124"/>
  <c r="K35" i="124"/>
  <c r="R34" i="124"/>
  <c r="P34" i="124"/>
  <c r="K34" i="124"/>
  <c r="R33" i="124"/>
  <c r="P33" i="124"/>
  <c r="K33" i="124"/>
  <c r="R32" i="124"/>
  <c r="P32" i="124"/>
  <c r="K32" i="124"/>
  <c r="R31" i="124"/>
  <c r="P31" i="124"/>
  <c r="K31" i="124"/>
  <c r="R30" i="124"/>
  <c r="P30" i="124"/>
  <c r="K30" i="124"/>
  <c r="R29" i="124"/>
  <c r="P29" i="124"/>
  <c r="K29" i="124"/>
  <c r="R28" i="124"/>
  <c r="P28" i="124"/>
  <c r="K28" i="124"/>
  <c r="R27" i="124"/>
  <c r="P27" i="124"/>
  <c r="K27" i="124"/>
  <c r="R26" i="124"/>
  <c r="P26" i="124"/>
  <c r="K26" i="124"/>
  <c r="R25" i="124"/>
  <c r="P25" i="124"/>
  <c r="K25" i="124"/>
  <c r="R24" i="124"/>
  <c r="P24" i="124"/>
  <c r="K24" i="124"/>
  <c r="R23" i="124"/>
  <c r="P23" i="124"/>
  <c r="K23" i="124"/>
  <c r="R22" i="124"/>
  <c r="P22" i="124"/>
  <c r="K22" i="124"/>
  <c r="R21" i="124"/>
  <c r="P21" i="124"/>
  <c r="K21" i="124"/>
  <c r="R20" i="124"/>
  <c r="P20" i="124"/>
  <c r="K20" i="124"/>
  <c r="R19" i="124"/>
  <c r="P19" i="124"/>
  <c r="K19" i="124"/>
  <c r="R18" i="124"/>
  <c r="P18" i="124"/>
  <c r="K18" i="124"/>
  <c r="R17" i="124"/>
  <c r="P17" i="124"/>
  <c r="K17" i="124"/>
  <c r="R16" i="124"/>
  <c r="P16" i="124"/>
  <c r="K16" i="124"/>
  <c r="R15" i="124"/>
  <c r="R46" i="124" s="1"/>
  <c r="P15" i="124"/>
  <c r="P46" i="124" s="1"/>
  <c r="K15" i="124"/>
  <c r="K46" i="124" s="1"/>
  <c r="R49" i="123"/>
  <c r="O48" i="123"/>
  <c r="M48" i="123"/>
  <c r="C48" i="123"/>
  <c r="Q46" i="123"/>
  <c r="O46" i="123"/>
  <c r="N46" i="123"/>
  <c r="N48" i="123" s="1"/>
  <c r="M46" i="123"/>
  <c r="L46" i="123"/>
  <c r="L48" i="123" s="1"/>
  <c r="M49" i="123" s="1"/>
  <c r="J46" i="123"/>
  <c r="J48" i="123" s="1"/>
  <c r="I48" i="123"/>
  <c r="H46" i="123"/>
  <c r="H48" i="123" s="1"/>
  <c r="G46" i="123"/>
  <c r="G48" i="123" s="1"/>
  <c r="F46" i="123"/>
  <c r="F48" i="123" s="1"/>
  <c r="E46" i="123"/>
  <c r="E48" i="123" s="1"/>
  <c r="D46" i="123"/>
  <c r="D48" i="123" s="1"/>
  <c r="R45" i="123"/>
  <c r="P45" i="123"/>
  <c r="K45" i="123"/>
  <c r="R44" i="123"/>
  <c r="P44" i="123"/>
  <c r="K44" i="123"/>
  <c r="R43" i="123"/>
  <c r="P43" i="123"/>
  <c r="K43" i="123"/>
  <c r="R42" i="123"/>
  <c r="P42" i="123"/>
  <c r="K42" i="123"/>
  <c r="R41" i="123"/>
  <c r="P41" i="123"/>
  <c r="K41" i="123"/>
  <c r="R40" i="123"/>
  <c r="P40" i="123"/>
  <c r="K40" i="123"/>
  <c r="R39" i="123"/>
  <c r="P39" i="123"/>
  <c r="K39" i="123"/>
  <c r="R38" i="123"/>
  <c r="P38" i="123"/>
  <c r="K38" i="123"/>
  <c r="R37" i="123"/>
  <c r="P37" i="123"/>
  <c r="K37" i="123"/>
  <c r="R36" i="123"/>
  <c r="P36" i="123"/>
  <c r="K36" i="123"/>
  <c r="R35" i="123"/>
  <c r="P35" i="123"/>
  <c r="K35" i="123"/>
  <c r="R34" i="123"/>
  <c r="P34" i="123"/>
  <c r="K34" i="123"/>
  <c r="R33" i="123"/>
  <c r="P33" i="123"/>
  <c r="K33" i="123"/>
  <c r="R32" i="123"/>
  <c r="P32" i="123"/>
  <c r="K32" i="123"/>
  <c r="R31" i="123"/>
  <c r="P31" i="123"/>
  <c r="K31" i="123"/>
  <c r="R30" i="123"/>
  <c r="P30" i="123"/>
  <c r="K30" i="123"/>
  <c r="R29" i="123"/>
  <c r="P29" i="123"/>
  <c r="K29" i="123"/>
  <c r="R28" i="123"/>
  <c r="P28" i="123"/>
  <c r="K28" i="123"/>
  <c r="R27" i="123"/>
  <c r="P27" i="123"/>
  <c r="K27" i="123"/>
  <c r="R26" i="123"/>
  <c r="P26" i="123"/>
  <c r="K26" i="123"/>
  <c r="R25" i="123"/>
  <c r="P25" i="123"/>
  <c r="K25" i="123"/>
  <c r="R24" i="123"/>
  <c r="P24" i="123"/>
  <c r="K24" i="123"/>
  <c r="R23" i="123"/>
  <c r="P23" i="123"/>
  <c r="K23" i="123"/>
  <c r="R22" i="123"/>
  <c r="P22" i="123"/>
  <c r="K22" i="123"/>
  <c r="R21" i="123"/>
  <c r="P21" i="123"/>
  <c r="K21" i="123"/>
  <c r="R20" i="123"/>
  <c r="P20" i="123"/>
  <c r="K20" i="123"/>
  <c r="R19" i="123"/>
  <c r="P19" i="123"/>
  <c r="K19" i="123"/>
  <c r="R18" i="123"/>
  <c r="P18" i="123"/>
  <c r="K18" i="123"/>
  <c r="R17" i="123"/>
  <c r="P17" i="123"/>
  <c r="K17" i="123"/>
  <c r="R16" i="123"/>
  <c r="P16" i="123"/>
  <c r="K16" i="123"/>
  <c r="R15" i="123"/>
  <c r="R46" i="123" s="1"/>
  <c r="P15" i="123"/>
  <c r="P46" i="123" s="1"/>
  <c r="K15" i="123"/>
  <c r="K46" i="123" s="1"/>
  <c r="N48" i="119"/>
  <c r="M48" i="119"/>
  <c r="R49" i="119"/>
  <c r="C48" i="119"/>
  <c r="Q46" i="119"/>
  <c r="O46" i="119"/>
  <c r="O48" i="119" s="1"/>
  <c r="N46" i="119"/>
  <c r="M46" i="119"/>
  <c r="L46" i="119"/>
  <c r="L48" i="119" s="1"/>
  <c r="J46" i="119"/>
  <c r="I46" i="119"/>
  <c r="H46" i="119"/>
  <c r="G46" i="119"/>
  <c r="F46" i="119"/>
  <c r="E46" i="119"/>
  <c r="D46" i="119"/>
  <c r="R45" i="119"/>
  <c r="R17" i="119"/>
  <c r="R18" i="119"/>
  <c r="R19" i="119"/>
  <c r="R20" i="119"/>
  <c r="R21" i="119"/>
  <c r="R22" i="119"/>
  <c r="R23" i="119"/>
  <c r="R24" i="119"/>
  <c r="R25" i="119"/>
  <c r="R26" i="119"/>
  <c r="R27" i="119"/>
  <c r="R28" i="119"/>
  <c r="R29" i="119"/>
  <c r="R30" i="119"/>
  <c r="R31" i="119"/>
  <c r="R32" i="119"/>
  <c r="R33" i="119"/>
  <c r="R34" i="119"/>
  <c r="R35" i="119"/>
  <c r="R36" i="119"/>
  <c r="R37" i="119"/>
  <c r="R38" i="119"/>
  <c r="R39" i="119"/>
  <c r="R40" i="119"/>
  <c r="R41" i="119"/>
  <c r="R42" i="119"/>
  <c r="R43" i="119"/>
  <c r="R44" i="119"/>
  <c r="R16" i="119"/>
  <c r="R15" i="119"/>
  <c r="P45" i="119"/>
  <c r="P17" i="119"/>
  <c r="P18" i="119"/>
  <c r="P19" i="119"/>
  <c r="P20" i="119"/>
  <c r="P21" i="119"/>
  <c r="P22" i="119"/>
  <c r="P23" i="119"/>
  <c r="P24" i="119"/>
  <c r="P25" i="119"/>
  <c r="P26" i="119"/>
  <c r="P27" i="119"/>
  <c r="P28" i="119"/>
  <c r="P29" i="119"/>
  <c r="P30" i="119"/>
  <c r="P31" i="119"/>
  <c r="P32" i="119"/>
  <c r="P33" i="119"/>
  <c r="P34" i="119"/>
  <c r="P35" i="119"/>
  <c r="P36" i="119"/>
  <c r="P37" i="119"/>
  <c r="P38" i="119"/>
  <c r="P39" i="119"/>
  <c r="P40" i="119"/>
  <c r="P41" i="119"/>
  <c r="P42" i="119"/>
  <c r="P43" i="119"/>
  <c r="P44" i="119"/>
  <c r="P16" i="119"/>
  <c r="P15" i="119"/>
  <c r="L49" i="132" l="1"/>
  <c r="M49" i="132"/>
  <c r="N49" i="132" s="1"/>
  <c r="N49" i="131"/>
  <c r="L49" i="131"/>
  <c r="M49" i="131"/>
  <c r="M49" i="130"/>
  <c r="N49" i="130"/>
  <c r="L49" i="130"/>
  <c r="M49" i="128"/>
  <c r="N49" i="128" s="1"/>
  <c r="L49" i="128"/>
  <c r="L49" i="129"/>
  <c r="M49" i="129"/>
  <c r="N49" i="129" s="1"/>
  <c r="L49" i="127"/>
  <c r="M49" i="127"/>
  <c r="N49" i="127" s="1"/>
  <c r="M49" i="126"/>
  <c r="N49" i="126" s="1"/>
  <c r="R48" i="126" s="1"/>
  <c r="M49" i="125"/>
  <c r="N49" i="125" s="1"/>
  <c r="L49" i="125"/>
  <c r="N49" i="124"/>
  <c r="L49" i="124"/>
  <c r="R46" i="119"/>
  <c r="P46" i="119"/>
  <c r="N49" i="123"/>
  <c r="L49" i="123"/>
  <c r="R48" i="123" s="1"/>
  <c r="M49" i="119"/>
  <c r="N49" i="119" s="1"/>
  <c r="K45" i="119"/>
  <c r="K17" i="119"/>
  <c r="K18" i="119"/>
  <c r="K19" i="119"/>
  <c r="K20" i="119"/>
  <c r="K21" i="119"/>
  <c r="K22" i="119"/>
  <c r="K23" i="119"/>
  <c r="K24" i="119"/>
  <c r="K25" i="119"/>
  <c r="K26" i="119"/>
  <c r="K27" i="119"/>
  <c r="K28" i="119"/>
  <c r="K29" i="119"/>
  <c r="K30" i="119"/>
  <c r="K31" i="119"/>
  <c r="K32" i="119"/>
  <c r="K33" i="119"/>
  <c r="K34" i="119"/>
  <c r="K35" i="119"/>
  <c r="K36" i="119"/>
  <c r="K37" i="119"/>
  <c r="K38" i="119"/>
  <c r="K39" i="119"/>
  <c r="K40" i="119"/>
  <c r="K41" i="119"/>
  <c r="K42" i="119"/>
  <c r="K43" i="119"/>
  <c r="K44" i="119"/>
  <c r="K16" i="119"/>
  <c r="K15" i="119"/>
  <c r="H48" i="119"/>
  <c r="F48" i="119"/>
  <c r="D48" i="119"/>
  <c r="R48" i="132" l="1"/>
  <c r="R48" i="131"/>
  <c r="R48" i="130"/>
  <c r="R48" i="128"/>
  <c r="R48" i="129"/>
  <c r="R48" i="127"/>
  <c r="R48" i="125"/>
  <c r="R48" i="124"/>
  <c r="K46" i="119"/>
  <c r="R41" i="133"/>
  <c r="R42" i="133" l="1"/>
  <c r="N42" i="133"/>
  <c r="M42" i="133"/>
  <c r="L42" i="133"/>
  <c r="C41" i="133"/>
  <c r="N41" i="133"/>
  <c r="M41" i="133"/>
  <c r="L41" i="133"/>
  <c r="J41" i="133"/>
  <c r="I41" i="133"/>
  <c r="H41" i="133"/>
  <c r="G41" i="133"/>
  <c r="F41" i="133"/>
  <c r="E41" i="133"/>
  <c r="D41" i="133"/>
  <c r="R39" i="133"/>
  <c r="Q39" i="133"/>
  <c r="P39" i="133"/>
  <c r="O39" i="133"/>
  <c r="N39" i="133"/>
  <c r="M39" i="133"/>
  <c r="L39" i="133"/>
  <c r="K39" i="133"/>
  <c r="J39" i="133"/>
  <c r="I39" i="133"/>
  <c r="H39" i="133"/>
  <c r="G39" i="133"/>
  <c r="F39" i="133"/>
  <c r="E39" i="133"/>
  <c r="D39" i="133"/>
  <c r="C39" i="133"/>
  <c r="R38" i="133"/>
  <c r="P38" i="133"/>
  <c r="K38" i="133"/>
  <c r="R31" i="133"/>
  <c r="R29" i="133"/>
  <c r="R32" i="133"/>
  <c r="R33" i="133"/>
  <c r="R34" i="133"/>
  <c r="R35" i="133"/>
  <c r="R36" i="133"/>
  <c r="R37" i="133"/>
  <c r="P32" i="133"/>
  <c r="P33" i="133"/>
  <c r="P34" i="133"/>
  <c r="P35" i="133"/>
  <c r="P36" i="133"/>
  <c r="P37" i="133"/>
  <c r="P31" i="133"/>
  <c r="P29" i="133"/>
  <c r="R24" i="133"/>
  <c r="R25" i="133"/>
  <c r="R26" i="133"/>
  <c r="R27" i="133"/>
  <c r="R28" i="133"/>
  <c r="P24" i="133"/>
  <c r="P25" i="133"/>
  <c r="P26" i="133"/>
  <c r="P27" i="133"/>
  <c r="P28" i="133"/>
  <c r="K32" i="133"/>
  <c r="K33" i="133"/>
  <c r="K34" i="133"/>
  <c r="K35" i="133"/>
  <c r="K36" i="133"/>
  <c r="K37" i="133"/>
  <c r="K31" i="133"/>
  <c r="K24" i="133"/>
  <c r="K25" i="133"/>
  <c r="K26" i="133"/>
  <c r="K27" i="133"/>
  <c r="K28" i="133"/>
  <c r="K29" i="133"/>
  <c r="R23" i="133"/>
  <c r="P23" i="133"/>
  <c r="K23" i="133"/>
  <c r="R22" i="133"/>
  <c r="P22" i="133"/>
  <c r="K22" i="133"/>
  <c r="C5" i="119" l="1"/>
  <c r="C4" i="119"/>
  <c r="C4" i="134" l="1"/>
  <c r="C5" i="134"/>
  <c r="C4" i="123"/>
  <c r="C5" i="123"/>
  <c r="E48" i="119"/>
  <c r="O41" i="133"/>
  <c r="L20" i="121"/>
  <c r="J48" i="119" l="1"/>
  <c r="H46" i="134"/>
  <c r="H48" i="134" s="1"/>
  <c r="G48" i="119"/>
  <c r="D46" i="134"/>
  <c r="D48" i="134" s="1"/>
  <c r="I48" i="119"/>
  <c r="F46" i="134"/>
  <c r="F48" i="134" s="1"/>
  <c r="L46" i="134"/>
  <c r="L48" i="134" s="1"/>
  <c r="I46" i="134"/>
  <c r="I48" i="134" s="1"/>
  <c r="K46" i="134"/>
  <c r="C46" i="134"/>
  <c r="C48" i="134" s="1"/>
  <c r="G46" i="134"/>
  <c r="G48" i="134" s="1"/>
  <c r="Q46" i="134"/>
  <c r="O46" i="134"/>
  <c r="O48" i="134" s="1"/>
  <c r="J46" i="134"/>
  <c r="J48" i="134" s="1"/>
  <c r="E46" i="134"/>
  <c r="E48" i="134" s="1"/>
  <c r="L49" i="119" l="1"/>
  <c r="N46" i="134"/>
  <c r="N48" i="134" s="1"/>
  <c r="R46" i="134"/>
  <c r="M46" i="134"/>
  <c r="M48" i="134" s="1"/>
  <c r="P46" i="134"/>
  <c r="M49" i="134"/>
  <c r="L49" i="134"/>
  <c r="D13" i="121"/>
  <c r="J13" i="121"/>
  <c r="I13" i="121"/>
  <c r="H13" i="121"/>
  <c r="F13" i="121"/>
  <c r="N49" i="134" l="1"/>
  <c r="R48" i="134" s="1"/>
  <c r="L13" i="121"/>
  <c r="K13" i="121"/>
  <c r="E13" i="121"/>
  <c r="G13" i="121"/>
  <c r="N13" i="121" l="1"/>
  <c r="O13" i="1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大阪府福祉部高齢介護室居宅事業者課</author>
  </authors>
  <commentList>
    <comment ref="C3" authorId="0" shapeId="0" xr:uid="{00000000-0006-0000-0100-000001000000}">
      <text>
        <r>
          <rPr>
            <b/>
            <sz val="11"/>
            <color indexed="81"/>
            <rFont val="ＭＳ Ｐゴシック"/>
            <family val="3"/>
            <charset val="128"/>
          </rPr>
          <t>サービス名をプルダウンメニューから選択してください。</t>
        </r>
      </text>
    </comment>
    <comment ref="C4" authorId="0" shapeId="0" xr:uid="{00000000-0006-0000-0100-000002000000}">
      <text>
        <r>
          <rPr>
            <b/>
            <sz val="11"/>
            <color indexed="81"/>
            <rFont val="ＭＳ Ｐゴシック"/>
            <family val="3"/>
            <charset val="128"/>
          </rPr>
          <t>事業所名を入力してください(各シートに表示されます)</t>
        </r>
      </text>
    </comment>
    <comment ref="C5" authorId="0" shapeId="0" xr:uid="{00000000-0006-0000-0100-000003000000}">
      <text>
        <r>
          <rPr>
            <b/>
            <sz val="11"/>
            <color indexed="81"/>
            <rFont val="ＭＳ Ｐゴシック"/>
            <family val="3"/>
            <charset val="128"/>
          </rPr>
          <t>事業所番号を入力してください(各シートに表示されます)</t>
        </r>
      </text>
    </comment>
  </commentList>
</comments>
</file>

<file path=xl/sharedStrings.xml><?xml version="1.0" encoding="utf-8"?>
<sst xmlns="http://schemas.openxmlformats.org/spreadsheetml/2006/main" count="959" uniqueCount="133">
  <si>
    <t>日</t>
    <rPh sb="0" eb="1">
      <t>ニチ</t>
    </rPh>
    <phoneticPr fontId="2"/>
  </si>
  <si>
    <t>2時間以上
3時間未満</t>
    <rPh sb="1" eb="3">
      <t>ジカン</t>
    </rPh>
    <rPh sb="3" eb="5">
      <t>イジョウ</t>
    </rPh>
    <rPh sb="7" eb="9">
      <t>ジカン</t>
    </rPh>
    <rPh sb="9" eb="11">
      <t>ミマン</t>
    </rPh>
    <phoneticPr fontId="2"/>
  </si>
  <si>
    <t>延人数計</t>
    <rPh sb="0" eb="1">
      <t>ノベ</t>
    </rPh>
    <rPh sb="1" eb="3">
      <t>ニンズウ</t>
    </rPh>
    <rPh sb="3" eb="4">
      <t>ケイ</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</si>
  <si>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</si>
  <si>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</si>
  <si>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</si>
  <si>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</si>
  <si>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</si>
  <si>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</si>
  <si>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</si>
  <si>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</si>
  <si>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</si>
  <si>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</si>
  <si>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</si>
  <si>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</si>
  <si>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</si>
  <si>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</si>
  <si>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</si>
  <si>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</si>
  <si>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</si>
  <si>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</si>
  <si>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</si>
  <si>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</si>
  <si>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</si>
  <si>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</si>
  <si>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</si>
  <si>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</si>
  <si>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</si>
  <si>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</si>
  <si>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</si>
  <si>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</si>
  <si>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</si>
  <si>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</si>
  <si>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</si>
  <si>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曜日</t>
    <rPh sb="0" eb="2">
      <t>ヨウビ</t>
    </rPh>
    <phoneticPr fontId="2"/>
  </si>
  <si>
    <t>11月</t>
  </si>
  <si>
    <t>12月</t>
  </si>
  <si>
    <t>計（a）</t>
    <rPh sb="0" eb="1">
      <t>ケイ</t>
    </rPh>
    <phoneticPr fontId="2"/>
  </si>
  <si>
    <t>平均(b)</t>
    <rPh sb="0" eb="2">
      <t>ヘイキン</t>
    </rPh>
    <phoneticPr fontId="2"/>
  </si>
  <si>
    <t>〔運営規定の定員〕</t>
    <rPh sb="1" eb="3">
      <t>ウンエイ</t>
    </rPh>
    <rPh sb="3" eb="5">
      <t>キテイ</t>
    </rPh>
    <rPh sb="6" eb="8">
      <t>テイイン</t>
    </rPh>
    <phoneticPr fontId="2"/>
  </si>
  <si>
    <t>人</t>
    <rPh sb="0" eb="1">
      <t>ニン</t>
    </rPh>
    <phoneticPr fontId="2"/>
  </si>
  <si>
    <t>×</t>
    <phoneticPr fontId="2"/>
  </si>
  <si>
    <t>×</t>
    <phoneticPr fontId="2"/>
  </si>
  <si>
    <t>乗数②</t>
    <rPh sb="0" eb="2">
      <t>ジョウスウ</t>
    </rPh>
    <phoneticPr fontId="2"/>
  </si>
  <si>
    <t>＝</t>
    <phoneticPr fontId="2"/>
  </si>
  <si>
    <t>〔提供日数〕</t>
    <rPh sb="1" eb="3">
      <t>テイキョウ</t>
    </rPh>
    <rPh sb="3" eb="5">
      <t>ニッスウ</t>
    </rPh>
    <phoneticPr fontId="2"/>
  </si>
  <si>
    <t>〔年間平均延利用人数〕</t>
    <rPh sb="1" eb="3">
      <t>ネンカン</t>
    </rPh>
    <rPh sb="3" eb="5">
      <t>ヘイキン</t>
    </rPh>
    <rPh sb="5" eb="6">
      <t>ノベ</t>
    </rPh>
    <rPh sb="6" eb="8">
      <t>リヨウ</t>
    </rPh>
    <rPh sb="8" eb="10">
      <t>ニンズウ</t>
    </rPh>
    <phoneticPr fontId="2"/>
  </si>
  <si>
    <t>↑乗数②をプルダウンメニューから選択してください。</t>
    <rPh sb="1" eb="3">
      <t>ジョウスウ</t>
    </rPh>
    <rPh sb="16" eb="18">
      <t>センタク</t>
    </rPh>
    <phoneticPr fontId="2"/>
  </si>
  <si>
    <t>〔乗数②〕</t>
    <phoneticPr fontId="2"/>
  </si>
  <si>
    <t>事業所名</t>
    <rPh sb="0" eb="2">
      <t>ジギョウ</t>
    </rPh>
    <rPh sb="2" eb="3">
      <t>ショ</t>
    </rPh>
    <rPh sb="3" eb="4">
      <t>メイ</t>
    </rPh>
    <phoneticPr fontId="2"/>
  </si>
  <si>
    <t>事業所番号</t>
    <rPh sb="0" eb="3">
      <t>ジギョウショ</t>
    </rPh>
    <rPh sb="3" eb="5">
      <t>バンゴウ</t>
    </rPh>
    <phoneticPr fontId="2"/>
  </si>
  <si>
    <t>③＝①×②</t>
    <phoneticPr fontId="2"/>
  </si>
  <si>
    <t>計①</t>
    <rPh sb="0" eb="1">
      <t>ケイ</t>
    </rPh>
    <phoneticPr fontId="2"/>
  </si>
  <si>
    <t>No</t>
  </si>
  <si>
    <t>↑プルダウンメニューからYes又はNoを選択してください。</t>
    <rPh sb="15" eb="16">
      <t>マタ</t>
    </rPh>
    <rPh sb="20" eb="22">
      <t>センタク</t>
    </rPh>
    <phoneticPr fontId="2"/>
  </si>
  <si>
    <t>④</t>
    <phoneticPr fontId="2"/>
  </si>
  <si>
    <t>サービス名</t>
    <rPh sb="4" eb="5">
      <t>メイ</t>
    </rPh>
    <phoneticPr fontId="2"/>
  </si>
  <si>
    <t>利　用　者　実　績　表</t>
    <rPh sb="0" eb="1">
      <t>リ</t>
    </rPh>
    <rPh sb="2" eb="3">
      <t>ヨウ</t>
    </rPh>
    <rPh sb="4" eb="5">
      <t>シャ</t>
    </rPh>
    <rPh sb="6" eb="7">
      <t>ミ</t>
    </rPh>
    <rPh sb="8" eb="9">
      <t>ツムギ</t>
    </rPh>
    <rPh sb="10" eb="11">
      <t>ヒョウ</t>
    </rPh>
    <phoneticPr fontId="2"/>
  </si>
  <si>
    <t>通所介護</t>
    <rPh sb="0" eb="1">
      <t>ツウ</t>
    </rPh>
    <rPh sb="1" eb="2">
      <t>ショ</t>
    </rPh>
    <rPh sb="2" eb="4">
      <t>カイゴ</t>
    </rPh>
    <phoneticPr fontId="2"/>
  </si>
  <si>
    <t>利用定員</t>
    <rPh sb="0" eb="2">
      <t>リヨウ</t>
    </rPh>
    <rPh sb="2" eb="4">
      <t>テイイン</t>
    </rPh>
    <phoneticPr fontId="2"/>
  </si>
  <si>
    <t>サービス提供日数</t>
    <rPh sb="4" eb="6">
      <t>テイキョウ</t>
    </rPh>
    <rPh sb="6" eb="8">
      <t>ニッスウ</t>
    </rPh>
    <phoneticPr fontId="2"/>
  </si>
  <si>
    <t>平成　　　　　年　　　　　月</t>
    <rPh sb="0" eb="2">
      <t>ヘイセイ</t>
    </rPh>
    <rPh sb="7" eb="8">
      <t>ネン</t>
    </rPh>
    <rPh sb="13" eb="14">
      <t>ツキ</t>
    </rPh>
    <phoneticPr fontId="2"/>
  </si>
  <si>
    <t>利用者数（要支援）</t>
    <rPh sb="0" eb="2">
      <t>リヨウ</t>
    </rPh>
    <rPh sb="2" eb="3">
      <t>シャ</t>
    </rPh>
    <rPh sb="3" eb="4">
      <t>スウ</t>
    </rPh>
    <rPh sb="5" eb="6">
      <t>ヨウ</t>
    </rPh>
    <rPh sb="6" eb="8">
      <t>シエン</t>
    </rPh>
    <phoneticPr fontId="2"/>
  </si>
  <si>
    <t>サービス提供日</t>
    <phoneticPr fontId="2"/>
  </si>
  <si>
    <t>合　計</t>
    <rPh sb="0" eb="1">
      <t>ゴウ</t>
    </rPh>
    <rPh sb="2" eb="3">
      <t>ケイ</t>
    </rPh>
    <phoneticPr fontId="2"/>
  </si>
  <si>
    <t>１日の要支援者の最大数
（D）</t>
    <rPh sb="3" eb="4">
      <t>ヨウ</t>
    </rPh>
    <rPh sb="4" eb="7">
      <t>シエンシャ</t>
    </rPh>
    <rPh sb="8" eb="10">
      <t>サイダイ</t>
    </rPh>
    <rPh sb="10" eb="11">
      <t>スウ</t>
    </rPh>
    <phoneticPr fontId="2"/>
  </si>
  <si>
    <t>※毎日事業を実施している事業所</t>
    <rPh sb="1" eb="3">
      <t>マイニチ</t>
    </rPh>
    <rPh sb="3" eb="5">
      <t>ジギョウ</t>
    </rPh>
    <rPh sb="6" eb="8">
      <t>ジッシ</t>
    </rPh>
    <rPh sb="12" eb="15">
      <t>ジギョウショ</t>
    </rPh>
    <phoneticPr fontId="2"/>
  </si>
  <si>
    <t>④×6/7</t>
    <phoneticPr fontId="2"/>
  </si>
  <si>
    <t>（記載例）</t>
    <rPh sb="1" eb="3">
      <t>キサイ</t>
    </rPh>
    <rPh sb="3" eb="4">
      <t>レイ</t>
    </rPh>
    <phoneticPr fontId="2"/>
  </si>
  <si>
    <t>（　略　）</t>
    <rPh sb="2" eb="3">
      <t>リャク</t>
    </rPh>
    <phoneticPr fontId="2"/>
  </si>
  <si>
    <t>○　２単位以上のサービスを提供する場合、利用者の計算は、それぞれの年間利用延人数集計表を作成し、</t>
    <rPh sb="3" eb="5">
      <t>タンイ</t>
    </rPh>
    <rPh sb="5" eb="7">
      <t>イジョウ</t>
    </rPh>
    <rPh sb="13" eb="15">
      <t>テイキョウ</t>
    </rPh>
    <rPh sb="17" eb="19">
      <t>バアイ</t>
    </rPh>
    <rPh sb="20" eb="23">
      <t>リヨウシャ</t>
    </rPh>
    <rPh sb="24" eb="26">
      <t>ケイサン</t>
    </rPh>
    <rPh sb="33" eb="35">
      <t>ネンカン</t>
    </rPh>
    <rPh sb="35" eb="37">
      <t>リヨウ</t>
    </rPh>
    <rPh sb="37" eb="38">
      <t>ノ</t>
    </rPh>
    <rPh sb="38" eb="40">
      <t>ニンズウ</t>
    </rPh>
    <rPh sb="40" eb="42">
      <t>シュウケイ</t>
    </rPh>
    <rPh sb="42" eb="43">
      <t>ヒョウ</t>
    </rPh>
    <rPh sb="44" eb="46">
      <t>サクセイ</t>
    </rPh>
    <phoneticPr fontId="2"/>
  </si>
  <si>
    <t>年</t>
    <phoneticPr fontId="2"/>
  </si>
  <si>
    <t>9時間以上</t>
    <rPh sb="1" eb="3">
      <t>ジカン</t>
    </rPh>
    <rPh sb="3" eb="5">
      <t>イジョウ</t>
    </rPh>
    <phoneticPr fontId="2"/>
  </si>
  <si>
    <t>5時間未満
（Ａ）</t>
    <rPh sb="1" eb="2">
      <t>トキ</t>
    </rPh>
    <rPh sb="2" eb="3">
      <t>カン</t>
    </rPh>
    <rPh sb="3" eb="5">
      <t>ミマン</t>
    </rPh>
    <phoneticPr fontId="2"/>
  </si>
  <si>
    <t>○　利用者実績表は、寝屋川市のホームページからダウンロードできます。</t>
    <rPh sb="2" eb="5">
      <t>リヨウシャ</t>
    </rPh>
    <rPh sb="5" eb="7">
      <t>ジッセキ</t>
    </rPh>
    <rPh sb="7" eb="8">
      <t>ヒョウ</t>
    </rPh>
    <rPh sb="10" eb="14">
      <t>ネヤガワシ</t>
    </rPh>
    <phoneticPr fontId="2"/>
  </si>
  <si>
    <t>※　単位が２単位以上の場合は、単位ごとに作成してください。</t>
    <rPh sb="2" eb="4">
      <t>タンイ</t>
    </rPh>
    <rPh sb="6" eb="10">
      <t>タンイイジョウ</t>
    </rPh>
    <rPh sb="11" eb="13">
      <t>バアイ</t>
    </rPh>
    <rPh sb="15" eb="17">
      <t>タンイ</t>
    </rPh>
    <rPh sb="20" eb="22">
      <t>サクセイ</t>
    </rPh>
    <phoneticPr fontId="2"/>
  </si>
  <si>
    <t>※　③の欄は、小数点未満の端数は処理しないでください。</t>
    <phoneticPr fontId="2"/>
  </si>
  <si>
    <t>合計①</t>
    <rPh sb="0" eb="2">
      <t>ゴウケイ</t>
    </rPh>
    <rPh sb="1" eb="2">
      <t>ケイ</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</si>
  <si>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</si>
  <si>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</si>
  <si>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</si>
  <si>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</si>
  <si>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</si>
  <si>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</si>
  <si>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</si>
  <si>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１月</t>
    <rPh sb="1" eb="2">
      <t>ガツ</t>
    </rPh>
    <phoneticPr fontId="2"/>
  </si>
  <si>
    <t>２月</t>
    <rPh sb="1" eb="2">
      <t>ガツ</t>
    </rPh>
    <phoneticPr fontId="2"/>
  </si>
  <si>
    <t>３月</t>
    <rPh sb="1" eb="2">
      <t>ガツ</t>
    </rPh>
    <phoneticPr fontId="2"/>
  </si>
  <si>
    <t>　すべての単位を合算してください。</t>
    <rPh sb="5" eb="7">
      <t>タンイ</t>
    </rPh>
    <rPh sb="8" eb="10">
      <t>ガッサン</t>
    </rPh>
    <phoneticPr fontId="2"/>
  </si>
  <si>
    <t>※　各月の平均延人数、年間の延人数の合計（a）、年間の平均延人数（b）については、小数点以下の端数処理はしません。</t>
    <phoneticPr fontId="2"/>
  </si>
  <si>
    <t>※　通所介護では（b）の年間平均延利用人数が300.02人であった場合、通常規模型通所介護費を算定することとなります。</t>
    <phoneticPr fontId="2"/>
  </si>
  <si>
    <t>※　乗数②については、運営規程で定められているサービス提供時間数に対応した月間集計表の乗数②とします。</t>
    <phoneticPr fontId="2"/>
  </si>
  <si>
    <t>※　上記計算式で算出された平均サービス提供日数及び年間平均延利用者数について、小数点以下の端数処理はしません。</t>
    <rPh sb="13" eb="15">
      <t>ヘイキン</t>
    </rPh>
    <rPh sb="19" eb="21">
      <t>テイキョウ</t>
    </rPh>
    <rPh sb="21" eb="23">
      <t>ニッスウ</t>
    </rPh>
    <rPh sb="23" eb="24">
      <t>オヨ</t>
    </rPh>
    <phoneticPr fontId="2"/>
  </si>
  <si>
    <t>※　平均サービス提供日数については、年間のサービス提供予定日数の合計を12月で除した日数とします。</t>
    <phoneticPr fontId="2"/>
  </si>
  <si>
    <t>※　正月等の特別な期間を除いて毎日事業を実施している事業所については、④に6／7を乗じた平均利用延人数
　とします。</t>
    <rPh sb="2" eb="4">
      <t>ショウガツ</t>
    </rPh>
    <rPh sb="4" eb="5">
      <t>トウ</t>
    </rPh>
    <rPh sb="6" eb="8">
      <t>トクベツ</t>
    </rPh>
    <rPh sb="9" eb="11">
      <t>キカン</t>
    </rPh>
    <rPh sb="12" eb="13">
      <t>ノゾ</t>
    </rPh>
    <rPh sb="15" eb="17">
      <t>マイニチ</t>
    </rPh>
    <rPh sb="17" eb="19">
      <t>ジギョウ</t>
    </rPh>
    <rPh sb="20" eb="22">
      <t>ジッシ</t>
    </rPh>
    <phoneticPr fontId="2"/>
  </si>
  <si>
    <r>
      <t>○　利用者実績表は、前年度の４月から２月までの11か月分を</t>
    </r>
    <r>
      <rPr>
        <b/>
        <sz val="11"/>
        <rFont val="ＭＳ ゴシック"/>
        <family val="3"/>
        <charset val="128"/>
      </rPr>
      <t>月ごとに</t>
    </r>
    <r>
      <rPr>
        <sz val="11"/>
        <rFont val="ＭＳ 明朝"/>
        <family val="1"/>
        <charset val="128"/>
      </rPr>
      <t>作成してください。</t>
    </r>
    <rPh sb="2" eb="4">
      <t>リヨウ</t>
    </rPh>
    <rPh sb="4" eb="5">
      <t>モノ</t>
    </rPh>
    <rPh sb="5" eb="7">
      <t>ジッセキ</t>
    </rPh>
    <rPh sb="7" eb="8">
      <t>ヒョウ</t>
    </rPh>
    <rPh sb="10" eb="13">
      <t>ゼンネンド</t>
    </rPh>
    <rPh sb="15" eb="16">
      <t>ガツ</t>
    </rPh>
    <rPh sb="19" eb="20">
      <t>ガツ</t>
    </rPh>
    <rPh sb="26" eb="27">
      <t>ゲツ</t>
    </rPh>
    <rPh sb="27" eb="28">
      <t>ブン</t>
    </rPh>
    <rPh sb="29" eb="30">
      <t>ツキ</t>
    </rPh>
    <rPh sb="33" eb="35">
      <t>サクセイ</t>
    </rPh>
    <phoneticPr fontId="2"/>
  </si>
  <si>
    <t>※　④の「延人数」欄については、要支援者の（Ａ）から（Ｃ）までの合計又は（Ｄ）の合計の少ないものと要
　介護者の合計とを合算したものを記載してください。</t>
    <rPh sb="34" eb="35">
      <t>マタ</t>
    </rPh>
    <rPh sb="43" eb="44">
      <t>スク</t>
    </rPh>
    <rPh sb="60" eb="62">
      <t>ガッサン</t>
    </rPh>
    <rPh sb="67" eb="69">
      <t>キサイ</t>
    </rPh>
    <phoneticPr fontId="2"/>
  </si>
  <si>
    <r>
      <t>（ア）前年度の実績が６か月以上ある</t>
    </r>
    <r>
      <rPr>
        <b/>
        <u/>
        <sz val="12"/>
        <rFont val="ＭＳ 明朝"/>
        <family val="1"/>
        <charset val="128"/>
      </rPr>
      <t>事業所用</t>
    </r>
    <rPh sb="7" eb="9">
      <t>ジッセキ</t>
    </rPh>
    <rPh sb="12" eb="13">
      <t>ゲツ</t>
    </rPh>
    <rPh sb="13" eb="15">
      <t>イジョウ</t>
    </rPh>
    <rPh sb="17" eb="20">
      <t>ジギョウショ</t>
    </rPh>
    <rPh sb="20" eb="21">
      <t>ヨウ</t>
    </rPh>
    <phoneticPr fontId="2"/>
  </si>
  <si>
    <t>（例）運営規程でサービス提供時間が８時間の場合の乗数②は１となります。</t>
    <phoneticPr fontId="2"/>
  </si>
  <si>
    <r>
      <t>（イ）前年度の実績が６か月未満又は前年度から定員を25％以上変更する</t>
    </r>
    <r>
      <rPr>
        <b/>
        <u/>
        <sz val="12"/>
        <rFont val="ＭＳ 明朝"/>
        <family val="1"/>
        <charset val="128"/>
      </rPr>
      <t>事業所用</t>
    </r>
    <rPh sb="34" eb="36">
      <t>ジギョウ</t>
    </rPh>
    <rPh sb="36" eb="37">
      <t>ショ</t>
    </rPh>
    <rPh sb="37" eb="38">
      <t>ヨウ</t>
    </rPh>
    <phoneticPr fontId="2"/>
  </si>
  <si>
    <t>　　　　　年　　　月</t>
    <rPh sb="5" eb="6">
      <t>ネン</t>
    </rPh>
    <rPh sb="9" eb="10">
      <t>ツキ</t>
    </rPh>
    <phoneticPr fontId="2"/>
  </si>
  <si>
    <t>　　　  　年　４　月</t>
    <rPh sb="6" eb="7">
      <t>ネン</t>
    </rPh>
    <rPh sb="10" eb="11">
      <t>ツキ</t>
    </rPh>
    <phoneticPr fontId="2"/>
  </si>
  <si>
    <t>　　　  　年　５　月</t>
    <rPh sb="6" eb="7">
      <t>ネン</t>
    </rPh>
    <rPh sb="10" eb="11">
      <t>ツキ</t>
    </rPh>
    <phoneticPr fontId="2"/>
  </si>
  <si>
    <t>　　　  　年　６　月</t>
    <rPh sb="6" eb="7">
      <t>ネン</t>
    </rPh>
    <rPh sb="10" eb="11">
      <t>ツキ</t>
    </rPh>
    <phoneticPr fontId="2"/>
  </si>
  <si>
    <t>　　　  　年　７　月</t>
    <rPh sb="6" eb="7">
      <t>ネン</t>
    </rPh>
    <rPh sb="10" eb="11">
      <t>ツキ</t>
    </rPh>
    <phoneticPr fontId="2"/>
  </si>
  <si>
    <t>　　　  　年　８　月</t>
    <rPh sb="6" eb="7">
      <t>ネン</t>
    </rPh>
    <rPh sb="10" eb="11">
      <t>ツキ</t>
    </rPh>
    <phoneticPr fontId="2"/>
  </si>
  <si>
    <t>　　　  　年　９　月</t>
    <rPh sb="6" eb="7">
      <t>ネン</t>
    </rPh>
    <rPh sb="10" eb="11">
      <t>ツキ</t>
    </rPh>
    <phoneticPr fontId="2"/>
  </si>
  <si>
    <t>　　　  　年　１０　月</t>
    <rPh sb="6" eb="7">
      <t>ネン</t>
    </rPh>
    <rPh sb="11" eb="12">
      <t>ツキ</t>
    </rPh>
    <phoneticPr fontId="2"/>
  </si>
  <si>
    <t>　　　  　年　１１　月</t>
    <rPh sb="6" eb="7">
      <t>ネン</t>
    </rPh>
    <rPh sb="11" eb="12">
      <t>ツキ</t>
    </rPh>
    <phoneticPr fontId="2"/>
  </si>
  <si>
    <t>　　　  　年　１２　月</t>
    <rPh sb="6" eb="7">
      <t>ネン</t>
    </rPh>
    <rPh sb="11" eb="12">
      <t>ツキ</t>
    </rPh>
    <phoneticPr fontId="2"/>
  </si>
  <si>
    <t>　　　  　年　１　月</t>
    <rPh sb="6" eb="7">
      <t>ネン</t>
    </rPh>
    <rPh sb="10" eb="11">
      <t>ツキ</t>
    </rPh>
    <phoneticPr fontId="2"/>
  </si>
  <si>
    <t>　　　  　年　２　月</t>
    <rPh sb="6" eb="7">
      <t>ネン</t>
    </rPh>
    <rPh sb="10" eb="11">
      <t>ツキ</t>
    </rPh>
    <phoneticPr fontId="2"/>
  </si>
  <si>
    <t>利用者実績表（（地域密着型）通所介護サービスのサービス提供日別利用者数等調査票）の作成について</t>
    <rPh sb="0" eb="3">
      <t>リヨウシャ</t>
    </rPh>
    <rPh sb="3" eb="5">
      <t>ジッセキ</t>
    </rPh>
    <rPh sb="5" eb="6">
      <t>オモテ</t>
    </rPh>
    <rPh sb="8" eb="10">
      <t>チイキ</t>
    </rPh>
    <rPh sb="10" eb="12">
      <t>ミッチャク</t>
    </rPh>
    <rPh sb="12" eb="13">
      <t>ガタ</t>
    </rPh>
    <rPh sb="14" eb="16">
      <t>ツウショ</t>
    </rPh>
    <rPh sb="16" eb="18">
      <t>カイゴ</t>
    </rPh>
    <rPh sb="27" eb="30">
      <t>テイキョウヒ</t>
    </rPh>
    <rPh sb="30" eb="31">
      <t>ベツ</t>
    </rPh>
    <rPh sb="31" eb="33">
      <t>リヨウ</t>
    </rPh>
    <rPh sb="33" eb="34">
      <t>シャ</t>
    </rPh>
    <rPh sb="34" eb="36">
      <t>スウナド</t>
    </rPh>
    <rPh sb="36" eb="39">
      <t>チョウサヒョウ</t>
    </rPh>
    <rPh sb="41" eb="43">
      <t>サクセイ</t>
    </rPh>
    <phoneticPr fontId="2"/>
  </si>
  <si>
    <r>
      <t>○　利用者実績表は、運営指導日までに</t>
    </r>
    <r>
      <rPr>
        <b/>
        <sz val="11"/>
        <rFont val="ＭＳ ゴシック"/>
        <family val="3"/>
        <charset val="128"/>
      </rPr>
      <t>単位ごと</t>
    </r>
    <r>
      <rPr>
        <sz val="11"/>
        <rFont val="ＭＳ 明朝"/>
        <family val="1"/>
        <charset val="128"/>
      </rPr>
      <t>に作成し、運営指導・監査当日に提出してください。</t>
    </r>
    <rPh sb="2" eb="4">
      <t>リヨウ</t>
    </rPh>
    <rPh sb="4" eb="5">
      <t>シャ</t>
    </rPh>
    <rPh sb="5" eb="7">
      <t>ジッセキ</t>
    </rPh>
    <rPh sb="7" eb="8">
      <t>ヒョウ</t>
    </rPh>
    <rPh sb="10" eb="12">
      <t>ウンエイ</t>
    </rPh>
    <rPh sb="12" eb="14">
      <t>シドウ</t>
    </rPh>
    <rPh sb="14" eb="15">
      <t>ビ</t>
    </rPh>
    <rPh sb="18" eb="20">
      <t>タンイ</t>
    </rPh>
    <rPh sb="23" eb="25">
      <t>サクセイ</t>
    </rPh>
    <rPh sb="27" eb="29">
      <t>ウンエイ</t>
    </rPh>
    <rPh sb="29" eb="31">
      <t>シドウ</t>
    </rPh>
    <rPh sb="32" eb="34">
      <t>カンサ</t>
    </rPh>
    <rPh sb="34" eb="36">
      <t>トウジツ</t>
    </rPh>
    <rPh sb="37" eb="39">
      <t>テイシュツ</t>
    </rPh>
    <phoneticPr fontId="2"/>
  </si>
  <si>
    <t>通常規模　・　大規模（Ⅰ）　・　大規模（Ⅱ）　・　地域密着型</t>
    <rPh sb="0" eb="2">
      <t>ツウジョウ</t>
    </rPh>
    <rPh sb="2" eb="4">
      <t>キボ</t>
    </rPh>
    <rPh sb="7" eb="10">
      <t>ダイキボ</t>
    </rPh>
    <rPh sb="25" eb="30">
      <t>チイキミッチャクガタ</t>
    </rPh>
    <phoneticPr fontId="2"/>
  </si>
  <si>
    <t>（地域密着型）通所介護の年間利用延人数集計表</t>
    <rPh sb="1" eb="6">
      <t>チイキミッチャクガタ</t>
    </rPh>
    <rPh sb="7" eb="9">
      <t>ツウショ</t>
    </rPh>
    <rPh sb="9" eb="11">
      <t>カイゴ</t>
    </rPh>
    <rPh sb="12" eb="14">
      <t>ネンカン</t>
    </rPh>
    <rPh sb="14" eb="16">
      <t>リヨウ</t>
    </rPh>
    <rPh sb="16" eb="17">
      <t>ノベ</t>
    </rPh>
    <rPh sb="17" eb="19">
      <t>ニンズウ</t>
    </rPh>
    <rPh sb="19" eb="21">
      <t>シュウケイ</t>
    </rPh>
    <rPh sb="21" eb="22">
      <t>ヒョウ</t>
    </rPh>
    <phoneticPr fontId="2"/>
  </si>
  <si>
    <t>（（地域密着型）通所介護のサービス提供日別利用者数等調査票）</t>
    <rPh sb="2" eb="7">
      <t>チイキミッチャクガタ</t>
    </rPh>
    <rPh sb="8" eb="10">
      <t>ツウショ</t>
    </rPh>
    <rPh sb="10" eb="12">
      <t>カイゴ</t>
    </rPh>
    <rPh sb="17" eb="19">
      <t>テイキョウ</t>
    </rPh>
    <rPh sb="19" eb="20">
      <t>ヒ</t>
    </rPh>
    <rPh sb="20" eb="21">
      <t>ベツ</t>
    </rPh>
    <rPh sb="21" eb="23">
      <t>リヨウ</t>
    </rPh>
    <rPh sb="23" eb="24">
      <t>シャ</t>
    </rPh>
    <rPh sb="24" eb="25">
      <t>スウ</t>
    </rPh>
    <rPh sb="25" eb="26">
      <t>トウ</t>
    </rPh>
    <rPh sb="26" eb="29">
      <t>チョウサヒョウ</t>
    </rPh>
    <phoneticPr fontId="2"/>
  </si>
  <si>
    <t>3時間以上
4時間未満</t>
    <rPh sb="1" eb="3">
      <t>ジカン</t>
    </rPh>
    <rPh sb="3" eb="5">
      <t>イジョウ</t>
    </rPh>
    <rPh sb="7" eb="8">
      <t>トキ</t>
    </rPh>
    <rPh sb="8" eb="9">
      <t>カン</t>
    </rPh>
    <rPh sb="9" eb="11">
      <t>ミマン</t>
    </rPh>
    <phoneticPr fontId="2"/>
  </si>
  <si>
    <t>4時間以上
5時間未満</t>
    <rPh sb="1" eb="3">
      <t>ジカン</t>
    </rPh>
    <rPh sb="3" eb="5">
      <t>イジョウ</t>
    </rPh>
    <rPh sb="7" eb="8">
      <t>トキ</t>
    </rPh>
    <rPh sb="8" eb="9">
      <t>カン</t>
    </rPh>
    <rPh sb="9" eb="11">
      <t>ミマン</t>
    </rPh>
    <phoneticPr fontId="2"/>
  </si>
  <si>
    <t>5時間以上
6時間未満</t>
    <rPh sb="1" eb="3">
      <t>ジカン</t>
    </rPh>
    <rPh sb="3" eb="5">
      <t>イジョウ</t>
    </rPh>
    <rPh sb="7" eb="9">
      <t>ジカン</t>
    </rPh>
    <rPh sb="9" eb="11">
      <t>ミマン</t>
    </rPh>
    <phoneticPr fontId="2"/>
  </si>
  <si>
    <t>6時間以上
7時間未満</t>
    <rPh sb="1" eb="3">
      <t>ジカン</t>
    </rPh>
    <rPh sb="3" eb="5">
      <t>イジョウ</t>
    </rPh>
    <rPh sb="7" eb="9">
      <t>ジカン</t>
    </rPh>
    <rPh sb="9" eb="11">
      <t>ミマン</t>
    </rPh>
    <phoneticPr fontId="2"/>
  </si>
  <si>
    <t>7時間以上
8時間未満</t>
    <rPh sb="1" eb="3">
      <t>ジカン</t>
    </rPh>
    <rPh sb="3" eb="5">
      <t>イジョウ</t>
    </rPh>
    <rPh sb="7" eb="9">
      <t>ジカン</t>
    </rPh>
    <rPh sb="9" eb="11">
      <t>ミマン</t>
    </rPh>
    <phoneticPr fontId="2"/>
  </si>
  <si>
    <t>8時間以上
9時間未満</t>
    <rPh sb="1" eb="3">
      <t>ジカン</t>
    </rPh>
    <rPh sb="3" eb="5">
      <t>イジョウ</t>
    </rPh>
    <rPh sb="7" eb="9">
      <t>ジカン</t>
    </rPh>
    <rPh sb="9" eb="11">
      <t>ミマン</t>
    </rPh>
    <phoneticPr fontId="2"/>
  </si>
  <si>
    <t>5時間以上
6時間未満
（Ｂ）</t>
    <rPh sb="1" eb="3">
      <t>ジカン</t>
    </rPh>
    <rPh sb="3" eb="5">
      <t>イジョウ</t>
    </rPh>
    <rPh sb="7" eb="9">
      <t>ジカン</t>
    </rPh>
    <rPh sb="9" eb="11">
      <t>ミマン</t>
    </rPh>
    <phoneticPr fontId="2"/>
  </si>
  <si>
    <t>6時間以上
6時間未満
（Ｃ）</t>
    <rPh sb="1" eb="3">
      <t>ジカン</t>
    </rPh>
    <rPh sb="3" eb="5">
      <t>イジョウ</t>
    </rPh>
    <rPh sb="7" eb="9">
      <t>ジカン</t>
    </rPh>
    <rPh sb="9" eb="11">
      <t>ミマン</t>
    </rPh>
    <phoneticPr fontId="2"/>
  </si>
  <si>
    <t>7時間以上
（Ｄ）</t>
    <rPh sb="1" eb="3">
      <t>ジカン</t>
    </rPh>
    <rPh sb="3" eb="5">
      <t>イジョウ</t>
    </rPh>
    <phoneticPr fontId="2"/>
  </si>
  <si>
    <t>１日の要支援者の最大数
（Ｅ）</t>
    <rPh sb="3" eb="4">
      <t>ヨウ</t>
    </rPh>
    <rPh sb="4" eb="7">
      <t>シエンシャ</t>
    </rPh>
    <rPh sb="8" eb="10">
      <t>サイダイ</t>
    </rPh>
    <rPh sb="10" eb="11">
      <t>スウ</t>
    </rPh>
    <phoneticPr fontId="2"/>
  </si>
  <si>
    <t>3時間以上
4時間未満</t>
    <rPh sb="1" eb="3">
      <t>ジカン</t>
    </rPh>
    <rPh sb="3" eb="5">
      <t>イジョウ</t>
    </rPh>
    <rPh sb="7" eb="9">
      <t>ジカン</t>
    </rPh>
    <rPh sb="9" eb="11">
      <t>ミマン</t>
    </rPh>
    <phoneticPr fontId="2"/>
  </si>
  <si>
    <t>5時間以上
6時間未満</t>
    <rPh sb="1" eb="3">
      <t>ジカン</t>
    </rPh>
    <rPh sb="3" eb="5">
      <t>イジョウ</t>
    </rPh>
    <rPh sb="7" eb="8">
      <t>トキ</t>
    </rPh>
    <rPh sb="8" eb="9">
      <t>カン</t>
    </rPh>
    <rPh sb="9" eb="11">
      <t>ミマン</t>
    </rPh>
    <phoneticPr fontId="2"/>
  </si>
  <si>
    <t>6時間以上
7時間未満
（Ｃ）</t>
    <rPh sb="1" eb="3">
      <t>ジカン</t>
    </rPh>
    <rPh sb="3" eb="5">
      <t>イジョウ</t>
    </rPh>
    <rPh sb="7" eb="9">
      <t>ジカン</t>
    </rPh>
    <rPh sb="9" eb="11">
      <t>ミマン</t>
    </rPh>
    <phoneticPr fontId="2"/>
  </si>
  <si>
    <t>31日</t>
    <rPh sb="2" eb="3">
      <t>ヒ</t>
    </rPh>
    <phoneticPr fontId="2"/>
  </si>
  <si>
    <t>利用者（要介護）</t>
    <rPh sb="0" eb="3">
      <t>リヨウシャ</t>
    </rPh>
    <rPh sb="4" eb="7">
      <t>ヨウカイゴ</t>
    </rPh>
    <phoneticPr fontId="2"/>
  </si>
  <si>
    <t>④×6/7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</si>
</sst>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aaa\)"/>
    <numFmt numFmtId="178" formatCode="#,##0&quot;人&quot;"/>
    <numFmt numFmtId="179" formatCode="#,##0.00&quot;人&quot;"/>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8"/>
      <name val="ＭＳ ゴシック"/>
      <family val="3"/>
      <charset val="128"/>
    </font>
    <font>
      <sz val="12"/>
      <name val="ＭＳ Ｐゴシック"/>
      <family val="3"/>
      <charset val="128"/>
    </font>
    <font>
      <b/>
      <sz val="11"/>
      <name val="ＭＳ ゴシック"/>
      <family val="3"/>
      <charset val="128"/>
    </font>
    <font>
      <b/>
      <sz val="11"/>
      <color indexed="81"/>
      <name val="ＭＳ Ｐゴシック"/>
      <family val="3"/>
      <charset val="128"/>
    </font>
    <font>
      <sz val="11"/>
      <name val="ＭＳ 明朝"/>
      <family val="1"/>
      <charset val="128"/>
    </font>
    <font>
      <b/>
      <sz val="13"/>
      <name val="ＭＳ ゴシック"/>
      <family val="3"/>
      <charset val="128"/>
    </font>
    <font>
      <b/>
      <sz val="11"/>
      <name val="ＭＳ 明朝"/>
      <family val="1"/>
      <charset val="128"/>
    </font>
    <font>
      <sz val="10"/>
      <name val="ＭＳ 明朝"/>
      <family val="1"/>
      <charset val="128"/>
    </font>
    <font>
      <sz val="9"/>
      <name val="ＭＳ 明朝"/>
      <family val="1"/>
      <charset val="128"/>
    </font>
    <font>
      <sz val="8"/>
      <name val="ＭＳ 明朝"/>
      <family val="1"/>
      <charset val="128"/>
    </font>
    <font>
      <sz val="12"/>
      <name val="ＭＳ 明朝"/>
      <family val="1"/>
      <charset val="128"/>
    </font>
    <font>
      <sz val="16"/>
      <name val="ＭＳ 明朝"/>
      <family val="1"/>
      <charset val="128"/>
    </font>
    <font>
      <sz val="14"/>
      <name val="ＭＳ 明朝"/>
      <family val="1"/>
      <charset val="128"/>
    </font>
    <font>
      <b/>
      <sz val="12"/>
      <name val="ＭＳ 明朝"/>
      <family val="1"/>
      <charset val="128"/>
    </font>
    <font>
      <b/>
      <u/>
      <sz val="12"/>
      <name val="ＭＳ 明朝"/>
      <family val="1"/>
      <charset val="128"/>
    </font>
    <font>
      <b/>
      <u/>
      <sz val="18"/>
      <name val="ＭＳ ゴシック"/>
      <family val="3"/>
      <charset val="128"/>
    </font>
    <font>
      <sz val="18"/>
      <name val="ＭＳ ゴシック"/>
      <family val="3"/>
      <charset val="128"/>
    </font>
    <font>
      <u/>
      <sz val="11"/>
      <color theme="1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55"/>
        <bgColor indexed="64"/>
      </patternFill>
    </fill>
    <fill>
      <patternFill patternType="solid">
        <fgColor rgb="FFFFFF99"/>
        <bgColor indexed="64"/>
      </patternFill>
    </fill>
  </fills>
  <borders count="9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style="dotted">
        <color indexed="64"/>
      </top>
      <bottom/>
      <diagonal/>
    </border>
    <border>
      <left style="medium">
        <color indexed="64"/>
      </left>
      <right style="medium">
        <color indexed="64"/>
      </right>
      <top/>
      <bottom/>
      <diagonal/>
    </border>
    <border>
      <left style="dotted">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dotted">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thin">
        <color indexed="64"/>
      </bottom>
      <diagonal/>
    </border>
  </borders>
  <cellStyleXfs count="3">
    <xf numFmtId="0" fontId="0" fillId="0" borderId="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0" fillId="0" borderId="0" xfId="0" applyFill="1">
      <alignment vertical="center"/>
    </xf>
    <xf numFmtId="0" fontId="3" fillId="0" borderId="0" xfId="0" applyFont="1" applyFill="1">
      <alignment vertical="center"/>
    </xf>
    <xf numFmtId="4" fontId="3" fillId="0" borderId="0" xfId="0" applyNumberFormat="1" applyFont="1" applyFill="1">
      <alignment vertical="center"/>
    </xf>
    <xf numFmtId="0" fontId="0" fillId="0" borderId="0" xfId="0" applyFill="1" applyAlignment="1">
      <alignment horizontal="center" vertical="center"/>
    </xf>
    <xf numFmtId="0" fontId="1" fillId="0" borderId="0" xfId="0" applyFont="1" applyFill="1">
      <alignment vertical="center"/>
    </xf>
    <xf numFmtId="0" fontId="3" fillId="0"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lignmen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8" fillId="0" borderId="0" xfId="0" applyFont="1" applyFill="1">
      <alignment vertical="center"/>
    </xf>
    <xf numFmtId="4" fontId="8" fillId="0" borderId="0" xfId="0" applyNumberFormat="1" applyFont="1" applyFill="1">
      <alignment vertical="center"/>
    </xf>
    <xf numFmtId="0" fontId="8" fillId="0" borderId="0" xfId="0" applyFont="1" applyFill="1" applyAlignment="1">
      <alignment horizontal="center" vertical="center"/>
    </xf>
    <xf numFmtId="0" fontId="8" fillId="4" borderId="1" xfId="0" applyFont="1" applyFill="1" applyBorder="1" applyAlignment="1">
      <alignment vertical="center"/>
    </xf>
    <xf numFmtId="0" fontId="8" fillId="0" borderId="2" xfId="0" applyFont="1" applyFill="1" applyBorder="1" applyAlignment="1">
      <alignment horizontal="center" vertical="center"/>
    </xf>
    <xf numFmtId="0" fontId="8" fillId="4" borderId="1"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2" fillId="0" borderId="3"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176" fontId="8" fillId="0" borderId="11" xfId="0" applyNumberFormat="1" applyFont="1" applyFill="1" applyBorder="1" applyAlignment="1">
      <alignment horizontal="right" vertical="center" shrinkToFit="1"/>
    </xf>
    <xf numFmtId="177" fontId="8" fillId="2" borderId="12" xfId="0" applyNumberFormat="1" applyFont="1" applyFill="1" applyBorder="1" applyAlignment="1">
      <alignment horizontal="center" vertical="center" shrinkToFit="1"/>
    </xf>
    <xf numFmtId="178" fontId="8" fillId="2" borderId="13" xfId="0" applyNumberFormat="1" applyFont="1" applyFill="1" applyBorder="1" applyAlignment="1">
      <alignment vertical="center" shrinkToFit="1"/>
    </xf>
    <xf numFmtId="178" fontId="8" fillId="0" borderId="14" xfId="0" applyNumberFormat="1" applyFont="1" applyFill="1" applyBorder="1" applyAlignment="1">
      <alignment vertical="center" shrinkToFit="1"/>
    </xf>
    <xf numFmtId="178" fontId="8" fillId="2" borderId="15" xfId="0" applyNumberFormat="1" applyFont="1" applyFill="1" applyBorder="1" applyAlignment="1">
      <alignment vertical="center" shrinkToFit="1"/>
    </xf>
    <xf numFmtId="178" fontId="8" fillId="2" borderId="16" xfId="0" applyNumberFormat="1" applyFont="1" applyFill="1" applyBorder="1" applyAlignment="1">
      <alignment vertical="center" shrinkToFit="1"/>
    </xf>
    <xf numFmtId="178" fontId="8" fillId="0" borderId="17" xfId="0" applyNumberFormat="1" applyFont="1" applyFill="1" applyBorder="1" applyAlignment="1">
      <alignment vertical="center" shrinkToFit="1"/>
    </xf>
    <xf numFmtId="178" fontId="8" fillId="2" borderId="18" xfId="0" applyNumberFormat="1" applyFont="1" applyFill="1" applyBorder="1" applyAlignment="1">
      <alignment vertical="center" shrinkToFit="1"/>
    </xf>
    <xf numFmtId="178" fontId="8" fillId="0" borderId="19" xfId="0" applyNumberFormat="1" applyFont="1" applyFill="1" applyBorder="1" applyAlignment="1">
      <alignment vertical="center" shrinkToFit="1"/>
    </xf>
    <xf numFmtId="176" fontId="8" fillId="0" borderId="20" xfId="0" applyNumberFormat="1" applyFont="1" applyFill="1" applyBorder="1" applyAlignment="1">
      <alignment horizontal="right" vertical="center" shrinkToFit="1"/>
    </xf>
    <xf numFmtId="177" fontId="8" fillId="2" borderId="21" xfId="0" applyNumberFormat="1" applyFont="1" applyFill="1" applyBorder="1" applyAlignment="1">
      <alignment horizontal="center" vertical="center" shrinkToFit="1"/>
    </xf>
    <xf numFmtId="178" fontId="8" fillId="2" borderId="22" xfId="0" applyNumberFormat="1" applyFont="1" applyFill="1" applyBorder="1" applyAlignment="1">
      <alignment vertical="center" shrinkToFit="1"/>
    </xf>
    <xf numFmtId="178" fontId="8" fillId="0" borderId="23" xfId="0" applyNumberFormat="1" applyFont="1" applyFill="1" applyBorder="1" applyAlignment="1">
      <alignment vertical="center" shrinkToFit="1"/>
    </xf>
    <xf numFmtId="178" fontId="8" fillId="2" borderId="24" xfId="0" applyNumberFormat="1" applyFont="1" applyFill="1" applyBorder="1" applyAlignment="1">
      <alignment vertical="center" shrinkToFit="1"/>
    </xf>
    <xf numFmtId="178" fontId="8" fillId="2" borderId="25" xfId="0" applyNumberFormat="1" applyFont="1" applyFill="1" applyBorder="1" applyAlignment="1">
      <alignment vertical="center" shrinkToFit="1"/>
    </xf>
    <xf numFmtId="178" fontId="8" fillId="0" borderId="22" xfId="0" applyNumberFormat="1" applyFont="1" applyFill="1" applyBorder="1" applyAlignment="1">
      <alignment vertical="center" shrinkToFit="1"/>
    </xf>
    <xf numFmtId="178" fontId="8" fillId="2" borderId="26" xfId="0" applyNumberFormat="1" applyFont="1" applyFill="1" applyBorder="1" applyAlignment="1">
      <alignment vertical="center" shrinkToFit="1"/>
    </xf>
    <xf numFmtId="176" fontId="8" fillId="0" borderId="27" xfId="0" applyNumberFormat="1" applyFont="1" applyFill="1" applyBorder="1" applyAlignment="1">
      <alignment horizontal="right" vertical="center" shrinkToFit="1"/>
    </xf>
    <xf numFmtId="176" fontId="8" fillId="0" borderId="28" xfId="0" applyNumberFormat="1" applyFont="1" applyFill="1" applyBorder="1" applyAlignment="1">
      <alignment horizontal="right" vertical="center" shrinkToFit="1"/>
    </xf>
    <xf numFmtId="177" fontId="8" fillId="2" borderId="29" xfId="0" applyNumberFormat="1" applyFont="1" applyFill="1" applyBorder="1" applyAlignment="1">
      <alignment horizontal="center" vertical="center" shrinkToFit="1"/>
    </xf>
    <xf numFmtId="178" fontId="8" fillId="2" borderId="30" xfId="0" applyNumberFormat="1" applyFont="1" applyFill="1" applyBorder="1" applyAlignment="1">
      <alignment vertical="center" shrinkToFit="1"/>
    </xf>
    <xf numFmtId="178" fontId="8" fillId="2" borderId="31" xfId="0" applyNumberFormat="1" applyFont="1" applyFill="1" applyBorder="1" applyAlignment="1">
      <alignment vertical="center" shrinkToFit="1"/>
    </xf>
    <xf numFmtId="178" fontId="8" fillId="2" borderId="32" xfId="0" applyNumberFormat="1" applyFont="1" applyFill="1" applyBorder="1" applyAlignment="1">
      <alignment vertical="center" shrinkToFit="1"/>
    </xf>
    <xf numFmtId="178" fontId="8" fillId="0" borderId="33" xfId="0" applyNumberFormat="1" applyFont="1" applyFill="1" applyBorder="1" applyAlignment="1">
      <alignment vertical="center" shrinkToFit="1"/>
    </xf>
    <xf numFmtId="178" fontId="8" fillId="2" borderId="34" xfId="0" applyNumberFormat="1" applyFont="1" applyFill="1" applyBorder="1" applyAlignment="1">
      <alignment vertical="center" shrinkToFit="1"/>
    </xf>
    <xf numFmtId="178" fontId="8" fillId="0" borderId="32" xfId="0" applyNumberFormat="1" applyFont="1" applyFill="1" applyBorder="1" applyAlignment="1">
      <alignment vertical="center" shrinkToFit="1"/>
    </xf>
    <xf numFmtId="178" fontId="8" fillId="0" borderId="35" xfId="0" applyNumberFormat="1" applyFont="1" applyFill="1" applyBorder="1" applyAlignment="1">
      <alignment vertical="center" shrinkToFit="1"/>
    </xf>
    <xf numFmtId="177" fontId="8" fillId="2" borderId="36" xfId="0" applyNumberFormat="1" applyFont="1" applyFill="1" applyBorder="1" applyAlignment="1">
      <alignment horizontal="center" vertical="center" shrinkToFit="1"/>
    </xf>
    <xf numFmtId="178" fontId="8" fillId="2" borderId="37" xfId="0" applyNumberFormat="1" applyFont="1" applyFill="1" applyBorder="1" applyAlignment="1">
      <alignment vertical="center" shrinkToFit="1"/>
    </xf>
    <xf numFmtId="178" fontId="8" fillId="0" borderId="38" xfId="0" applyNumberFormat="1" applyFont="1" applyFill="1" applyBorder="1" applyAlignment="1">
      <alignment vertical="center" shrinkToFit="1"/>
    </xf>
    <xf numFmtId="178" fontId="8" fillId="2" borderId="39" xfId="0" applyNumberFormat="1" applyFont="1" applyFill="1" applyBorder="1" applyAlignment="1">
      <alignment vertical="center" shrinkToFit="1"/>
    </xf>
    <xf numFmtId="178" fontId="8" fillId="2" borderId="40" xfId="0" applyNumberFormat="1" applyFont="1" applyFill="1" applyBorder="1" applyAlignment="1">
      <alignment vertical="center" shrinkToFit="1"/>
    </xf>
    <xf numFmtId="178" fontId="8" fillId="0" borderId="37" xfId="0" applyNumberFormat="1" applyFont="1" applyFill="1" applyBorder="1" applyAlignment="1">
      <alignment vertical="center" shrinkToFit="1"/>
    </xf>
    <xf numFmtId="178" fontId="8" fillId="2" borderId="41" xfId="0" applyNumberFormat="1" applyFont="1" applyFill="1" applyBorder="1" applyAlignment="1">
      <alignment vertical="center" shrinkToFit="1"/>
    </xf>
    <xf numFmtId="176" fontId="8" fillId="0" borderId="42" xfId="0" applyNumberFormat="1" applyFont="1" applyFill="1" applyBorder="1" applyAlignment="1">
      <alignment horizontal="right" vertical="center" shrinkToFit="1"/>
    </xf>
    <xf numFmtId="178" fontId="8" fillId="0" borderId="43" xfId="0" applyNumberFormat="1" applyFont="1" applyFill="1" applyBorder="1" applyAlignment="1">
      <alignment vertical="center" shrinkToFit="1"/>
    </xf>
    <xf numFmtId="178" fontId="8" fillId="0" borderId="44" xfId="0" applyNumberFormat="1" applyFont="1" applyFill="1" applyBorder="1" applyAlignment="1">
      <alignment vertical="center" shrinkToFit="1"/>
    </xf>
    <xf numFmtId="178" fontId="8" fillId="0" borderId="45" xfId="0" applyNumberFormat="1" applyFont="1" applyFill="1" applyBorder="1" applyAlignment="1">
      <alignment vertical="center" shrinkToFit="1"/>
    </xf>
    <xf numFmtId="178" fontId="8" fillId="0" borderId="46" xfId="0" applyNumberFormat="1" applyFont="1" applyFill="1" applyBorder="1" applyAlignment="1">
      <alignment vertical="center" shrinkToFit="1"/>
    </xf>
    <xf numFmtId="178" fontId="8" fillId="0" borderId="47" xfId="0" applyNumberFormat="1" applyFont="1" applyFill="1" applyBorder="1" applyAlignment="1">
      <alignment vertical="center" shrinkToFit="1"/>
    </xf>
    <xf numFmtId="178" fontId="8" fillId="0" borderId="48" xfId="0" applyNumberFormat="1" applyFont="1" applyFill="1" applyBorder="1" applyAlignment="1">
      <alignment vertical="center" shrinkToFit="1"/>
    </xf>
    <xf numFmtId="0" fontId="8" fillId="0" borderId="49" xfId="0" applyNumberFormat="1" applyFont="1" applyFill="1" applyBorder="1" applyAlignment="1">
      <alignment vertical="center" shrinkToFit="1"/>
    </xf>
    <xf numFmtId="0" fontId="8" fillId="0" borderId="50" xfId="0" applyFont="1" applyFill="1" applyBorder="1" applyAlignment="1">
      <alignment vertical="center" shrinkToFit="1"/>
    </xf>
    <xf numFmtId="0" fontId="8" fillId="0" borderId="51" xfId="0" applyNumberFormat="1" applyFont="1" applyFill="1" applyBorder="1" applyAlignment="1">
      <alignment vertical="center" shrinkToFit="1"/>
    </xf>
    <xf numFmtId="0" fontId="8" fillId="0" borderId="52" xfId="0" applyNumberFormat="1" applyFont="1" applyFill="1" applyBorder="1" applyAlignment="1">
      <alignment vertical="center" shrinkToFit="1"/>
    </xf>
    <xf numFmtId="179" fontId="8" fillId="0" borderId="35" xfId="2" applyNumberFormat="1" applyFont="1" applyFill="1" applyBorder="1" applyAlignment="1">
      <alignment vertical="center" shrinkToFit="1"/>
    </xf>
    <xf numFmtId="179" fontId="8" fillId="0" borderId="10" xfId="2" applyNumberFormat="1" applyFont="1" applyFill="1" applyBorder="1" applyAlignment="1">
      <alignment horizontal="right" vertical="center" shrinkToFit="1"/>
    </xf>
    <xf numFmtId="179" fontId="8" fillId="0" borderId="53" xfId="2" applyNumberFormat="1" applyFont="1" applyFill="1" applyBorder="1" applyAlignment="1">
      <alignment horizontal="right" vertical="center" shrinkToFit="1"/>
    </xf>
    <xf numFmtId="179" fontId="8" fillId="0" borderId="54" xfId="2" applyNumberFormat="1" applyFont="1" applyFill="1" applyBorder="1" applyAlignment="1">
      <alignment horizontal="right" vertical="center" shrinkToFit="1"/>
    </xf>
    <xf numFmtId="179" fontId="8" fillId="0" borderId="55" xfId="2" applyNumberFormat="1" applyFont="1" applyFill="1" applyBorder="1" applyAlignment="1">
      <alignment horizontal="right" vertical="center" shrinkToFit="1"/>
    </xf>
    <xf numFmtId="179" fontId="8" fillId="0" borderId="56" xfId="2" applyNumberFormat="1" applyFont="1" applyFill="1" applyBorder="1" applyAlignment="1">
      <alignment horizontal="right" vertical="center" shrinkToFit="1"/>
    </xf>
    <xf numFmtId="179" fontId="8" fillId="0" borderId="57" xfId="0" applyNumberFormat="1" applyFont="1" applyFill="1" applyBorder="1" applyAlignment="1">
      <alignment vertical="center" shrinkToFit="1"/>
    </xf>
    <xf numFmtId="179" fontId="8" fillId="0" borderId="58" xfId="0" applyNumberFormat="1" applyFont="1" applyFill="1" applyBorder="1" applyAlignment="1">
      <alignment vertical="center" shrinkToFit="1"/>
    </xf>
    <xf numFmtId="179" fontId="8" fillId="0" borderId="59" xfId="2" applyNumberFormat="1" applyFont="1" applyFill="1" applyBorder="1" applyAlignment="1">
      <alignment horizontal="right" vertical="center" shrinkToFit="1"/>
    </xf>
    <xf numFmtId="179" fontId="8" fillId="0" borderId="60" xfId="2" applyNumberFormat="1" applyFont="1" applyFill="1" applyBorder="1" applyAlignment="1">
      <alignment vertical="center" shrinkToFit="1"/>
    </xf>
    <xf numFmtId="179" fontId="14" fillId="0" borderId="0" xfId="2" applyNumberFormat="1" applyFont="1" applyFill="1" applyBorder="1" applyAlignment="1">
      <alignment horizontal="center" vertical="center" shrinkToFit="1"/>
    </xf>
    <xf numFmtId="179" fontId="14" fillId="0" borderId="0" xfId="0" applyNumberFormat="1" applyFont="1" applyFill="1" applyBorder="1" applyAlignment="1">
      <alignment vertical="center" shrinkToFit="1"/>
    </xf>
    <xf numFmtId="179" fontId="14" fillId="0" borderId="0" xfId="2" applyNumberFormat="1" applyFont="1" applyFill="1" applyBorder="1" applyAlignment="1">
      <alignment horizontal="right" vertical="center" shrinkToFit="1"/>
    </xf>
    <xf numFmtId="179" fontId="14" fillId="0" borderId="0" xfId="2" applyNumberFormat="1" applyFont="1" applyFill="1" applyBorder="1" applyAlignment="1">
      <alignment vertical="center" shrinkToFit="1"/>
    </xf>
    <xf numFmtId="179" fontId="8" fillId="0" borderId="0" xfId="2" applyNumberFormat="1" applyFont="1" applyFill="1" applyBorder="1" applyAlignment="1">
      <alignment horizontal="center" vertical="center"/>
    </xf>
    <xf numFmtId="179" fontId="11" fillId="0" borderId="0" xfId="2" applyNumberFormat="1" applyFont="1" applyFill="1" applyBorder="1" applyAlignment="1">
      <alignment vertical="top"/>
    </xf>
    <xf numFmtId="179" fontId="8" fillId="0" borderId="0" xfId="2" applyNumberFormat="1" applyFont="1" applyFill="1" applyBorder="1" applyAlignment="1">
      <alignment horizontal="center" vertical="center" shrinkToFit="1"/>
    </xf>
    <xf numFmtId="178" fontId="14" fillId="0" borderId="0" xfId="0" applyNumberFormat="1" applyFont="1" applyFill="1" applyBorder="1" applyAlignment="1">
      <alignment vertical="center"/>
    </xf>
    <xf numFmtId="0" fontId="14" fillId="0" borderId="0" xfId="0" applyFont="1" applyFill="1" applyBorder="1" applyAlignment="1">
      <alignment vertical="center"/>
    </xf>
    <xf numFmtId="179" fontId="14" fillId="0" borderId="0" xfId="2" applyNumberFormat="1" applyFont="1" applyFill="1" applyBorder="1" applyAlignment="1">
      <alignment horizontal="center" vertical="center"/>
    </xf>
    <xf numFmtId="179" fontId="8" fillId="0" borderId="0" xfId="2" applyNumberFormat="1" applyFont="1" applyFill="1" applyBorder="1" applyAlignment="1">
      <alignment vertical="center" shrinkToFit="1"/>
    </xf>
    <xf numFmtId="179" fontId="8" fillId="0" borderId="0" xfId="2" applyNumberFormat="1" applyFont="1" applyFill="1" applyBorder="1" applyAlignment="1">
      <alignment vertical="top"/>
    </xf>
    <xf numFmtId="0" fontId="8" fillId="4" borderId="1" xfId="0" applyFont="1" applyFill="1" applyBorder="1" applyAlignment="1" applyProtection="1">
      <alignment vertical="center"/>
      <protection locked="0"/>
    </xf>
    <xf numFmtId="0" fontId="8" fillId="4" borderId="1" xfId="0" applyFont="1" applyFill="1" applyBorder="1" applyAlignment="1" applyProtection="1">
      <alignment horizontal="left" vertical="center"/>
      <protection locked="0"/>
    </xf>
    <xf numFmtId="177" fontId="8" fillId="2" borderId="12" xfId="0" applyNumberFormat="1" applyFont="1" applyFill="1" applyBorder="1" applyAlignment="1" applyProtection="1">
      <alignment horizontal="center" vertical="center" shrinkToFit="1"/>
      <protection locked="0"/>
    </xf>
    <xf numFmtId="178" fontId="8" fillId="2" borderId="13" xfId="0" applyNumberFormat="1" applyFont="1" applyFill="1" applyBorder="1" applyAlignment="1" applyProtection="1">
      <alignment vertical="center" shrinkToFit="1"/>
      <protection locked="0"/>
    </xf>
    <xf numFmtId="178" fontId="8" fillId="2" borderId="15" xfId="0" applyNumberFormat="1" applyFont="1" applyFill="1" applyBorder="1" applyAlignment="1" applyProtection="1">
      <alignment vertical="center" shrinkToFit="1"/>
      <protection locked="0"/>
    </xf>
    <xf numFmtId="178" fontId="8" fillId="2" borderId="16" xfId="0" applyNumberFormat="1" applyFont="1" applyFill="1" applyBorder="1" applyAlignment="1" applyProtection="1">
      <alignment vertical="center" shrinkToFit="1"/>
      <protection locked="0"/>
    </xf>
    <xf numFmtId="178" fontId="8" fillId="2" borderId="18" xfId="0" applyNumberFormat="1" applyFont="1" applyFill="1" applyBorder="1" applyAlignment="1" applyProtection="1">
      <alignment vertical="center" shrinkToFit="1"/>
      <protection locked="0"/>
    </xf>
    <xf numFmtId="177" fontId="8" fillId="2" borderId="21" xfId="0" applyNumberFormat="1" applyFont="1" applyFill="1" applyBorder="1" applyAlignment="1" applyProtection="1">
      <alignment horizontal="center" vertical="center" shrinkToFit="1"/>
      <protection locked="0"/>
    </xf>
    <xf numFmtId="178" fontId="8" fillId="2" borderId="22" xfId="0" applyNumberFormat="1" applyFont="1" applyFill="1" applyBorder="1" applyAlignment="1" applyProtection="1">
      <alignment vertical="center" shrinkToFit="1"/>
      <protection locked="0"/>
    </xf>
    <xf numFmtId="178" fontId="8" fillId="2" borderId="24" xfId="0" applyNumberFormat="1" applyFont="1" applyFill="1" applyBorder="1" applyAlignment="1" applyProtection="1">
      <alignment vertical="center" shrinkToFit="1"/>
      <protection locked="0"/>
    </xf>
    <xf numFmtId="178" fontId="8" fillId="2" borderId="25" xfId="0" applyNumberFormat="1" applyFont="1" applyFill="1" applyBorder="1" applyAlignment="1" applyProtection="1">
      <alignment vertical="center" shrinkToFit="1"/>
      <protection locked="0"/>
    </xf>
    <xf numFmtId="178" fontId="8" fillId="2" borderId="26" xfId="0" applyNumberFormat="1" applyFont="1" applyFill="1" applyBorder="1" applyAlignment="1" applyProtection="1">
      <alignment vertical="center" shrinkToFit="1"/>
      <protection locked="0"/>
    </xf>
    <xf numFmtId="0" fontId="14" fillId="0" borderId="0" xfId="0" applyFont="1" applyFill="1" applyAlignment="1">
      <alignment vertical="center" shrinkToFit="1"/>
    </xf>
    <xf numFmtId="0" fontId="14" fillId="0" borderId="0" xfId="0" applyFont="1" applyFill="1">
      <alignment vertical="center"/>
    </xf>
    <xf numFmtId="0" fontId="8" fillId="0" borderId="1" xfId="0" applyFont="1" applyFill="1" applyBorder="1" applyAlignment="1">
      <alignment vertical="center"/>
    </xf>
    <xf numFmtId="0" fontId="8" fillId="0" borderId="1" xfId="0" applyFont="1" applyFill="1" applyBorder="1" applyAlignment="1">
      <alignment horizontal="left" vertical="center"/>
    </xf>
    <xf numFmtId="178" fontId="8" fillId="0" borderId="61" xfId="0" applyNumberFormat="1" applyFont="1" applyFill="1" applyBorder="1" applyAlignment="1">
      <alignment vertical="center" shrinkToFit="1"/>
    </xf>
    <xf numFmtId="178" fontId="8" fillId="0" borderId="62" xfId="0" applyNumberFormat="1" applyFont="1" applyFill="1" applyBorder="1" applyAlignment="1">
      <alignment vertical="center" shrinkToFit="1"/>
    </xf>
    <xf numFmtId="178" fontId="8" fillId="0" borderId="63" xfId="0" applyNumberFormat="1" applyFont="1" applyFill="1" applyBorder="1" applyAlignment="1">
      <alignment vertical="center" shrinkToFit="1"/>
    </xf>
    <xf numFmtId="178" fontId="8" fillId="0" borderId="64" xfId="0" applyNumberFormat="1" applyFont="1" applyFill="1" applyBorder="1" applyAlignment="1">
      <alignment vertical="center" shrinkToFit="1"/>
    </xf>
    <xf numFmtId="178" fontId="8" fillId="0" borderId="65" xfId="0" applyNumberFormat="1" applyFont="1" applyFill="1" applyBorder="1" applyAlignment="1">
      <alignment vertical="center" shrinkToFit="1"/>
    </xf>
    <xf numFmtId="179" fontId="8" fillId="0" borderId="66" xfId="2" applyNumberFormat="1" applyFont="1" applyFill="1" applyBorder="1" applyAlignment="1">
      <alignment vertical="center" shrinkToFit="1"/>
    </xf>
    <xf numFmtId="0" fontId="8" fillId="0" borderId="0" xfId="0" applyFont="1" applyAlignment="1">
      <alignment horizontal="centerContinuous" vertical="center"/>
    </xf>
    <xf numFmtId="0" fontId="8" fillId="0" borderId="0" xfId="0" applyFont="1">
      <alignment vertical="center"/>
    </xf>
    <xf numFmtId="0" fontId="15" fillId="0" borderId="0" xfId="0" applyFont="1" applyAlignment="1">
      <alignment horizontal="right" vertical="center"/>
    </xf>
    <xf numFmtId="0" fontId="15" fillId="0" borderId="0" xfId="0" applyFont="1" applyFill="1" applyBorder="1" applyAlignment="1">
      <alignment horizontal="centerContinuous" vertical="center"/>
    </xf>
    <xf numFmtId="0" fontId="15" fillId="0" borderId="0" xfId="0" applyFont="1" applyAlignment="1">
      <alignment horizontal="left" vertical="center"/>
    </xf>
    <xf numFmtId="0" fontId="8" fillId="0" borderId="0" xfId="0" applyFont="1" applyBorder="1">
      <alignment vertical="center"/>
    </xf>
    <xf numFmtId="0" fontId="8" fillId="0" borderId="0" xfId="0" applyFont="1" applyBorder="1" applyAlignment="1">
      <alignment horizontal="right" vertical="center"/>
    </xf>
    <xf numFmtId="0" fontId="16" fillId="0" borderId="0" xfId="0" applyFont="1" applyFill="1" applyBorder="1" applyAlignment="1">
      <alignment horizontal="center" vertical="center"/>
    </xf>
    <xf numFmtId="0" fontId="15" fillId="0" borderId="0" xfId="0" applyFont="1" applyAlignment="1">
      <alignment horizontal="centerContinuous" vertical="center"/>
    </xf>
    <xf numFmtId="0" fontId="8" fillId="0" borderId="67" xfId="0" applyFont="1" applyBorder="1">
      <alignment vertical="center"/>
    </xf>
    <xf numFmtId="0" fontId="17" fillId="0" borderId="68" xfId="0" applyFont="1" applyBorder="1">
      <alignment vertical="center"/>
    </xf>
    <xf numFmtId="0" fontId="8" fillId="0" borderId="68" xfId="0" applyFont="1" applyBorder="1">
      <alignment vertical="center"/>
    </xf>
    <xf numFmtId="0" fontId="8" fillId="0" borderId="69" xfId="0" applyFont="1" applyBorder="1">
      <alignment vertical="center"/>
    </xf>
    <xf numFmtId="0" fontId="4" fillId="0" borderId="0" xfId="0" applyFont="1">
      <alignment vertical="center"/>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0" fillId="0" borderId="0" xfId="0" applyFont="1">
      <alignment vertical="center"/>
    </xf>
    <xf numFmtId="0" fontId="14" fillId="0" borderId="70" xfId="0" applyFont="1" applyBorder="1">
      <alignment vertical="center"/>
    </xf>
    <xf numFmtId="0" fontId="14" fillId="0" borderId="1" xfId="0" applyFont="1" applyBorder="1" applyAlignment="1">
      <alignment horizontal="right" vertical="center"/>
    </xf>
    <xf numFmtId="0" fontId="14" fillId="0" borderId="52" xfId="0" applyFont="1" applyBorder="1" applyAlignment="1">
      <alignment horizontal="center" vertical="center"/>
    </xf>
    <xf numFmtId="0" fontId="14" fillId="0" borderId="2" xfId="0" applyFont="1" applyBorder="1" applyAlignment="1">
      <alignment horizontal="left" vertical="center"/>
    </xf>
    <xf numFmtId="0" fontId="14" fillId="0" borderId="71" xfId="0" applyFont="1" applyBorder="1">
      <alignment vertical="center"/>
    </xf>
    <xf numFmtId="0" fontId="14" fillId="0" borderId="0" xfId="0" applyFont="1">
      <alignment vertical="center"/>
    </xf>
    <xf numFmtId="0" fontId="14" fillId="0" borderId="49" xfId="0" applyFont="1" applyBorder="1" applyAlignment="1">
      <alignment horizontal="center" vertical="center"/>
    </xf>
    <xf numFmtId="179" fontId="14" fillId="0" borderId="49" xfId="0" applyNumberFormat="1" applyFont="1" applyFill="1" applyBorder="1" applyAlignment="1">
      <alignment horizontal="right" vertical="center"/>
    </xf>
    <xf numFmtId="179" fontId="14" fillId="3" borderId="72" xfId="0" applyNumberFormat="1" applyFont="1" applyFill="1" applyBorder="1" applyAlignment="1">
      <alignment horizontal="center" vertical="center"/>
    </xf>
    <xf numFmtId="179" fontId="14" fillId="0" borderId="49" xfId="0" applyNumberFormat="1" applyFont="1" applyBorder="1" applyAlignment="1">
      <alignment horizontal="right" vertical="center"/>
    </xf>
    <xf numFmtId="179" fontId="14" fillId="0" borderId="73" xfId="0" applyNumberFormat="1" applyFont="1" applyFill="1" applyBorder="1" applyAlignment="1">
      <alignment horizontal="right" vertical="center"/>
    </xf>
    <xf numFmtId="179" fontId="14" fillId="0" borderId="73" xfId="0" applyNumberFormat="1" applyFont="1" applyFill="1" applyBorder="1" applyAlignment="1">
      <alignment horizontal="center" vertical="center"/>
    </xf>
    <xf numFmtId="179" fontId="14" fillId="0" borderId="73" xfId="0" applyNumberFormat="1" applyFont="1" applyBorder="1" applyAlignment="1">
      <alignment horizontal="right" vertical="center"/>
    </xf>
    <xf numFmtId="0" fontId="14" fillId="0" borderId="74" xfId="0" applyFont="1" applyBorder="1">
      <alignment vertical="center"/>
    </xf>
    <xf numFmtId="0" fontId="14" fillId="0" borderId="75" xfId="0" applyFont="1" applyBorder="1">
      <alignment vertical="center"/>
    </xf>
    <xf numFmtId="0" fontId="14" fillId="0" borderId="76" xfId="0" applyFont="1" applyBorder="1">
      <alignment vertical="center"/>
    </xf>
    <xf numFmtId="0" fontId="14" fillId="0" borderId="67" xfId="0" applyFont="1" applyBorder="1">
      <alignment vertical="center"/>
    </xf>
    <xf numFmtId="0" fontId="14" fillId="0" borderId="68" xfId="0" applyFont="1" applyBorder="1">
      <alignment vertical="center"/>
    </xf>
    <xf numFmtId="0" fontId="14" fillId="0" borderId="69" xfId="0" applyFont="1" applyBorder="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2" borderId="49" xfId="0" applyNumberFormat="1" applyFont="1" applyFill="1" applyBorder="1" applyAlignment="1" applyProtection="1">
      <alignment horizontal="center" vertical="center"/>
      <protection locked="0"/>
    </xf>
    <xf numFmtId="0" fontId="14" fillId="2" borderId="49"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4" fontId="14" fillId="0" borderId="49" xfId="0" applyNumberFormat="1" applyFont="1" applyBorder="1" applyAlignment="1">
      <alignment horizontal="center" vertical="center"/>
    </xf>
    <xf numFmtId="0" fontId="14" fillId="0" borderId="0" xfId="0" applyFont="1" applyBorder="1" applyAlignment="1">
      <alignment vertical="top"/>
    </xf>
    <xf numFmtId="0" fontId="14" fillId="0" borderId="0" xfId="0" applyFont="1" applyBorder="1" applyAlignment="1">
      <alignment horizontal="left" vertical="center" wrapText="1"/>
    </xf>
    <xf numFmtId="0" fontId="8" fillId="0" borderId="0" xfId="0" applyFont="1" applyFill="1" applyAlignment="1">
      <alignment horizontal="left" vertical="center"/>
    </xf>
    <xf numFmtId="0" fontId="10" fillId="0" borderId="0" xfId="0" applyFont="1" applyFill="1" applyAlignment="1">
      <alignment horizontal="center" vertical="center"/>
    </xf>
    <xf numFmtId="179" fontId="8" fillId="0" borderId="85" xfId="2" applyNumberFormat="1" applyFont="1" applyFill="1" applyBorder="1" applyAlignment="1">
      <alignment horizontal="center" vertical="center" shrinkToFit="1"/>
    </xf>
    <xf numFmtId="0" fontId="8" fillId="0" borderId="0" xfId="0" applyFont="1" applyFill="1" applyAlignment="1">
      <alignment horizontal="left" vertical="center"/>
    </xf>
    <xf numFmtId="0" fontId="10" fillId="0" borderId="0" xfId="0" applyFont="1" applyFill="1" applyAlignment="1">
      <alignment horizontal="center" vertical="center"/>
    </xf>
    <xf numFmtId="0" fontId="8" fillId="4" borderId="52" xfId="0" applyFont="1" applyFill="1" applyBorder="1" applyAlignment="1">
      <alignment vertical="center"/>
    </xf>
    <xf numFmtId="178" fontId="8" fillId="2" borderId="90" xfId="0" applyNumberFormat="1" applyFont="1" applyFill="1" applyBorder="1" applyAlignment="1">
      <alignment vertical="center" shrinkToFit="1"/>
    </xf>
    <xf numFmtId="0" fontId="8" fillId="0" borderId="0" xfId="0" applyFont="1" applyFill="1" applyAlignment="1">
      <alignment horizontal="left" vertical="center"/>
    </xf>
    <xf numFmtId="0" fontId="10" fillId="0" borderId="0" xfId="0" applyFont="1" applyFill="1" applyAlignment="1">
      <alignment horizontal="center" vertical="center"/>
    </xf>
    <xf numFmtId="179" fontId="8" fillId="0" borderId="85" xfId="2" applyNumberFormat="1"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52" xfId="0" applyFont="1" applyFill="1" applyBorder="1" applyAlignment="1">
      <alignment vertical="center"/>
    </xf>
    <xf numFmtId="0" fontId="8" fillId="0" borderId="52" xfId="0" applyFont="1" applyFill="1" applyBorder="1" applyAlignment="1">
      <alignment horizontal="left" vertical="center"/>
    </xf>
    <xf numFmtId="179" fontId="8" fillId="0" borderId="44" xfId="2" applyNumberFormat="1" applyFont="1" applyFill="1" applyBorder="1" applyAlignment="1">
      <alignment horizontal="right" vertical="center" shrinkToFit="1"/>
    </xf>
    <xf numFmtId="0" fontId="8" fillId="4" borderId="52" xfId="0" applyFont="1" applyFill="1" applyBorder="1" applyAlignment="1" applyProtection="1">
      <alignment vertical="center"/>
      <protection locked="0"/>
    </xf>
    <xf numFmtId="0" fontId="8" fillId="0" borderId="0" xfId="0" applyFont="1" applyFill="1" applyBorder="1" applyAlignment="1" applyProtection="1">
      <alignment horizontal="center" vertical="center"/>
    </xf>
    <xf numFmtId="179" fontId="8" fillId="0" borderId="57" xfId="2" applyNumberFormat="1" applyFont="1" applyFill="1" applyBorder="1" applyAlignment="1">
      <alignment horizontal="center" vertical="center" shrinkToFit="1"/>
    </xf>
    <xf numFmtId="179" fontId="8" fillId="0" borderId="85" xfId="2" applyNumberFormat="1" applyFont="1" applyFill="1" applyBorder="1" applyAlignment="1">
      <alignment horizontal="center" vertical="center" shrinkToFit="1"/>
    </xf>
    <xf numFmtId="179" fontId="8" fillId="0" borderId="59" xfId="2" applyNumberFormat="1" applyFont="1" applyFill="1" applyBorder="1" applyAlignment="1">
      <alignment horizontal="center" vertical="center" shrinkToFit="1"/>
    </xf>
    <xf numFmtId="179" fontId="8" fillId="2" borderId="57" xfId="2" applyNumberFormat="1" applyFont="1" applyFill="1" applyBorder="1" applyAlignment="1">
      <alignment horizontal="center" vertical="center" shrinkToFit="1"/>
    </xf>
    <xf numFmtId="179" fontId="8" fillId="2" borderId="85" xfId="2" applyNumberFormat="1" applyFont="1" applyFill="1" applyBorder="1" applyAlignment="1">
      <alignment horizontal="center" vertical="center" shrinkToFit="1"/>
    </xf>
    <xf numFmtId="179" fontId="8" fillId="2" borderId="59" xfId="2" applyNumberFormat="1" applyFont="1" applyFill="1" applyBorder="1" applyAlignment="1">
      <alignment horizontal="center" vertical="center" shrinkToFit="1"/>
    </xf>
    <xf numFmtId="0" fontId="8" fillId="0" borderId="82" xfId="0" applyFont="1" applyFill="1" applyBorder="1" applyAlignment="1">
      <alignment horizontal="center" vertical="center" shrinkToFit="1"/>
    </xf>
    <xf numFmtId="0" fontId="8" fillId="0" borderId="84" xfId="0" applyFont="1" applyFill="1" applyBorder="1" applyAlignment="1">
      <alignment horizontal="center" vertical="center" shrinkToFit="1"/>
    </xf>
    <xf numFmtId="178" fontId="8" fillId="0" borderId="0" xfId="0" applyNumberFormat="1" applyFont="1" applyFill="1" applyBorder="1" applyAlignment="1">
      <alignment horizontal="center" vertical="center" shrinkToFit="1"/>
    </xf>
    <xf numFmtId="0" fontId="8" fillId="0" borderId="51" xfId="0" applyFont="1" applyFill="1" applyBorder="1" applyAlignment="1">
      <alignment horizontal="center" vertical="center" shrinkToFit="1"/>
    </xf>
    <xf numFmtId="0" fontId="8" fillId="0" borderId="77"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78" xfId="0" applyFont="1" applyFill="1" applyBorder="1" applyAlignment="1">
      <alignment horizontal="center" vertical="center" shrinkToFit="1"/>
    </xf>
    <xf numFmtId="0" fontId="8" fillId="0" borderId="79"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49" xfId="0" applyFont="1" applyFill="1" applyBorder="1" applyAlignment="1">
      <alignment horizontal="center" vertical="center"/>
    </xf>
    <xf numFmtId="0" fontId="12" fillId="0" borderId="65" xfId="0" applyFont="1" applyFill="1" applyBorder="1" applyAlignment="1">
      <alignment horizontal="center" vertical="center" wrapText="1" shrinkToFit="1"/>
    </xf>
    <xf numFmtId="0" fontId="12" fillId="0" borderId="56" xfId="0" applyFont="1" applyFill="1" applyBorder="1" applyAlignment="1">
      <alignment horizontal="center" vertical="center" wrapText="1" shrinkToFit="1"/>
    </xf>
    <xf numFmtId="0" fontId="8" fillId="0" borderId="61" xfId="0" applyFont="1" applyFill="1" applyBorder="1" applyAlignment="1">
      <alignment horizontal="center" vertical="center" wrapText="1"/>
    </xf>
    <xf numFmtId="0" fontId="8" fillId="0" borderId="81" xfId="0" applyFont="1" applyFill="1" applyBorder="1" applyAlignment="1">
      <alignment horizontal="center" vertical="center"/>
    </xf>
    <xf numFmtId="0" fontId="11" fillId="0" borderId="83" xfId="0" applyFont="1" applyFill="1" applyBorder="1" applyAlignment="1">
      <alignment horizontal="center" vertical="center"/>
    </xf>
    <xf numFmtId="0" fontId="11" fillId="0" borderId="84" xfId="0" applyFont="1" applyFill="1" applyBorder="1" applyAlignment="1">
      <alignment horizontal="center" vertical="center"/>
    </xf>
    <xf numFmtId="0" fontId="11" fillId="0" borderId="82" xfId="0" applyFont="1" applyFill="1" applyBorder="1" applyAlignment="1">
      <alignment horizontal="center" vertical="center"/>
    </xf>
    <xf numFmtId="0" fontId="11" fillId="0" borderId="83" xfId="0" applyFont="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9" fillId="0" borderId="0" xfId="0" applyFont="1" applyFill="1" applyAlignment="1">
      <alignment horizontal="center" vertical="center" shrinkToFit="1"/>
    </xf>
    <xf numFmtId="0" fontId="8" fillId="0" borderId="1" xfId="0" applyFont="1" applyFill="1" applyBorder="1" applyAlignment="1">
      <alignment horizontal="center" vertical="center"/>
    </xf>
    <xf numFmtId="0" fontId="8" fillId="0" borderId="52" xfId="0" applyFont="1" applyFill="1" applyBorder="1" applyAlignment="1">
      <alignment horizontal="center" vertical="center"/>
    </xf>
    <xf numFmtId="0" fontId="10" fillId="0" borderId="0" xfId="0" applyFont="1" applyFill="1" applyAlignment="1">
      <alignment horizontal="center" vertical="center"/>
    </xf>
    <xf numFmtId="0" fontId="21" fillId="0" borderId="0" xfId="1" applyFill="1" applyAlignment="1">
      <alignment horizontal="left" vertical="top" wrapText="1"/>
    </xf>
    <xf numFmtId="0" fontId="8" fillId="0" borderId="0" xfId="0" applyFont="1" applyFill="1" applyAlignment="1">
      <alignment horizontal="left" vertical="top" wrapText="1"/>
    </xf>
    <xf numFmtId="0" fontId="4" fillId="0" borderId="0" xfId="0" applyFont="1" applyFill="1" applyAlignment="1">
      <alignment horizontal="center" vertical="center"/>
    </xf>
    <xf numFmtId="0" fontId="6" fillId="0" borderId="0" xfId="0" applyFont="1" applyFill="1" applyAlignment="1">
      <alignment horizontal="center" vertical="center"/>
    </xf>
    <xf numFmtId="0" fontId="14" fillId="0" borderId="75" xfId="0" applyFont="1" applyBorder="1" applyAlignment="1">
      <alignment horizontal="left" vertical="center" wrapText="1"/>
    </xf>
    <xf numFmtId="0" fontId="14" fillId="0" borderId="76" xfId="0" applyFont="1" applyBorder="1" applyAlignment="1">
      <alignment horizontal="left" vertical="center" wrapText="1"/>
    </xf>
    <xf numFmtId="0" fontId="17" fillId="0" borderId="0" xfId="0" applyFont="1" applyBorder="1" applyAlignment="1">
      <alignment horizontal="left" vertical="center"/>
    </xf>
    <xf numFmtId="0" fontId="14" fillId="0" borderId="0" xfId="0" applyFont="1" applyBorder="1" applyAlignment="1">
      <alignment horizontal="left" vertical="center" wrapText="1"/>
    </xf>
    <xf numFmtId="0" fontId="14" fillId="0" borderId="87" xfId="0" applyFont="1" applyBorder="1" applyAlignment="1">
      <alignment horizontal="center" vertical="center"/>
    </xf>
    <xf numFmtId="0" fontId="14" fillId="0" borderId="88" xfId="0" applyFont="1" applyBorder="1" applyAlignment="1">
      <alignment horizontal="center" vertical="center"/>
    </xf>
    <xf numFmtId="0" fontId="14" fillId="0" borderId="0" xfId="0" applyFont="1" applyBorder="1" applyAlignment="1">
      <alignment horizontal="left" vertical="center"/>
    </xf>
    <xf numFmtId="179" fontId="14" fillId="0" borderId="0" xfId="0" applyNumberFormat="1" applyFont="1" applyFill="1" applyBorder="1" applyAlignment="1">
      <alignment horizontal="left" vertical="center"/>
    </xf>
    <xf numFmtId="0" fontId="14" fillId="0" borderId="71" xfId="0" applyFont="1" applyBorder="1" applyAlignment="1">
      <alignment horizontal="left" vertical="center" wrapText="1"/>
    </xf>
    <xf numFmtId="0" fontId="14" fillId="0" borderId="1" xfId="0" applyFont="1" applyBorder="1" applyAlignment="1">
      <alignment horizontal="right" vertical="center"/>
    </xf>
    <xf numFmtId="0" fontId="14" fillId="0" borderId="52" xfId="0" applyFont="1" applyBorder="1" applyAlignment="1">
      <alignment horizontal="right" vertical="center"/>
    </xf>
    <xf numFmtId="0" fontId="14" fillId="0" borderId="52" xfId="0" applyFont="1" applyBorder="1" applyAlignment="1">
      <alignment horizontal="left" vertical="center"/>
    </xf>
    <xf numFmtId="0" fontId="14" fillId="0" borderId="2" xfId="0" applyFont="1" applyBorder="1" applyAlignment="1">
      <alignment horizontal="left" vertical="center"/>
    </xf>
    <xf numFmtId="0" fontId="8" fillId="0" borderId="55" xfId="0" applyFont="1" applyFill="1" applyBorder="1">
      <alignment vertical="center"/>
    </xf>
    <xf numFmtId="0" fontId="8" fillId="0" borderId="0" xfId="0" applyFont="1" applyFill="1" applyBorder="1">
      <alignment vertical="center"/>
    </xf>
    <xf numFmtId="0" fontId="8" fillId="2" borderId="1" xfId="0" applyNumberFormat="1" applyFont="1" applyFill="1" applyBorder="1" applyAlignment="1" applyProtection="1">
      <alignment horizontal="center" vertical="center"/>
      <protection locked="0"/>
    </xf>
    <xf numFmtId="0" fontId="8" fillId="2" borderId="52"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14" fillId="0" borderId="0" xfId="0" applyFont="1" applyBorder="1" applyAlignment="1">
      <alignment horizontal="left" vertical="center" wrapText="1" indent="1"/>
    </xf>
    <xf numFmtId="0" fontId="16" fillId="2" borderId="1" xfId="0" applyFont="1" applyFill="1" applyBorder="1" applyProtection="1">
      <alignment vertical="center"/>
      <protection locked="0"/>
    </xf>
    <xf numFmtId="0" fontId="16" fillId="2" borderId="52" xfId="0" applyFont="1" applyFill="1" applyBorder="1" applyProtection="1">
      <alignment vertical="center"/>
      <protection locked="0"/>
    </xf>
    <xf numFmtId="0" fontId="16" fillId="2" borderId="2" xfId="0" applyFont="1" applyFill="1" applyBorder="1" applyProtection="1">
      <alignment vertical="center"/>
      <protection locked="0"/>
    </xf>
    <xf numFmtId="0" fontId="8" fillId="0" borderId="55"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distributed" vertical="center"/>
    </xf>
    <xf numFmtId="0" fontId="8" fillId="0" borderId="86" xfId="0" applyFont="1" applyBorder="1" applyAlignment="1">
      <alignment horizontal="distributed" vertical="center"/>
    </xf>
    <xf numFmtId="0" fontId="14" fillId="0" borderId="0" xfId="0" applyFont="1" applyAlignment="1">
      <alignment horizontal="distributed" vertical="center"/>
    </xf>
    <xf numFmtId="0" fontId="14" fillId="0" borderId="86" xfId="0" applyFont="1" applyBorder="1" applyAlignment="1">
      <alignment horizontal="distributed" vertical="center"/>
    </xf>
    <xf numFmtId="0" fontId="14" fillId="0" borderId="0" xfId="0" applyFont="1" applyBorder="1" applyAlignment="1">
      <alignment horizontal="distributed" vertical="center"/>
    </xf>
    <xf numFmtId="0" fontId="8" fillId="0" borderId="55" xfId="0" applyFont="1" applyBorder="1">
      <alignment vertical="center"/>
    </xf>
    <xf numFmtId="0" fontId="8" fillId="0" borderId="0" xfId="0" applyFont="1" applyBorder="1">
      <alignment vertical="center"/>
    </xf>
    <xf numFmtId="0" fontId="8" fillId="0" borderId="2" xfId="0" applyFont="1" applyFill="1" applyBorder="1" applyAlignment="1">
      <alignment horizontal="center" vertical="center"/>
    </xf>
    <xf numFmtId="179" fontId="8" fillId="2" borderId="57" xfId="2" applyNumberFormat="1" applyFont="1" applyFill="1" applyBorder="1" applyAlignment="1" applyProtection="1">
      <alignment horizontal="center" vertical="center" shrinkToFit="1"/>
      <protection locked="0"/>
    </xf>
    <xf numFmtId="179" fontId="8" fillId="2" borderId="85" xfId="2" applyNumberFormat="1" applyFont="1" applyFill="1" applyBorder="1" applyAlignment="1" applyProtection="1">
      <alignment horizontal="center" vertical="center" shrinkToFit="1"/>
      <protection locked="0"/>
    </xf>
    <xf numFmtId="179" fontId="8" fillId="2" borderId="59" xfId="2" applyNumberFormat="1" applyFont="1" applyFill="1" applyBorder="1" applyAlignment="1" applyProtection="1">
      <alignment horizontal="center" vertical="center" shrinkToFit="1"/>
      <protection locked="0"/>
    </xf>
    <xf numFmtId="179" fontId="8" fillId="0" borderId="89" xfId="2" applyNumberFormat="1" applyFont="1" applyFill="1" applyBorder="1" applyAlignment="1">
      <alignment horizontal="center" vertical="center" shrinkToFit="1"/>
    </xf>
    <xf numFmtId="0" fontId="8" fillId="0" borderId="79" xfId="0" applyFont="1" applyFill="1" applyBorder="1" applyAlignment="1" applyProtection="1">
      <alignment horizontal="center" vertical="center"/>
    </xf>
    <xf numFmtId="0" fontId="8" fillId="0" borderId="58" xfId="0" applyFont="1" applyFill="1" applyBorder="1" applyAlignment="1" applyProtection="1">
      <alignment horizontal="center" vertical="center"/>
    </xf>
    <xf numFmtId="0" fontId="8" fillId="0" borderId="89" xfId="0" applyFont="1" applyFill="1" applyBorder="1" applyAlignment="1" applyProtection="1">
      <alignment horizontal="center" vertical="center"/>
    </xf>
    <xf numFmtId="0" fontId="8" fillId="0" borderId="80" xfId="0" applyFont="1" applyFill="1" applyBorder="1" applyAlignment="1" applyProtection="1">
      <alignment horizontal="center" vertical="center"/>
    </xf>
    <xf numFmtId="0" fontId="8" fillId="0" borderId="79" xfId="0" applyFont="1" applyFill="1" applyBorder="1" applyAlignment="1" applyProtection="1">
      <alignment horizontal="center" vertical="center"/>
      <protection locked="0"/>
    </xf>
    <xf numFmtId="0" fontId="8" fillId="0" borderId="58" xfId="0" applyFont="1" applyFill="1" applyBorder="1" applyAlignment="1" applyProtection="1">
      <alignment horizontal="center" vertical="center"/>
      <protection locked="0"/>
    </xf>
    <xf numFmtId="0" fontId="8" fillId="0" borderId="80" xfId="0" applyFont="1" applyFill="1" applyBorder="1" applyAlignment="1" applyProtection="1">
      <alignment horizontal="center" vertical="center"/>
      <protection locked="0"/>
    </xf>
    <xf numFmtId="0" fontId="8" fillId="4" borderId="1" xfId="0" applyFont="1" applyFill="1" applyBorder="1" applyAlignment="1">
      <alignment horizontal="center" vertical="center"/>
    </xf>
    <xf numFmtId="0" fontId="8" fillId="4" borderId="52" xfId="0" applyFont="1" applyFill="1" applyBorder="1" applyAlignment="1">
      <alignment horizontal="center" vertical="center"/>
    </xf>
    <xf numFmtId="0" fontId="8" fillId="0" borderId="91" xfId="0" applyFont="1" applyFill="1" applyBorder="1" applyAlignment="1" applyProtection="1">
      <alignment horizontal="left" vertical="center"/>
      <protection locked="0"/>
    </xf>
  </cellXfs>
  <cellStyles count="3">
    <cellStyle name="ハイパーリンク" xfId="1" builtinId="8"/>
    <cellStyle name="桁区切り" xfId="2" builtinId="6"/>
    <cellStyle name="標準" xfId="0" builtinId="0"/>
  </cellStyles>
  <dxfs count="72">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25</xdr:row>
      <xdr:rowOff>114300</xdr:rowOff>
    </xdr:from>
    <xdr:to>
      <xdr:col>2</xdr:col>
      <xdr:colOff>70485</xdr:colOff>
      <xdr:row>26</xdr:row>
      <xdr:rowOff>123825</xdr:rowOff>
    </xdr:to>
    <xdr:sp macro="" textlink="">
      <xdr:nvSpPr>
        <xdr:cNvPr id="133468" name="Text Box 1">
          <a:extLst>
            <a:ext uri="{FF2B5EF4-FFF2-40B4-BE49-F238E27FC236}">
              <a16:creationId xmlns:a16="http://schemas.microsoft.com/office/drawing/2014/main" id="{00000000-0008-0000-0000-00005C090200}"/>
            </a:ext>
          </a:extLst>
        </xdr:cNvPr>
        <xdr:cNvSpPr txBox="1">
          <a:spLocks noChangeArrowheads="1"/>
        </xdr:cNvSpPr>
      </xdr:nvSpPr>
      <xdr:spPr bwMode="auto">
        <a:xfrm>
          <a:off x="857250" y="6153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70485</xdr:colOff>
      <xdr:row>29</xdr:row>
      <xdr:rowOff>209550</xdr:rowOff>
    </xdr:to>
    <xdr:sp macro="" textlink="">
      <xdr:nvSpPr>
        <xdr:cNvPr id="133469" name="Text Box 2">
          <a:extLst>
            <a:ext uri="{FF2B5EF4-FFF2-40B4-BE49-F238E27FC236}">
              <a16:creationId xmlns:a16="http://schemas.microsoft.com/office/drawing/2014/main" id="{00000000-0008-0000-0000-00005D090200}"/>
            </a:ext>
          </a:extLst>
        </xdr:cNvPr>
        <xdr:cNvSpPr txBox="1">
          <a:spLocks noChangeArrowheads="1"/>
        </xdr:cNvSpPr>
      </xdr:nvSpPr>
      <xdr:spPr bwMode="auto">
        <a:xfrm>
          <a:off x="857250" y="6838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209550</xdr:rowOff>
    </xdr:to>
    <xdr:sp macro="" textlink="">
      <xdr:nvSpPr>
        <xdr:cNvPr id="133470" name="Text Box 3">
          <a:extLst>
            <a:ext uri="{FF2B5EF4-FFF2-40B4-BE49-F238E27FC236}">
              <a16:creationId xmlns:a16="http://schemas.microsoft.com/office/drawing/2014/main" id="{00000000-0008-0000-0000-00005E090200}"/>
            </a:ext>
          </a:extLst>
        </xdr:cNvPr>
        <xdr:cNvSpPr txBox="1">
          <a:spLocks noChangeArrowheads="1"/>
        </xdr:cNvSpPr>
      </xdr:nvSpPr>
      <xdr:spPr bwMode="auto">
        <a:xfrm>
          <a:off x="885825" y="6838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447675</xdr:colOff>
      <xdr:row>11</xdr:row>
      <xdr:rowOff>30480</xdr:rowOff>
    </xdr:from>
    <xdr:to>
      <xdr:col>6</xdr:col>
      <xdr:colOff>361950</xdr:colOff>
      <xdr:row>14</xdr:row>
      <xdr:rowOff>28575</xdr:rowOff>
    </xdr:to>
    <xdr:sp macro="" textlink="">
      <xdr:nvSpPr>
        <xdr:cNvPr id="133126" name="AutoShape 6">
          <a:extLst>
            <a:ext uri="{FF2B5EF4-FFF2-40B4-BE49-F238E27FC236}">
              <a16:creationId xmlns:a16="http://schemas.microsoft.com/office/drawing/2014/main" id="{00000000-0008-0000-0000-000006080200}"/>
            </a:ext>
          </a:extLst>
        </xdr:cNvPr>
        <xdr:cNvSpPr>
          <a:spLocks noChangeArrowheads="1"/>
        </xdr:cNvSpPr>
      </xdr:nvSpPr>
      <xdr:spPr bwMode="auto">
        <a:xfrm>
          <a:off x="1240155" y="2377440"/>
          <a:ext cx="965835" cy="653415"/>
        </a:xfrm>
        <a:prstGeom prst="wedgeRoundRectCallout">
          <a:avLst>
            <a:gd name="adj1" fmla="val -43458"/>
            <a:gd name="adj2" fmla="val 66903"/>
            <a:gd name="adj3" fmla="val 16667"/>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運営規程に定める定員を記入してください。</a:t>
          </a:r>
        </a:p>
      </xdr:txBody>
    </xdr:sp>
    <xdr:clientData/>
  </xdr:twoCellAnchor>
  <xdr:twoCellAnchor>
    <xdr:from>
      <xdr:col>6</xdr:col>
      <xdr:colOff>274320</xdr:colOff>
      <xdr:row>23</xdr:row>
      <xdr:rowOff>127635</xdr:rowOff>
    </xdr:from>
    <xdr:to>
      <xdr:col>12</xdr:col>
      <xdr:colOff>36195</xdr:colOff>
      <xdr:row>27</xdr:row>
      <xdr:rowOff>89535</xdr:rowOff>
    </xdr:to>
    <xdr:sp macro="" textlink="">
      <xdr:nvSpPr>
        <xdr:cNvPr id="133127" name="AutoShape 7">
          <a:extLst>
            <a:ext uri="{FF2B5EF4-FFF2-40B4-BE49-F238E27FC236}">
              <a16:creationId xmlns:a16="http://schemas.microsoft.com/office/drawing/2014/main" id="{00000000-0008-0000-0000-000007080200}"/>
            </a:ext>
          </a:extLst>
        </xdr:cNvPr>
        <xdr:cNvSpPr>
          <a:spLocks noChangeArrowheads="1"/>
        </xdr:cNvSpPr>
      </xdr:nvSpPr>
      <xdr:spPr bwMode="auto">
        <a:xfrm>
          <a:off x="3147060" y="5172075"/>
          <a:ext cx="2916555" cy="754380"/>
        </a:xfrm>
        <a:prstGeom prst="wedgeRoundRectCallout">
          <a:avLst>
            <a:gd name="adj1" fmla="val -7736"/>
            <a:gd name="adj2" fmla="val -88750"/>
            <a:gd name="adj3" fmla="val 16667"/>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利用実績を各利用時間ごとの延べ利用者数を記入してください。（暫定プラン、認知症デイの利用者は含みません。）</a:t>
          </a:r>
        </a:p>
        <a:p>
          <a:pPr algn="l" rtl="0">
            <a:lnSpc>
              <a:spcPts val="800"/>
            </a:lnSpc>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15</xdr:col>
      <xdr:colOff>171450</xdr:colOff>
      <xdr:row>15</xdr:row>
      <xdr:rowOff>104775</xdr:rowOff>
    </xdr:from>
    <xdr:to>
      <xdr:col>17</xdr:col>
      <xdr:colOff>438150</xdr:colOff>
      <xdr:row>19</xdr:row>
      <xdr:rowOff>0</xdr:rowOff>
    </xdr:to>
    <xdr:sp macro="" textlink="">
      <xdr:nvSpPr>
        <xdr:cNvPr id="133128" name="AutoShape 8">
          <a:extLst>
            <a:ext uri="{FF2B5EF4-FFF2-40B4-BE49-F238E27FC236}">
              <a16:creationId xmlns:a16="http://schemas.microsoft.com/office/drawing/2014/main" id="{00000000-0008-0000-0000-000008080200}"/>
            </a:ext>
          </a:extLst>
        </xdr:cNvPr>
        <xdr:cNvSpPr>
          <a:spLocks noChangeArrowheads="1"/>
        </xdr:cNvSpPr>
      </xdr:nvSpPr>
      <xdr:spPr bwMode="auto">
        <a:xfrm>
          <a:off x="6572250" y="4133850"/>
          <a:ext cx="1371600" cy="609600"/>
        </a:xfrm>
        <a:prstGeom prst="wedgeRoundRectCallout">
          <a:avLst>
            <a:gd name="adj1" fmla="val -4861"/>
            <a:gd name="adj2" fmla="val 96875"/>
            <a:gd name="adj3" fmla="val 16667"/>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900"/>
            </a:lnSpc>
            <a:defRPr sz="1000"/>
          </a:pPr>
          <a:r>
            <a:rPr lang="en-US" altLang="ja-JP" sz="800" b="0" i="0" u="none" strike="noStrike" baseline="0">
              <a:solidFill>
                <a:srgbClr val="000000"/>
              </a:solidFill>
              <a:latin typeface="ＭＳ Ｐゴシック"/>
              <a:ea typeface="ＭＳ Ｐゴシック"/>
            </a:rPr>
            <a:t>1</a:t>
          </a:r>
          <a:r>
            <a:rPr lang="ja-JP" altLang="en-US" sz="800" b="0" i="0" u="none" strike="noStrike" baseline="0">
              <a:solidFill>
                <a:srgbClr val="000000"/>
              </a:solidFill>
              <a:latin typeface="ＭＳ Ｐゴシック"/>
              <a:ea typeface="ＭＳ Ｐゴシック"/>
            </a:rPr>
            <a:t>日のうちで同時にサービス提供を行った者の最大数を記入してください。</a:t>
          </a:r>
        </a:p>
      </xdr:txBody>
    </xdr:sp>
    <xdr:clientData/>
  </xdr:twoCellAnchor>
  <xdr:twoCellAnchor>
    <xdr:from>
      <xdr:col>14</xdr:col>
      <xdr:colOff>476250</xdr:colOff>
      <xdr:row>6</xdr:row>
      <xdr:rowOff>114300</xdr:rowOff>
    </xdr:from>
    <xdr:to>
      <xdr:col>17</xdr:col>
      <xdr:colOff>257175</xdr:colOff>
      <xdr:row>11</xdr:row>
      <xdr:rowOff>129540</xdr:rowOff>
    </xdr:to>
    <xdr:sp macro="" textlink="">
      <xdr:nvSpPr>
        <xdr:cNvPr id="8" name="AutoShape 6">
          <a:extLst>
            <a:ext uri="{FF2B5EF4-FFF2-40B4-BE49-F238E27FC236}">
              <a16:creationId xmlns:a16="http://schemas.microsoft.com/office/drawing/2014/main" id="{00000000-0008-0000-0000-000008000000}"/>
            </a:ext>
          </a:extLst>
        </xdr:cNvPr>
        <xdr:cNvSpPr>
          <a:spLocks noChangeArrowheads="1"/>
        </xdr:cNvSpPr>
      </xdr:nvSpPr>
      <xdr:spPr bwMode="auto">
        <a:xfrm>
          <a:off x="5474970" y="1386840"/>
          <a:ext cx="1358265" cy="1089660"/>
        </a:xfrm>
        <a:prstGeom prst="wedgeRoundRectCallout">
          <a:avLst>
            <a:gd name="adj1" fmla="val -70333"/>
            <a:gd name="adj2" fmla="val 48222"/>
            <a:gd name="adj3" fmla="val 16667"/>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mn-ea"/>
            </a:rPr>
            <a:t>事業所名、事業所番号は「（地域密着型</a:t>
          </a:r>
          <a:r>
            <a:rPr lang="en-US" altLang="ja-JP" sz="800" b="0" i="0" u="none" strike="noStrike" baseline="0">
              <a:solidFill>
                <a:srgbClr val="000000"/>
              </a:solidFill>
              <a:latin typeface="ＭＳ Ｐゴシック"/>
              <a:ea typeface="+mn-ea"/>
            </a:rPr>
            <a:t>)</a:t>
          </a:r>
        </a:p>
        <a:p>
          <a:pPr algn="l" rtl="0">
            <a:defRPr sz="1000"/>
          </a:pPr>
          <a:r>
            <a:rPr lang="ja-JP" altLang="en-US" sz="800" b="0" i="0" u="none" strike="noStrike" baseline="0">
              <a:solidFill>
                <a:srgbClr val="000000"/>
              </a:solidFill>
              <a:latin typeface="ＭＳ Ｐゴシック"/>
              <a:ea typeface="+mn-ea"/>
            </a:rPr>
            <a:t>通所介護の年間利用延人数集計表シート」に入力すると各月シートに反映されます。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20</xdr:row>
      <xdr:rowOff>114300</xdr:rowOff>
    </xdr:from>
    <xdr:to>
      <xdr:col>2</xdr:col>
      <xdr:colOff>83820</xdr:colOff>
      <xdr:row>21</xdr:row>
      <xdr:rowOff>114300</xdr:rowOff>
    </xdr:to>
    <xdr:sp macro="" textlink="">
      <xdr:nvSpPr>
        <xdr:cNvPr id="129699" name="Text Box 1">
          <a:extLst>
            <a:ext uri="{FF2B5EF4-FFF2-40B4-BE49-F238E27FC236}">
              <a16:creationId xmlns:a16="http://schemas.microsoft.com/office/drawing/2014/main" id="{00000000-0008-0000-0A00-0000A3FA0100}"/>
            </a:ext>
          </a:extLst>
        </xdr:cNvPr>
        <xdr:cNvSpPr txBox="1">
          <a:spLocks noChangeArrowheads="1"/>
        </xdr:cNvSpPr>
      </xdr:nvSpPr>
      <xdr:spPr bwMode="auto">
        <a:xfrm>
          <a:off x="876300" y="42195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83820</xdr:colOff>
      <xdr:row>26</xdr:row>
      <xdr:rowOff>114300</xdr:rowOff>
    </xdr:to>
    <xdr:sp macro="" textlink="">
      <xdr:nvSpPr>
        <xdr:cNvPr id="129700" name="Text Box 3">
          <a:extLst>
            <a:ext uri="{FF2B5EF4-FFF2-40B4-BE49-F238E27FC236}">
              <a16:creationId xmlns:a16="http://schemas.microsoft.com/office/drawing/2014/main" id="{00000000-0008-0000-0A00-0000A4FA0100}"/>
            </a:ext>
          </a:extLst>
        </xdr:cNvPr>
        <xdr:cNvSpPr txBox="1">
          <a:spLocks noChangeArrowheads="1"/>
        </xdr:cNvSpPr>
      </xdr:nvSpPr>
      <xdr:spPr bwMode="auto">
        <a:xfrm>
          <a:off x="876300"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29701" name="Text Box 4">
          <a:extLst>
            <a:ext uri="{FF2B5EF4-FFF2-40B4-BE49-F238E27FC236}">
              <a16:creationId xmlns:a16="http://schemas.microsoft.com/office/drawing/2014/main" id="{00000000-0008-0000-0A00-0000A5FA0100}"/>
            </a:ext>
          </a:extLst>
        </xdr:cNvPr>
        <xdr:cNvSpPr txBox="1">
          <a:spLocks noChangeArrowheads="1"/>
        </xdr:cNvSpPr>
      </xdr:nvSpPr>
      <xdr:spPr bwMode="auto">
        <a:xfrm>
          <a:off x="885825"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29702" name="Text Box 5">
          <a:extLst>
            <a:ext uri="{FF2B5EF4-FFF2-40B4-BE49-F238E27FC236}">
              <a16:creationId xmlns:a16="http://schemas.microsoft.com/office/drawing/2014/main" id="{00000000-0008-0000-0A00-0000A6FA01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29703" name="Text Box 6">
          <a:extLst>
            <a:ext uri="{FF2B5EF4-FFF2-40B4-BE49-F238E27FC236}">
              <a16:creationId xmlns:a16="http://schemas.microsoft.com/office/drawing/2014/main" id="{00000000-0008-0000-0A00-0000A7FA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9704" name="Text Box 7">
          <a:extLst>
            <a:ext uri="{FF2B5EF4-FFF2-40B4-BE49-F238E27FC236}">
              <a16:creationId xmlns:a16="http://schemas.microsoft.com/office/drawing/2014/main" id="{00000000-0008-0000-0A00-0000A8FA0100}"/>
            </a:ext>
          </a:extLst>
        </xdr:cNvPr>
        <xdr:cNvSpPr txBox="1">
          <a:spLocks noChangeArrowheads="1"/>
        </xdr:cNvSpPr>
      </xdr:nvSpPr>
      <xdr:spPr bwMode="auto">
        <a:xfrm>
          <a:off x="8858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29705" name="Text Box 8">
          <a:extLst>
            <a:ext uri="{FF2B5EF4-FFF2-40B4-BE49-F238E27FC236}">
              <a16:creationId xmlns:a16="http://schemas.microsoft.com/office/drawing/2014/main" id="{00000000-0008-0000-0A00-0000A9FA01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29706" name="Text Box 9">
          <a:extLst>
            <a:ext uri="{FF2B5EF4-FFF2-40B4-BE49-F238E27FC236}">
              <a16:creationId xmlns:a16="http://schemas.microsoft.com/office/drawing/2014/main" id="{00000000-0008-0000-0A00-0000AAFA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9707" name="Text Box 10">
          <a:extLst>
            <a:ext uri="{FF2B5EF4-FFF2-40B4-BE49-F238E27FC236}">
              <a16:creationId xmlns:a16="http://schemas.microsoft.com/office/drawing/2014/main" id="{00000000-0008-0000-0A00-0000ABFA0100}"/>
            </a:ext>
          </a:extLst>
        </xdr:cNvPr>
        <xdr:cNvSpPr txBox="1">
          <a:spLocks noChangeArrowheads="1"/>
        </xdr:cNvSpPr>
      </xdr:nvSpPr>
      <xdr:spPr bwMode="auto">
        <a:xfrm>
          <a:off x="8858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29708" name="Text Box 11">
          <a:extLst>
            <a:ext uri="{FF2B5EF4-FFF2-40B4-BE49-F238E27FC236}">
              <a16:creationId xmlns:a16="http://schemas.microsoft.com/office/drawing/2014/main" id="{00000000-0008-0000-0A00-0000ACFA01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29709" name="Text Box 12">
          <a:extLst>
            <a:ext uri="{FF2B5EF4-FFF2-40B4-BE49-F238E27FC236}">
              <a16:creationId xmlns:a16="http://schemas.microsoft.com/office/drawing/2014/main" id="{00000000-0008-0000-0A00-0000ADFA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9710" name="Text Box 13">
          <a:extLst>
            <a:ext uri="{FF2B5EF4-FFF2-40B4-BE49-F238E27FC236}">
              <a16:creationId xmlns:a16="http://schemas.microsoft.com/office/drawing/2014/main" id="{00000000-0008-0000-0A00-0000AEFA0100}"/>
            </a:ext>
          </a:extLst>
        </xdr:cNvPr>
        <xdr:cNvSpPr txBox="1">
          <a:spLocks noChangeArrowheads="1"/>
        </xdr:cNvSpPr>
      </xdr:nvSpPr>
      <xdr:spPr bwMode="auto">
        <a:xfrm>
          <a:off x="8858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114300</xdr:rowOff>
    </xdr:from>
    <xdr:to>
      <xdr:col>2</xdr:col>
      <xdr:colOff>85725</xdr:colOff>
      <xdr:row>19</xdr:row>
      <xdr:rowOff>114300</xdr:rowOff>
    </xdr:to>
    <xdr:sp macro="" textlink="">
      <xdr:nvSpPr>
        <xdr:cNvPr id="14" name="Text Box 4">
          <a:extLst>
            <a:ext uri="{FF2B5EF4-FFF2-40B4-BE49-F238E27FC236}">
              <a16:creationId xmlns:a16="http://schemas.microsoft.com/office/drawing/2014/main" id="{78CF1C34-CA7B-49B4-81BC-A82B18337369}"/>
            </a:ext>
          </a:extLst>
        </xdr:cNvPr>
        <xdr:cNvSpPr txBox="1">
          <a:spLocks noChangeArrowheads="1"/>
        </xdr:cNvSpPr>
      </xdr:nvSpPr>
      <xdr:spPr bwMode="auto">
        <a:xfrm>
          <a:off x="81534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5" name="Text Box 14">
          <a:extLst>
            <a:ext uri="{FF2B5EF4-FFF2-40B4-BE49-F238E27FC236}">
              <a16:creationId xmlns:a16="http://schemas.microsoft.com/office/drawing/2014/main" id="{B3545761-015E-4ADF-9A7B-C27B45160313}"/>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6" name="Text Box 15">
          <a:extLst>
            <a:ext uri="{FF2B5EF4-FFF2-40B4-BE49-F238E27FC236}">
              <a16:creationId xmlns:a16="http://schemas.microsoft.com/office/drawing/2014/main" id="{2D0F1F96-CF89-4993-A30F-C228F27A7D78}"/>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18</xdr:row>
      <xdr:rowOff>114300</xdr:rowOff>
    </xdr:from>
    <xdr:ext cx="85725" cy="198120"/>
    <xdr:sp macro="" textlink="">
      <xdr:nvSpPr>
        <xdr:cNvPr id="17" name="Text Box 4">
          <a:extLst>
            <a:ext uri="{FF2B5EF4-FFF2-40B4-BE49-F238E27FC236}">
              <a16:creationId xmlns:a16="http://schemas.microsoft.com/office/drawing/2014/main" id="{F1853842-4558-4D45-8DB9-F2D993C60BF2}"/>
            </a:ext>
          </a:extLst>
        </xdr:cNvPr>
        <xdr:cNvSpPr txBox="1">
          <a:spLocks noChangeArrowheads="1"/>
        </xdr:cNvSpPr>
      </xdr:nvSpPr>
      <xdr:spPr bwMode="auto">
        <a:xfrm>
          <a:off x="134112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18" name="Text Box 14">
          <a:extLst>
            <a:ext uri="{FF2B5EF4-FFF2-40B4-BE49-F238E27FC236}">
              <a16:creationId xmlns:a16="http://schemas.microsoft.com/office/drawing/2014/main" id="{7D0A1CB1-F7E8-4FDD-8A97-D41CE9A7389A}"/>
            </a:ext>
          </a:extLst>
        </xdr:cNvPr>
        <xdr:cNvSpPr txBox="1">
          <a:spLocks noChangeArrowheads="1"/>
        </xdr:cNvSpPr>
      </xdr:nvSpPr>
      <xdr:spPr bwMode="auto">
        <a:xfrm>
          <a:off x="134112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19" name="Text Box 15">
          <a:extLst>
            <a:ext uri="{FF2B5EF4-FFF2-40B4-BE49-F238E27FC236}">
              <a16:creationId xmlns:a16="http://schemas.microsoft.com/office/drawing/2014/main" id="{146C51A7-F4B4-4CDE-B694-6D096B433755}"/>
            </a:ext>
          </a:extLst>
        </xdr:cNvPr>
        <xdr:cNvSpPr txBox="1">
          <a:spLocks noChangeArrowheads="1"/>
        </xdr:cNvSpPr>
      </xdr:nvSpPr>
      <xdr:spPr bwMode="auto">
        <a:xfrm>
          <a:off x="134112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20</xdr:row>
      <xdr:rowOff>114300</xdr:rowOff>
    </xdr:from>
    <xdr:to>
      <xdr:col>2</xdr:col>
      <xdr:colOff>85725</xdr:colOff>
      <xdr:row>21</xdr:row>
      <xdr:rowOff>114300</xdr:rowOff>
    </xdr:to>
    <xdr:sp macro="" textlink="">
      <xdr:nvSpPr>
        <xdr:cNvPr id="130725" name="Text Box 1">
          <a:extLst>
            <a:ext uri="{FF2B5EF4-FFF2-40B4-BE49-F238E27FC236}">
              <a16:creationId xmlns:a16="http://schemas.microsoft.com/office/drawing/2014/main" id="{00000000-0008-0000-0B00-0000A5FE0100}"/>
            </a:ext>
          </a:extLst>
        </xdr:cNvPr>
        <xdr:cNvSpPr txBox="1">
          <a:spLocks noChangeArrowheads="1"/>
        </xdr:cNvSpPr>
      </xdr:nvSpPr>
      <xdr:spPr bwMode="auto">
        <a:xfrm>
          <a:off x="866775" y="42195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85725</xdr:colOff>
      <xdr:row>26</xdr:row>
      <xdr:rowOff>114300</xdr:rowOff>
    </xdr:to>
    <xdr:sp macro="" textlink="">
      <xdr:nvSpPr>
        <xdr:cNvPr id="130726" name="Text Box 3">
          <a:extLst>
            <a:ext uri="{FF2B5EF4-FFF2-40B4-BE49-F238E27FC236}">
              <a16:creationId xmlns:a16="http://schemas.microsoft.com/office/drawing/2014/main" id="{00000000-0008-0000-0B00-0000A6FE0100}"/>
            </a:ext>
          </a:extLst>
        </xdr:cNvPr>
        <xdr:cNvSpPr txBox="1">
          <a:spLocks noChangeArrowheads="1"/>
        </xdr:cNvSpPr>
      </xdr:nvSpPr>
      <xdr:spPr bwMode="auto">
        <a:xfrm>
          <a:off x="866775"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30727" name="Text Box 4">
          <a:extLst>
            <a:ext uri="{FF2B5EF4-FFF2-40B4-BE49-F238E27FC236}">
              <a16:creationId xmlns:a16="http://schemas.microsoft.com/office/drawing/2014/main" id="{00000000-0008-0000-0B00-0000A7FE0100}"/>
            </a:ext>
          </a:extLst>
        </xdr:cNvPr>
        <xdr:cNvSpPr txBox="1">
          <a:spLocks noChangeArrowheads="1"/>
        </xdr:cNvSpPr>
      </xdr:nvSpPr>
      <xdr:spPr bwMode="auto">
        <a:xfrm>
          <a:off x="866775"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30728" name="Text Box 5">
          <a:extLst>
            <a:ext uri="{FF2B5EF4-FFF2-40B4-BE49-F238E27FC236}">
              <a16:creationId xmlns:a16="http://schemas.microsoft.com/office/drawing/2014/main" id="{00000000-0008-0000-0B00-0000A8FE0100}"/>
            </a:ext>
          </a:extLst>
        </xdr:cNvPr>
        <xdr:cNvSpPr txBox="1">
          <a:spLocks noChangeArrowheads="1"/>
        </xdr:cNvSpPr>
      </xdr:nvSpPr>
      <xdr:spPr bwMode="auto">
        <a:xfrm>
          <a:off x="866775"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30729" name="Text Box 6">
          <a:extLst>
            <a:ext uri="{FF2B5EF4-FFF2-40B4-BE49-F238E27FC236}">
              <a16:creationId xmlns:a16="http://schemas.microsoft.com/office/drawing/2014/main" id="{00000000-0008-0000-0B00-0000A9FE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30730" name="Text Box 7">
          <a:extLst>
            <a:ext uri="{FF2B5EF4-FFF2-40B4-BE49-F238E27FC236}">
              <a16:creationId xmlns:a16="http://schemas.microsoft.com/office/drawing/2014/main" id="{00000000-0008-0000-0B00-0000AAFE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30731" name="Text Box 8">
          <a:extLst>
            <a:ext uri="{FF2B5EF4-FFF2-40B4-BE49-F238E27FC236}">
              <a16:creationId xmlns:a16="http://schemas.microsoft.com/office/drawing/2014/main" id="{00000000-0008-0000-0B00-0000ABFE0100}"/>
            </a:ext>
          </a:extLst>
        </xdr:cNvPr>
        <xdr:cNvSpPr txBox="1">
          <a:spLocks noChangeArrowheads="1"/>
        </xdr:cNvSpPr>
      </xdr:nvSpPr>
      <xdr:spPr bwMode="auto">
        <a:xfrm>
          <a:off x="866775"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30732" name="Text Box 9">
          <a:extLst>
            <a:ext uri="{FF2B5EF4-FFF2-40B4-BE49-F238E27FC236}">
              <a16:creationId xmlns:a16="http://schemas.microsoft.com/office/drawing/2014/main" id="{00000000-0008-0000-0B00-0000ACFE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30733" name="Text Box 10">
          <a:extLst>
            <a:ext uri="{FF2B5EF4-FFF2-40B4-BE49-F238E27FC236}">
              <a16:creationId xmlns:a16="http://schemas.microsoft.com/office/drawing/2014/main" id="{00000000-0008-0000-0B00-0000ADFE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30734" name="Text Box 11">
          <a:extLst>
            <a:ext uri="{FF2B5EF4-FFF2-40B4-BE49-F238E27FC236}">
              <a16:creationId xmlns:a16="http://schemas.microsoft.com/office/drawing/2014/main" id="{00000000-0008-0000-0B00-0000AEFE0100}"/>
            </a:ext>
          </a:extLst>
        </xdr:cNvPr>
        <xdr:cNvSpPr txBox="1">
          <a:spLocks noChangeArrowheads="1"/>
        </xdr:cNvSpPr>
      </xdr:nvSpPr>
      <xdr:spPr bwMode="auto">
        <a:xfrm>
          <a:off x="866775"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30735" name="Text Box 12">
          <a:extLst>
            <a:ext uri="{FF2B5EF4-FFF2-40B4-BE49-F238E27FC236}">
              <a16:creationId xmlns:a16="http://schemas.microsoft.com/office/drawing/2014/main" id="{00000000-0008-0000-0B00-0000AFFE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30736" name="Text Box 13">
          <a:extLst>
            <a:ext uri="{FF2B5EF4-FFF2-40B4-BE49-F238E27FC236}">
              <a16:creationId xmlns:a16="http://schemas.microsoft.com/office/drawing/2014/main" id="{00000000-0008-0000-0B00-0000B0FE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20</xdr:row>
      <xdr:rowOff>114300</xdr:rowOff>
    </xdr:from>
    <xdr:to>
      <xdr:col>2</xdr:col>
      <xdr:colOff>83820</xdr:colOff>
      <xdr:row>21</xdr:row>
      <xdr:rowOff>114300</xdr:rowOff>
    </xdr:to>
    <xdr:sp macro="" textlink="">
      <xdr:nvSpPr>
        <xdr:cNvPr id="14" name="Text Box 1">
          <a:extLst>
            <a:ext uri="{FF2B5EF4-FFF2-40B4-BE49-F238E27FC236}">
              <a16:creationId xmlns:a16="http://schemas.microsoft.com/office/drawing/2014/main" id="{5308698F-8F9E-48B7-96DC-A7E471E3F16F}"/>
            </a:ext>
          </a:extLst>
        </xdr:cNvPr>
        <xdr:cNvSpPr txBox="1">
          <a:spLocks noChangeArrowheads="1"/>
        </xdr:cNvSpPr>
      </xdr:nvSpPr>
      <xdr:spPr bwMode="auto">
        <a:xfrm>
          <a:off x="784860" y="418338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83820</xdr:colOff>
      <xdr:row>26</xdr:row>
      <xdr:rowOff>114300</xdr:rowOff>
    </xdr:to>
    <xdr:sp macro="" textlink="">
      <xdr:nvSpPr>
        <xdr:cNvPr id="15" name="Text Box 3">
          <a:extLst>
            <a:ext uri="{FF2B5EF4-FFF2-40B4-BE49-F238E27FC236}">
              <a16:creationId xmlns:a16="http://schemas.microsoft.com/office/drawing/2014/main" id="{473A17EE-2C15-4192-B54F-EB8A1D197C87}"/>
            </a:ext>
          </a:extLst>
        </xdr:cNvPr>
        <xdr:cNvSpPr txBox="1">
          <a:spLocks noChangeArrowheads="1"/>
        </xdr:cNvSpPr>
      </xdr:nvSpPr>
      <xdr:spPr bwMode="auto">
        <a:xfrm>
          <a:off x="784860" y="517398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6" name="Text Box 4">
          <a:extLst>
            <a:ext uri="{FF2B5EF4-FFF2-40B4-BE49-F238E27FC236}">
              <a16:creationId xmlns:a16="http://schemas.microsoft.com/office/drawing/2014/main" id="{D773B240-F28C-4729-8B7F-F952A7A5616D}"/>
            </a:ext>
          </a:extLst>
        </xdr:cNvPr>
        <xdr:cNvSpPr txBox="1">
          <a:spLocks noChangeArrowheads="1"/>
        </xdr:cNvSpPr>
      </xdr:nvSpPr>
      <xdr:spPr bwMode="auto">
        <a:xfrm>
          <a:off x="79248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7" name="Text Box 5">
          <a:extLst>
            <a:ext uri="{FF2B5EF4-FFF2-40B4-BE49-F238E27FC236}">
              <a16:creationId xmlns:a16="http://schemas.microsoft.com/office/drawing/2014/main" id="{DB6A82DC-E64A-45BA-B5CE-23D532D27788}"/>
            </a:ext>
          </a:extLst>
        </xdr:cNvPr>
        <xdr:cNvSpPr txBox="1">
          <a:spLocks noChangeArrowheads="1"/>
        </xdr:cNvSpPr>
      </xdr:nvSpPr>
      <xdr:spPr bwMode="auto">
        <a:xfrm>
          <a:off x="784860" y="39852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8" name="Text Box 6">
          <a:extLst>
            <a:ext uri="{FF2B5EF4-FFF2-40B4-BE49-F238E27FC236}">
              <a16:creationId xmlns:a16="http://schemas.microsoft.com/office/drawing/2014/main" id="{E4BAE81B-4C5F-455C-83A0-31E05D655990}"/>
            </a:ext>
          </a:extLst>
        </xdr:cNvPr>
        <xdr:cNvSpPr txBox="1">
          <a:spLocks noChangeArrowheads="1"/>
        </xdr:cNvSpPr>
      </xdr:nvSpPr>
      <xdr:spPr bwMode="auto">
        <a:xfrm>
          <a:off x="784860" y="49758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9" name="Text Box 7">
          <a:extLst>
            <a:ext uri="{FF2B5EF4-FFF2-40B4-BE49-F238E27FC236}">
              <a16:creationId xmlns:a16="http://schemas.microsoft.com/office/drawing/2014/main" id="{291D852A-6573-4BFC-8AF4-C15ADF54A0B2}"/>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20" name="Text Box 8">
          <a:extLst>
            <a:ext uri="{FF2B5EF4-FFF2-40B4-BE49-F238E27FC236}">
              <a16:creationId xmlns:a16="http://schemas.microsoft.com/office/drawing/2014/main" id="{354DE938-A4AD-4ED9-83D9-4AC4B41DC114}"/>
            </a:ext>
          </a:extLst>
        </xdr:cNvPr>
        <xdr:cNvSpPr txBox="1">
          <a:spLocks noChangeArrowheads="1"/>
        </xdr:cNvSpPr>
      </xdr:nvSpPr>
      <xdr:spPr bwMode="auto">
        <a:xfrm>
          <a:off x="784860" y="39852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21" name="Text Box 9">
          <a:extLst>
            <a:ext uri="{FF2B5EF4-FFF2-40B4-BE49-F238E27FC236}">
              <a16:creationId xmlns:a16="http://schemas.microsoft.com/office/drawing/2014/main" id="{CB4C1A70-A0FA-4896-A287-7F39EFB995B3}"/>
            </a:ext>
          </a:extLst>
        </xdr:cNvPr>
        <xdr:cNvSpPr txBox="1">
          <a:spLocks noChangeArrowheads="1"/>
        </xdr:cNvSpPr>
      </xdr:nvSpPr>
      <xdr:spPr bwMode="auto">
        <a:xfrm>
          <a:off x="784860" y="49758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22" name="Text Box 10">
          <a:extLst>
            <a:ext uri="{FF2B5EF4-FFF2-40B4-BE49-F238E27FC236}">
              <a16:creationId xmlns:a16="http://schemas.microsoft.com/office/drawing/2014/main" id="{B7A181D5-8EA0-40CC-8F26-E6A939508089}"/>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23" name="Text Box 11">
          <a:extLst>
            <a:ext uri="{FF2B5EF4-FFF2-40B4-BE49-F238E27FC236}">
              <a16:creationId xmlns:a16="http://schemas.microsoft.com/office/drawing/2014/main" id="{8E87312A-2C53-41DC-898D-6D67C9090F27}"/>
            </a:ext>
          </a:extLst>
        </xdr:cNvPr>
        <xdr:cNvSpPr txBox="1">
          <a:spLocks noChangeArrowheads="1"/>
        </xdr:cNvSpPr>
      </xdr:nvSpPr>
      <xdr:spPr bwMode="auto">
        <a:xfrm>
          <a:off x="784860" y="39852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24" name="Text Box 12">
          <a:extLst>
            <a:ext uri="{FF2B5EF4-FFF2-40B4-BE49-F238E27FC236}">
              <a16:creationId xmlns:a16="http://schemas.microsoft.com/office/drawing/2014/main" id="{FE0D29E2-7A19-48A2-8F6E-BAA68858EA12}"/>
            </a:ext>
          </a:extLst>
        </xdr:cNvPr>
        <xdr:cNvSpPr txBox="1">
          <a:spLocks noChangeArrowheads="1"/>
        </xdr:cNvSpPr>
      </xdr:nvSpPr>
      <xdr:spPr bwMode="auto">
        <a:xfrm>
          <a:off x="784860" y="49758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25" name="Text Box 13">
          <a:extLst>
            <a:ext uri="{FF2B5EF4-FFF2-40B4-BE49-F238E27FC236}">
              <a16:creationId xmlns:a16="http://schemas.microsoft.com/office/drawing/2014/main" id="{7909C670-AEFF-449B-B432-1426CB238222}"/>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20</xdr:row>
      <xdr:rowOff>114300</xdr:rowOff>
    </xdr:from>
    <xdr:to>
      <xdr:col>2</xdr:col>
      <xdr:colOff>85725</xdr:colOff>
      <xdr:row>21</xdr:row>
      <xdr:rowOff>114300</xdr:rowOff>
    </xdr:to>
    <xdr:sp macro="" textlink="">
      <xdr:nvSpPr>
        <xdr:cNvPr id="26" name="Text Box 1">
          <a:extLst>
            <a:ext uri="{FF2B5EF4-FFF2-40B4-BE49-F238E27FC236}">
              <a16:creationId xmlns:a16="http://schemas.microsoft.com/office/drawing/2014/main" id="{FBD8EF42-BAC3-45B4-ABB6-88A545780AD5}"/>
            </a:ext>
          </a:extLst>
        </xdr:cNvPr>
        <xdr:cNvSpPr txBox="1">
          <a:spLocks noChangeArrowheads="1"/>
        </xdr:cNvSpPr>
      </xdr:nvSpPr>
      <xdr:spPr bwMode="auto">
        <a:xfrm>
          <a:off x="784860" y="41833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85725</xdr:colOff>
      <xdr:row>26</xdr:row>
      <xdr:rowOff>114300</xdr:rowOff>
    </xdr:to>
    <xdr:sp macro="" textlink="">
      <xdr:nvSpPr>
        <xdr:cNvPr id="27" name="Text Box 3">
          <a:extLst>
            <a:ext uri="{FF2B5EF4-FFF2-40B4-BE49-F238E27FC236}">
              <a16:creationId xmlns:a16="http://schemas.microsoft.com/office/drawing/2014/main" id="{E34F1E38-E233-4882-8857-8C62CFDC4E5A}"/>
            </a:ext>
          </a:extLst>
        </xdr:cNvPr>
        <xdr:cNvSpPr txBox="1">
          <a:spLocks noChangeArrowheads="1"/>
        </xdr:cNvSpPr>
      </xdr:nvSpPr>
      <xdr:spPr bwMode="auto">
        <a:xfrm>
          <a:off x="78486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28" name="Text Box 4">
          <a:extLst>
            <a:ext uri="{FF2B5EF4-FFF2-40B4-BE49-F238E27FC236}">
              <a16:creationId xmlns:a16="http://schemas.microsoft.com/office/drawing/2014/main" id="{DB826301-B8FE-4294-A6A8-0075AB1DD398}"/>
            </a:ext>
          </a:extLst>
        </xdr:cNvPr>
        <xdr:cNvSpPr txBox="1">
          <a:spLocks noChangeArrowheads="1"/>
        </xdr:cNvSpPr>
      </xdr:nvSpPr>
      <xdr:spPr bwMode="auto">
        <a:xfrm>
          <a:off x="79248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29" name="Text Box 5">
          <a:extLst>
            <a:ext uri="{FF2B5EF4-FFF2-40B4-BE49-F238E27FC236}">
              <a16:creationId xmlns:a16="http://schemas.microsoft.com/office/drawing/2014/main" id="{DCE6DB86-6643-409D-9E99-9048ED638531}"/>
            </a:ext>
          </a:extLst>
        </xdr:cNvPr>
        <xdr:cNvSpPr txBox="1">
          <a:spLocks noChangeArrowheads="1"/>
        </xdr:cNvSpPr>
      </xdr:nvSpPr>
      <xdr:spPr bwMode="auto">
        <a:xfrm>
          <a:off x="78486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30" name="Text Box 6">
          <a:extLst>
            <a:ext uri="{FF2B5EF4-FFF2-40B4-BE49-F238E27FC236}">
              <a16:creationId xmlns:a16="http://schemas.microsoft.com/office/drawing/2014/main" id="{DF806D08-4178-4822-8855-BCD0E9226006}"/>
            </a:ext>
          </a:extLst>
        </xdr:cNvPr>
        <xdr:cNvSpPr txBox="1">
          <a:spLocks noChangeArrowheads="1"/>
        </xdr:cNvSpPr>
      </xdr:nvSpPr>
      <xdr:spPr bwMode="auto">
        <a:xfrm>
          <a:off x="78486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31" name="Text Box 7">
          <a:extLst>
            <a:ext uri="{FF2B5EF4-FFF2-40B4-BE49-F238E27FC236}">
              <a16:creationId xmlns:a16="http://schemas.microsoft.com/office/drawing/2014/main" id="{B2039668-F5AC-4338-AF4C-4471641D49A4}"/>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32" name="Text Box 8">
          <a:extLst>
            <a:ext uri="{FF2B5EF4-FFF2-40B4-BE49-F238E27FC236}">
              <a16:creationId xmlns:a16="http://schemas.microsoft.com/office/drawing/2014/main" id="{246AD8B8-06DD-4ED2-9A0C-74E3FBF7EAD4}"/>
            </a:ext>
          </a:extLst>
        </xdr:cNvPr>
        <xdr:cNvSpPr txBox="1">
          <a:spLocks noChangeArrowheads="1"/>
        </xdr:cNvSpPr>
      </xdr:nvSpPr>
      <xdr:spPr bwMode="auto">
        <a:xfrm>
          <a:off x="78486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33" name="Text Box 9">
          <a:extLst>
            <a:ext uri="{FF2B5EF4-FFF2-40B4-BE49-F238E27FC236}">
              <a16:creationId xmlns:a16="http://schemas.microsoft.com/office/drawing/2014/main" id="{7D148D27-99DC-4913-B026-CDFD4AC938FA}"/>
            </a:ext>
          </a:extLst>
        </xdr:cNvPr>
        <xdr:cNvSpPr txBox="1">
          <a:spLocks noChangeArrowheads="1"/>
        </xdr:cNvSpPr>
      </xdr:nvSpPr>
      <xdr:spPr bwMode="auto">
        <a:xfrm>
          <a:off x="78486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34" name="Text Box 10">
          <a:extLst>
            <a:ext uri="{FF2B5EF4-FFF2-40B4-BE49-F238E27FC236}">
              <a16:creationId xmlns:a16="http://schemas.microsoft.com/office/drawing/2014/main" id="{EB17CEE8-8CCF-41C3-8E2F-CF3EA906A54B}"/>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35" name="Text Box 11">
          <a:extLst>
            <a:ext uri="{FF2B5EF4-FFF2-40B4-BE49-F238E27FC236}">
              <a16:creationId xmlns:a16="http://schemas.microsoft.com/office/drawing/2014/main" id="{CD8F13D5-556C-4696-95E1-82277CDBE2E0}"/>
            </a:ext>
          </a:extLst>
        </xdr:cNvPr>
        <xdr:cNvSpPr txBox="1">
          <a:spLocks noChangeArrowheads="1"/>
        </xdr:cNvSpPr>
      </xdr:nvSpPr>
      <xdr:spPr bwMode="auto">
        <a:xfrm>
          <a:off x="78486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36" name="Text Box 12">
          <a:extLst>
            <a:ext uri="{FF2B5EF4-FFF2-40B4-BE49-F238E27FC236}">
              <a16:creationId xmlns:a16="http://schemas.microsoft.com/office/drawing/2014/main" id="{A040C7E5-189E-475F-B331-6B79C34041B5}"/>
            </a:ext>
          </a:extLst>
        </xdr:cNvPr>
        <xdr:cNvSpPr txBox="1">
          <a:spLocks noChangeArrowheads="1"/>
        </xdr:cNvSpPr>
      </xdr:nvSpPr>
      <xdr:spPr bwMode="auto">
        <a:xfrm>
          <a:off x="78486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37" name="Text Box 13">
          <a:extLst>
            <a:ext uri="{FF2B5EF4-FFF2-40B4-BE49-F238E27FC236}">
              <a16:creationId xmlns:a16="http://schemas.microsoft.com/office/drawing/2014/main" id="{EA0E5DA7-7CEF-4599-8F71-967FD2FD7001}"/>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114300</xdr:rowOff>
    </xdr:from>
    <xdr:to>
      <xdr:col>2</xdr:col>
      <xdr:colOff>85725</xdr:colOff>
      <xdr:row>19</xdr:row>
      <xdr:rowOff>114300</xdr:rowOff>
    </xdr:to>
    <xdr:sp macro="" textlink="">
      <xdr:nvSpPr>
        <xdr:cNvPr id="38" name="Text Box 4">
          <a:extLst>
            <a:ext uri="{FF2B5EF4-FFF2-40B4-BE49-F238E27FC236}">
              <a16:creationId xmlns:a16="http://schemas.microsoft.com/office/drawing/2014/main" id="{AB4A5387-E924-4BB5-82D1-B55ACFF74B40}"/>
            </a:ext>
          </a:extLst>
        </xdr:cNvPr>
        <xdr:cNvSpPr txBox="1">
          <a:spLocks noChangeArrowheads="1"/>
        </xdr:cNvSpPr>
      </xdr:nvSpPr>
      <xdr:spPr bwMode="auto">
        <a:xfrm>
          <a:off x="78486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39" name="Text Box 14">
          <a:extLst>
            <a:ext uri="{FF2B5EF4-FFF2-40B4-BE49-F238E27FC236}">
              <a16:creationId xmlns:a16="http://schemas.microsoft.com/office/drawing/2014/main" id="{96FD55DD-02C3-497B-92B9-30F2144D5524}"/>
            </a:ext>
          </a:extLst>
        </xdr:cNvPr>
        <xdr:cNvSpPr txBox="1">
          <a:spLocks noChangeArrowheads="1"/>
        </xdr:cNvSpPr>
      </xdr:nvSpPr>
      <xdr:spPr bwMode="auto">
        <a:xfrm>
          <a:off x="78486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40" name="Text Box 15">
          <a:extLst>
            <a:ext uri="{FF2B5EF4-FFF2-40B4-BE49-F238E27FC236}">
              <a16:creationId xmlns:a16="http://schemas.microsoft.com/office/drawing/2014/main" id="{B70D4158-DE5B-4978-80C5-BCBB2E33A3BB}"/>
            </a:ext>
          </a:extLst>
        </xdr:cNvPr>
        <xdr:cNvSpPr txBox="1">
          <a:spLocks noChangeArrowheads="1"/>
        </xdr:cNvSpPr>
      </xdr:nvSpPr>
      <xdr:spPr bwMode="auto">
        <a:xfrm>
          <a:off x="78486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18</xdr:row>
      <xdr:rowOff>114300</xdr:rowOff>
    </xdr:from>
    <xdr:ext cx="85725" cy="198120"/>
    <xdr:sp macro="" textlink="">
      <xdr:nvSpPr>
        <xdr:cNvPr id="41" name="Text Box 4">
          <a:extLst>
            <a:ext uri="{FF2B5EF4-FFF2-40B4-BE49-F238E27FC236}">
              <a16:creationId xmlns:a16="http://schemas.microsoft.com/office/drawing/2014/main" id="{3534BDAC-1ED4-4FB1-9A98-EEBE391895C5}"/>
            </a:ext>
          </a:extLst>
        </xdr:cNvPr>
        <xdr:cNvSpPr txBox="1">
          <a:spLocks noChangeArrowheads="1"/>
        </xdr:cNvSpPr>
      </xdr:nvSpPr>
      <xdr:spPr bwMode="auto">
        <a:xfrm>
          <a:off x="79248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42" name="Text Box 14">
          <a:extLst>
            <a:ext uri="{FF2B5EF4-FFF2-40B4-BE49-F238E27FC236}">
              <a16:creationId xmlns:a16="http://schemas.microsoft.com/office/drawing/2014/main" id="{9764434B-70E6-441A-946E-F00B2B1E5120}"/>
            </a:ext>
          </a:extLst>
        </xdr:cNvPr>
        <xdr:cNvSpPr txBox="1">
          <a:spLocks noChangeArrowheads="1"/>
        </xdr:cNvSpPr>
      </xdr:nvSpPr>
      <xdr:spPr bwMode="auto">
        <a:xfrm>
          <a:off x="79248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43" name="Text Box 15">
          <a:extLst>
            <a:ext uri="{FF2B5EF4-FFF2-40B4-BE49-F238E27FC236}">
              <a16:creationId xmlns:a16="http://schemas.microsoft.com/office/drawing/2014/main" id="{9A07A2AA-0644-49AF-AB05-A3A4438ACE77}"/>
            </a:ext>
          </a:extLst>
        </xdr:cNvPr>
        <xdr:cNvSpPr txBox="1">
          <a:spLocks noChangeArrowheads="1"/>
        </xdr:cNvSpPr>
      </xdr:nvSpPr>
      <xdr:spPr bwMode="auto">
        <a:xfrm>
          <a:off x="79248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20</xdr:row>
      <xdr:rowOff>114300</xdr:rowOff>
    </xdr:from>
    <xdr:to>
      <xdr:col>2</xdr:col>
      <xdr:colOff>83820</xdr:colOff>
      <xdr:row>21</xdr:row>
      <xdr:rowOff>114300</xdr:rowOff>
    </xdr:to>
    <xdr:sp macro="" textlink="">
      <xdr:nvSpPr>
        <xdr:cNvPr id="131747" name="Text Box 1">
          <a:extLst>
            <a:ext uri="{FF2B5EF4-FFF2-40B4-BE49-F238E27FC236}">
              <a16:creationId xmlns:a16="http://schemas.microsoft.com/office/drawing/2014/main" id="{00000000-0008-0000-0C00-0000A3020200}"/>
            </a:ext>
          </a:extLst>
        </xdr:cNvPr>
        <xdr:cNvSpPr txBox="1">
          <a:spLocks noChangeArrowheads="1"/>
        </xdr:cNvSpPr>
      </xdr:nvSpPr>
      <xdr:spPr bwMode="auto">
        <a:xfrm>
          <a:off x="876300" y="42195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83820</xdr:colOff>
      <xdr:row>26</xdr:row>
      <xdr:rowOff>114300</xdr:rowOff>
    </xdr:to>
    <xdr:sp macro="" textlink="">
      <xdr:nvSpPr>
        <xdr:cNvPr id="131748" name="Text Box 3">
          <a:extLst>
            <a:ext uri="{FF2B5EF4-FFF2-40B4-BE49-F238E27FC236}">
              <a16:creationId xmlns:a16="http://schemas.microsoft.com/office/drawing/2014/main" id="{00000000-0008-0000-0C00-0000A4020200}"/>
            </a:ext>
          </a:extLst>
        </xdr:cNvPr>
        <xdr:cNvSpPr txBox="1">
          <a:spLocks noChangeArrowheads="1"/>
        </xdr:cNvSpPr>
      </xdr:nvSpPr>
      <xdr:spPr bwMode="auto">
        <a:xfrm>
          <a:off x="876300"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31749" name="Text Box 4">
          <a:extLst>
            <a:ext uri="{FF2B5EF4-FFF2-40B4-BE49-F238E27FC236}">
              <a16:creationId xmlns:a16="http://schemas.microsoft.com/office/drawing/2014/main" id="{00000000-0008-0000-0C00-0000A5020200}"/>
            </a:ext>
          </a:extLst>
        </xdr:cNvPr>
        <xdr:cNvSpPr txBox="1">
          <a:spLocks noChangeArrowheads="1"/>
        </xdr:cNvSpPr>
      </xdr:nvSpPr>
      <xdr:spPr bwMode="auto">
        <a:xfrm>
          <a:off x="885825"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31750" name="Text Box 5">
          <a:extLst>
            <a:ext uri="{FF2B5EF4-FFF2-40B4-BE49-F238E27FC236}">
              <a16:creationId xmlns:a16="http://schemas.microsoft.com/office/drawing/2014/main" id="{00000000-0008-0000-0C00-0000A60202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31751" name="Text Box 6">
          <a:extLst>
            <a:ext uri="{FF2B5EF4-FFF2-40B4-BE49-F238E27FC236}">
              <a16:creationId xmlns:a16="http://schemas.microsoft.com/office/drawing/2014/main" id="{00000000-0008-0000-0C00-0000A70202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31752" name="Text Box 7">
          <a:extLst>
            <a:ext uri="{FF2B5EF4-FFF2-40B4-BE49-F238E27FC236}">
              <a16:creationId xmlns:a16="http://schemas.microsoft.com/office/drawing/2014/main" id="{00000000-0008-0000-0C00-0000A8020200}"/>
            </a:ext>
          </a:extLst>
        </xdr:cNvPr>
        <xdr:cNvSpPr txBox="1">
          <a:spLocks noChangeArrowheads="1"/>
        </xdr:cNvSpPr>
      </xdr:nvSpPr>
      <xdr:spPr bwMode="auto">
        <a:xfrm>
          <a:off x="8858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31753" name="Text Box 8">
          <a:extLst>
            <a:ext uri="{FF2B5EF4-FFF2-40B4-BE49-F238E27FC236}">
              <a16:creationId xmlns:a16="http://schemas.microsoft.com/office/drawing/2014/main" id="{00000000-0008-0000-0C00-0000A90202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31754" name="Text Box 9">
          <a:extLst>
            <a:ext uri="{FF2B5EF4-FFF2-40B4-BE49-F238E27FC236}">
              <a16:creationId xmlns:a16="http://schemas.microsoft.com/office/drawing/2014/main" id="{00000000-0008-0000-0C00-0000AA0202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31755" name="Text Box 10">
          <a:extLst>
            <a:ext uri="{FF2B5EF4-FFF2-40B4-BE49-F238E27FC236}">
              <a16:creationId xmlns:a16="http://schemas.microsoft.com/office/drawing/2014/main" id="{00000000-0008-0000-0C00-0000AB020200}"/>
            </a:ext>
          </a:extLst>
        </xdr:cNvPr>
        <xdr:cNvSpPr txBox="1">
          <a:spLocks noChangeArrowheads="1"/>
        </xdr:cNvSpPr>
      </xdr:nvSpPr>
      <xdr:spPr bwMode="auto">
        <a:xfrm>
          <a:off x="8858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31756" name="Text Box 11">
          <a:extLst>
            <a:ext uri="{FF2B5EF4-FFF2-40B4-BE49-F238E27FC236}">
              <a16:creationId xmlns:a16="http://schemas.microsoft.com/office/drawing/2014/main" id="{00000000-0008-0000-0C00-0000AC0202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31757" name="Text Box 12">
          <a:extLst>
            <a:ext uri="{FF2B5EF4-FFF2-40B4-BE49-F238E27FC236}">
              <a16:creationId xmlns:a16="http://schemas.microsoft.com/office/drawing/2014/main" id="{00000000-0008-0000-0C00-0000AD0202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31758" name="Text Box 13">
          <a:extLst>
            <a:ext uri="{FF2B5EF4-FFF2-40B4-BE49-F238E27FC236}">
              <a16:creationId xmlns:a16="http://schemas.microsoft.com/office/drawing/2014/main" id="{00000000-0008-0000-0C00-0000AE020200}"/>
            </a:ext>
          </a:extLst>
        </xdr:cNvPr>
        <xdr:cNvSpPr txBox="1">
          <a:spLocks noChangeArrowheads="1"/>
        </xdr:cNvSpPr>
      </xdr:nvSpPr>
      <xdr:spPr bwMode="auto">
        <a:xfrm>
          <a:off x="8858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20</xdr:row>
      <xdr:rowOff>114300</xdr:rowOff>
    </xdr:from>
    <xdr:to>
      <xdr:col>2</xdr:col>
      <xdr:colOff>83820</xdr:colOff>
      <xdr:row>21</xdr:row>
      <xdr:rowOff>114300</xdr:rowOff>
    </xdr:to>
    <xdr:sp macro="" textlink="">
      <xdr:nvSpPr>
        <xdr:cNvPr id="14" name="Text Box 1">
          <a:extLst>
            <a:ext uri="{FF2B5EF4-FFF2-40B4-BE49-F238E27FC236}">
              <a16:creationId xmlns:a16="http://schemas.microsoft.com/office/drawing/2014/main" id="{93FE2553-922E-452D-B2F9-53217DAFC0CE}"/>
            </a:ext>
          </a:extLst>
        </xdr:cNvPr>
        <xdr:cNvSpPr txBox="1">
          <a:spLocks noChangeArrowheads="1"/>
        </xdr:cNvSpPr>
      </xdr:nvSpPr>
      <xdr:spPr bwMode="auto">
        <a:xfrm>
          <a:off x="784860" y="418338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83820</xdr:colOff>
      <xdr:row>26</xdr:row>
      <xdr:rowOff>114300</xdr:rowOff>
    </xdr:to>
    <xdr:sp macro="" textlink="">
      <xdr:nvSpPr>
        <xdr:cNvPr id="15" name="Text Box 3">
          <a:extLst>
            <a:ext uri="{FF2B5EF4-FFF2-40B4-BE49-F238E27FC236}">
              <a16:creationId xmlns:a16="http://schemas.microsoft.com/office/drawing/2014/main" id="{A2DFB82E-27B7-4657-823B-66D08D11EB51}"/>
            </a:ext>
          </a:extLst>
        </xdr:cNvPr>
        <xdr:cNvSpPr txBox="1">
          <a:spLocks noChangeArrowheads="1"/>
        </xdr:cNvSpPr>
      </xdr:nvSpPr>
      <xdr:spPr bwMode="auto">
        <a:xfrm>
          <a:off x="784860" y="517398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6" name="Text Box 4">
          <a:extLst>
            <a:ext uri="{FF2B5EF4-FFF2-40B4-BE49-F238E27FC236}">
              <a16:creationId xmlns:a16="http://schemas.microsoft.com/office/drawing/2014/main" id="{8263F93B-2B83-413A-9B5B-94324397A9E2}"/>
            </a:ext>
          </a:extLst>
        </xdr:cNvPr>
        <xdr:cNvSpPr txBox="1">
          <a:spLocks noChangeArrowheads="1"/>
        </xdr:cNvSpPr>
      </xdr:nvSpPr>
      <xdr:spPr bwMode="auto">
        <a:xfrm>
          <a:off x="79248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7" name="Text Box 5">
          <a:extLst>
            <a:ext uri="{FF2B5EF4-FFF2-40B4-BE49-F238E27FC236}">
              <a16:creationId xmlns:a16="http://schemas.microsoft.com/office/drawing/2014/main" id="{4EED15A3-253C-4BDB-AB84-D863442BB883}"/>
            </a:ext>
          </a:extLst>
        </xdr:cNvPr>
        <xdr:cNvSpPr txBox="1">
          <a:spLocks noChangeArrowheads="1"/>
        </xdr:cNvSpPr>
      </xdr:nvSpPr>
      <xdr:spPr bwMode="auto">
        <a:xfrm>
          <a:off x="784860" y="39852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8" name="Text Box 6">
          <a:extLst>
            <a:ext uri="{FF2B5EF4-FFF2-40B4-BE49-F238E27FC236}">
              <a16:creationId xmlns:a16="http://schemas.microsoft.com/office/drawing/2014/main" id="{113BA2B0-F162-4B29-8781-B712C919ECA6}"/>
            </a:ext>
          </a:extLst>
        </xdr:cNvPr>
        <xdr:cNvSpPr txBox="1">
          <a:spLocks noChangeArrowheads="1"/>
        </xdr:cNvSpPr>
      </xdr:nvSpPr>
      <xdr:spPr bwMode="auto">
        <a:xfrm>
          <a:off x="784860" y="49758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9" name="Text Box 7">
          <a:extLst>
            <a:ext uri="{FF2B5EF4-FFF2-40B4-BE49-F238E27FC236}">
              <a16:creationId xmlns:a16="http://schemas.microsoft.com/office/drawing/2014/main" id="{FE879789-C7FF-4AA5-9948-3861E28B211C}"/>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20" name="Text Box 8">
          <a:extLst>
            <a:ext uri="{FF2B5EF4-FFF2-40B4-BE49-F238E27FC236}">
              <a16:creationId xmlns:a16="http://schemas.microsoft.com/office/drawing/2014/main" id="{223599A7-C1F6-4875-BC46-C684DC708FA3}"/>
            </a:ext>
          </a:extLst>
        </xdr:cNvPr>
        <xdr:cNvSpPr txBox="1">
          <a:spLocks noChangeArrowheads="1"/>
        </xdr:cNvSpPr>
      </xdr:nvSpPr>
      <xdr:spPr bwMode="auto">
        <a:xfrm>
          <a:off x="784860" y="39852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21" name="Text Box 9">
          <a:extLst>
            <a:ext uri="{FF2B5EF4-FFF2-40B4-BE49-F238E27FC236}">
              <a16:creationId xmlns:a16="http://schemas.microsoft.com/office/drawing/2014/main" id="{86A16FC9-D374-4793-A20D-341597580127}"/>
            </a:ext>
          </a:extLst>
        </xdr:cNvPr>
        <xdr:cNvSpPr txBox="1">
          <a:spLocks noChangeArrowheads="1"/>
        </xdr:cNvSpPr>
      </xdr:nvSpPr>
      <xdr:spPr bwMode="auto">
        <a:xfrm>
          <a:off x="784860" y="49758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22" name="Text Box 10">
          <a:extLst>
            <a:ext uri="{FF2B5EF4-FFF2-40B4-BE49-F238E27FC236}">
              <a16:creationId xmlns:a16="http://schemas.microsoft.com/office/drawing/2014/main" id="{AEB67E51-F269-46DB-9523-9F83BD26B127}"/>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23" name="Text Box 11">
          <a:extLst>
            <a:ext uri="{FF2B5EF4-FFF2-40B4-BE49-F238E27FC236}">
              <a16:creationId xmlns:a16="http://schemas.microsoft.com/office/drawing/2014/main" id="{7FCA7B52-C2FF-4E85-B6B4-0010C37642CE}"/>
            </a:ext>
          </a:extLst>
        </xdr:cNvPr>
        <xdr:cNvSpPr txBox="1">
          <a:spLocks noChangeArrowheads="1"/>
        </xdr:cNvSpPr>
      </xdr:nvSpPr>
      <xdr:spPr bwMode="auto">
        <a:xfrm>
          <a:off x="784860" y="39852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24" name="Text Box 12">
          <a:extLst>
            <a:ext uri="{FF2B5EF4-FFF2-40B4-BE49-F238E27FC236}">
              <a16:creationId xmlns:a16="http://schemas.microsoft.com/office/drawing/2014/main" id="{B54F2099-0328-480B-823F-D98987F3F2CD}"/>
            </a:ext>
          </a:extLst>
        </xdr:cNvPr>
        <xdr:cNvSpPr txBox="1">
          <a:spLocks noChangeArrowheads="1"/>
        </xdr:cNvSpPr>
      </xdr:nvSpPr>
      <xdr:spPr bwMode="auto">
        <a:xfrm>
          <a:off x="784860" y="49758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25" name="Text Box 13">
          <a:extLst>
            <a:ext uri="{FF2B5EF4-FFF2-40B4-BE49-F238E27FC236}">
              <a16:creationId xmlns:a16="http://schemas.microsoft.com/office/drawing/2014/main" id="{AB69B43E-3A1C-4B14-A523-1F2E48E756CF}"/>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20</xdr:row>
      <xdr:rowOff>114300</xdr:rowOff>
    </xdr:from>
    <xdr:to>
      <xdr:col>2</xdr:col>
      <xdr:colOff>85725</xdr:colOff>
      <xdr:row>21</xdr:row>
      <xdr:rowOff>114300</xdr:rowOff>
    </xdr:to>
    <xdr:sp macro="" textlink="">
      <xdr:nvSpPr>
        <xdr:cNvPr id="26" name="Text Box 1">
          <a:extLst>
            <a:ext uri="{FF2B5EF4-FFF2-40B4-BE49-F238E27FC236}">
              <a16:creationId xmlns:a16="http://schemas.microsoft.com/office/drawing/2014/main" id="{2F3AAE62-8406-4ADA-BA42-A12E95AD7CC8}"/>
            </a:ext>
          </a:extLst>
        </xdr:cNvPr>
        <xdr:cNvSpPr txBox="1">
          <a:spLocks noChangeArrowheads="1"/>
        </xdr:cNvSpPr>
      </xdr:nvSpPr>
      <xdr:spPr bwMode="auto">
        <a:xfrm>
          <a:off x="784860" y="41833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85725</xdr:colOff>
      <xdr:row>26</xdr:row>
      <xdr:rowOff>114300</xdr:rowOff>
    </xdr:to>
    <xdr:sp macro="" textlink="">
      <xdr:nvSpPr>
        <xdr:cNvPr id="27" name="Text Box 3">
          <a:extLst>
            <a:ext uri="{FF2B5EF4-FFF2-40B4-BE49-F238E27FC236}">
              <a16:creationId xmlns:a16="http://schemas.microsoft.com/office/drawing/2014/main" id="{904D5F62-3B2B-4CDD-9E68-7C2F11D537B6}"/>
            </a:ext>
          </a:extLst>
        </xdr:cNvPr>
        <xdr:cNvSpPr txBox="1">
          <a:spLocks noChangeArrowheads="1"/>
        </xdr:cNvSpPr>
      </xdr:nvSpPr>
      <xdr:spPr bwMode="auto">
        <a:xfrm>
          <a:off x="78486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28" name="Text Box 4">
          <a:extLst>
            <a:ext uri="{FF2B5EF4-FFF2-40B4-BE49-F238E27FC236}">
              <a16:creationId xmlns:a16="http://schemas.microsoft.com/office/drawing/2014/main" id="{A27E6418-F087-4DD4-A830-455D866461C6}"/>
            </a:ext>
          </a:extLst>
        </xdr:cNvPr>
        <xdr:cNvSpPr txBox="1">
          <a:spLocks noChangeArrowheads="1"/>
        </xdr:cNvSpPr>
      </xdr:nvSpPr>
      <xdr:spPr bwMode="auto">
        <a:xfrm>
          <a:off x="79248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29" name="Text Box 5">
          <a:extLst>
            <a:ext uri="{FF2B5EF4-FFF2-40B4-BE49-F238E27FC236}">
              <a16:creationId xmlns:a16="http://schemas.microsoft.com/office/drawing/2014/main" id="{BDB738B3-DEDA-4472-99B9-8DEEDB336389}"/>
            </a:ext>
          </a:extLst>
        </xdr:cNvPr>
        <xdr:cNvSpPr txBox="1">
          <a:spLocks noChangeArrowheads="1"/>
        </xdr:cNvSpPr>
      </xdr:nvSpPr>
      <xdr:spPr bwMode="auto">
        <a:xfrm>
          <a:off x="78486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30" name="Text Box 6">
          <a:extLst>
            <a:ext uri="{FF2B5EF4-FFF2-40B4-BE49-F238E27FC236}">
              <a16:creationId xmlns:a16="http://schemas.microsoft.com/office/drawing/2014/main" id="{96AB128C-2DE6-447F-8F07-ABB039D66F5E}"/>
            </a:ext>
          </a:extLst>
        </xdr:cNvPr>
        <xdr:cNvSpPr txBox="1">
          <a:spLocks noChangeArrowheads="1"/>
        </xdr:cNvSpPr>
      </xdr:nvSpPr>
      <xdr:spPr bwMode="auto">
        <a:xfrm>
          <a:off x="78486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31" name="Text Box 7">
          <a:extLst>
            <a:ext uri="{FF2B5EF4-FFF2-40B4-BE49-F238E27FC236}">
              <a16:creationId xmlns:a16="http://schemas.microsoft.com/office/drawing/2014/main" id="{22640516-FF49-460F-B469-E472FDA9E070}"/>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32" name="Text Box 8">
          <a:extLst>
            <a:ext uri="{FF2B5EF4-FFF2-40B4-BE49-F238E27FC236}">
              <a16:creationId xmlns:a16="http://schemas.microsoft.com/office/drawing/2014/main" id="{D28265F4-F8DA-4F1D-A85D-72EE16D15DBA}"/>
            </a:ext>
          </a:extLst>
        </xdr:cNvPr>
        <xdr:cNvSpPr txBox="1">
          <a:spLocks noChangeArrowheads="1"/>
        </xdr:cNvSpPr>
      </xdr:nvSpPr>
      <xdr:spPr bwMode="auto">
        <a:xfrm>
          <a:off x="78486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33" name="Text Box 9">
          <a:extLst>
            <a:ext uri="{FF2B5EF4-FFF2-40B4-BE49-F238E27FC236}">
              <a16:creationId xmlns:a16="http://schemas.microsoft.com/office/drawing/2014/main" id="{3E77C72B-1E2D-43EF-A096-F7F23049C5E8}"/>
            </a:ext>
          </a:extLst>
        </xdr:cNvPr>
        <xdr:cNvSpPr txBox="1">
          <a:spLocks noChangeArrowheads="1"/>
        </xdr:cNvSpPr>
      </xdr:nvSpPr>
      <xdr:spPr bwMode="auto">
        <a:xfrm>
          <a:off x="78486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34" name="Text Box 10">
          <a:extLst>
            <a:ext uri="{FF2B5EF4-FFF2-40B4-BE49-F238E27FC236}">
              <a16:creationId xmlns:a16="http://schemas.microsoft.com/office/drawing/2014/main" id="{0A479CE6-0223-4364-A750-517C08D4DCA4}"/>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35" name="Text Box 11">
          <a:extLst>
            <a:ext uri="{FF2B5EF4-FFF2-40B4-BE49-F238E27FC236}">
              <a16:creationId xmlns:a16="http://schemas.microsoft.com/office/drawing/2014/main" id="{2B21FEBB-A212-4249-9BA7-ACD8B96B9E6C}"/>
            </a:ext>
          </a:extLst>
        </xdr:cNvPr>
        <xdr:cNvSpPr txBox="1">
          <a:spLocks noChangeArrowheads="1"/>
        </xdr:cNvSpPr>
      </xdr:nvSpPr>
      <xdr:spPr bwMode="auto">
        <a:xfrm>
          <a:off x="78486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36" name="Text Box 12">
          <a:extLst>
            <a:ext uri="{FF2B5EF4-FFF2-40B4-BE49-F238E27FC236}">
              <a16:creationId xmlns:a16="http://schemas.microsoft.com/office/drawing/2014/main" id="{9BD54E73-2AC0-4B4C-97CF-352D85AC615E}"/>
            </a:ext>
          </a:extLst>
        </xdr:cNvPr>
        <xdr:cNvSpPr txBox="1">
          <a:spLocks noChangeArrowheads="1"/>
        </xdr:cNvSpPr>
      </xdr:nvSpPr>
      <xdr:spPr bwMode="auto">
        <a:xfrm>
          <a:off x="78486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37" name="Text Box 13">
          <a:extLst>
            <a:ext uri="{FF2B5EF4-FFF2-40B4-BE49-F238E27FC236}">
              <a16:creationId xmlns:a16="http://schemas.microsoft.com/office/drawing/2014/main" id="{6D432801-07BE-4B71-A308-3F932A9CF574}"/>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114300</xdr:rowOff>
    </xdr:from>
    <xdr:to>
      <xdr:col>2</xdr:col>
      <xdr:colOff>85725</xdr:colOff>
      <xdr:row>19</xdr:row>
      <xdr:rowOff>114300</xdr:rowOff>
    </xdr:to>
    <xdr:sp macro="" textlink="">
      <xdr:nvSpPr>
        <xdr:cNvPr id="38" name="Text Box 4">
          <a:extLst>
            <a:ext uri="{FF2B5EF4-FFF2-40B4-BE49-F238E27FC236}">
              <a16:creationId xmlns:a16="http://schemas.microsoft.com/office/drawing/2014/main" id="{9A90ED5B-820B-41BE-B368-1D7258E8DFEA}"/>
            </a:ext>
          </a:extLst>
        </xdr:cNvPr>
        <xdr:cNvSpPr txBox="1">
          <a:spLocks noChangeArrowheads="1"/>
        </xdr:cNvSpPr>
      </xdr:nvSpPr>
      <xdr:spPr bwMode="auto">
        <a:xfrm>
          <a:off x="78486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39" name="Text Box 14">
          <a:extLst>
            <a:ext uri="{FF2B5EF4-FFF2-40B4-BE49-F238E27FC236}">
              <a16:creationId xmlns:a16="http://schemas.microsoft.com/office/drawing/2014/main" id="{9AF46A2A-C011-49CF-8864-5912CC866E45}"/>
            </a:ext>
          </a:extLst>
        </xdr:cNvPr>
        <xdr:cNvSpPr txBox="1">
          <a:spLocks noChangeArrowheads="1"/>
        </xdr:cNvSpPr>
      </xdr:nvSpPr>
      <xdr:spPr bwMode="auto">
        <a:xfrm>
          <a:off x="78486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40" name="Text Box 15">
          <a:extLst>
            <a:ext uri="{FF2B5EF4-FFF2-40B4-BE49-F238E27FC236}">
              <a16:creationId xmlns:a16="http://schemas.microsoft.com/office/drawing/2014/main" id="{EC1E9FF1-59D3-46CC-8A3D-AB7FAC32D3BB}"/>
            </a:ext>
          </a:extLst>
        </xdr:cNvPr>
        <xdr:cNvSpPr txBox="1">
          <a:spLocks noChangeArrowheads="1"/>
        </xdr:cNvSpPr>
      </xdr:nvSpPr>
      <xdr:spPr bwMode="auto">
        <a:xfrm>
          <a:off x="78486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18</xdr:row>
      <xdr:rowOff>114300</xdr:rowOff>
    </xdr:from>
    <xdr:ext cx="85725" cy="198120"/>
    <xdr:sp macro="" textlink="">
      <xdr:nvSpPr>
        <xdr:cNvPr id="41" name="Text Box 4">
          <a:extLst>
            <a:ext uri="{FF2B5EF4-FFF2-40B4-BE49-F238E27FC236}">
              <a16:creationId xmlns:a16="http://schemas.microsoft.com/office/drawing/2014/main" id="{C7D2A30B-049F-4A2B-B654-C4F3D9405639}"/>
            </a:ext>
          </a:extLst>
        </xdr:cNvPr>
        <xdr:cNvSpPr txBox="1">
          <a:spLocks noChangeArrowheads="1"/>
        </xdr:cNvSpPr>
      </xdr:nvSpPr>
      <xdr:spPr bwMode="auto">
        <a:xfrm>
          <a:off x="79248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42" name="Text Box 14">
          <a:extLst>
            <a:ext uri="{FF2B5EF4-FFF2-40B4-BE49-F238E27FC236}">
              <a16:creationId xmlns:a16="http://schemas.microsoft.com/office/drawing/2014/main" id="{A4181EDD-1757-449C-B606-A2F73F372E66}"/>
            </a:ext>
          </a:extLst>
        </xdr:cNvPr>
        <xdr:cNvSpPr txBox="1">
          <a:spLocks noChangeArrowheads="1"/>
        </xdr:cNvSpPr>
      </xdr:nvSpPr>
      <xdr:spPr bwMode="auto">
        <a:xfrm>
          <a:off x="79248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43" name="Text Box 15">
          <a:extLst>
            <a:ext uri="{FF2B5EF4-FFF2-40B4-BE49-F238E27FC236}">
              <a16:creationId xmlns:a16="http://schemas.microsoft.com/office/drawing/2014/main" id="{D66F4A62-369F-4A67-BC64-4FD57BE5E1E6}"/>
            </a:ext>
          </a:extLst>
        </xdr:cNvPr>
        <xdr:cNvSpPr txBox="1">
          <a:spLocks noChangeArrowheads="1"/>
        </xdr:cNvSpPr>
      </xdr:nvSpPr>
      <xdr:spPr bwMode="auto">
        <a:xfrm>
          <a:off x="79248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20</xdr:row>
      <xdr:rowOff>114300</xdr:rowOff>
    </xdr:from>
    <xdr:to>
      <xdr:col>2</xdr:col>
      <xdr:colOff>80010</xdr:colOff>
      <xdr:row>21</xdr:row>
      <xdr:rowOff>114300</xdr:rowOff>
    </xdr:to>
    <xdr:sp macro="" textlink="">
      <xdr:nvSpPr>
        <xdr:cNvPr id="132771" name="Text Box 1">
          <a:extLst>
            <a:ext uri="{FF2B5EF4-FFF2-40B4-BE49-F238E27FC236}">
              <a16:creationId xmlns:a16="http://schemas.microsoft.com/office/drawing/2014/main" id="{00000000-0008-0000-0D00-0000A3060200}"/>
            </a:ext>
          </a:extLst>
        </xdr:cNvPr>
        <xdr:cNvSpPr txBox="1">
          <a:spLocks noChangeArrowheads="1"/>
        </xdr:cNvSpPr>
      </xdr:nvSpPr>
      <xdr:spPr bwMode="auto">
        <a:xfrm>
          <a:off x="876300" y="42195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80010</xdr:colOff>
      <xdr:row>26</xdr:row>
      <xdr:rowOff>114300</xdr:rowOff>
    </xdr:to>
    <xdr:sp macro="" textlink="">
      <xdr:nvSpPr>
        <xdr:cNvPr id="132772" name="Text Box 3">
          <a:extLst>
            <a:ext uri="{FF2B5EF4-FFF2-40B4-BE49-F238E27FC236}">
              <a16:creationId xmlns:a16="http://schemas.microsoft.com/office/drawing/2014/main" id="{00000000-0008-0000-0D00-0000A4060200}"/>
            </a:ext>
          </a:extLst>
        </xdr:cNvPr>
        <xdr:cNvSpPr txBox="1">
          <a:spLocks noChangeArrowheads="1"/>
        </xdr:cNvSpPr>
      </xdr:nvSpPr>
      <xdr:spPr bwMode="auto">
        <a:xfrm>
          <a:off x="876300"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32773" name="Text Box 4">
          <a:extLst>
            <a:ext uri="{FF2B5EF4-FFF2-40B4-BE49-F238E27FC236}">
              <a16:creationId xmlns:a16="http://schemas.microsoft.com/office/drawing/2014/main" id="{00000000-0008-0000-0D00-0000A5060200}"/>
            </a:ext>
          </a:extLst>
        </xdr:cNvPr>
        <xdr:cNvSpPr txBox="1">
          <a:spLocks noChangeArrowheads="1"/>
        </xdr:cNvSpPr>
      </xdr:nvSpPr>
      <xdr:spPr bwMode="auto">
        <a:xfrm>
          <a:off x="904875"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80010</xdr:colOff>
      <xdr:row>20</xdr:row>
      <xdr:rowOff>114300</xdr:rowOff>
    </xdr:to>
    <xdr:sp macro="" textlink="">
      <xdr:nvSpPr>
        <xdr:cNvPr id="132774" name="Text Box 5">
          <a:extLst>
            <a:ext uri="{FF2B5EF4-FFF2-40B4-BE49-F238E27FC236}">
              <a16:creationId xmlns:a16="http://schemas.microsoft.com/office/drawing/2014/main" id="{00000000-0008-0000-0D00-0000A60602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80010</xdr:colOff>
      <xdr:row>25</xdr:row>
      <xdr:rowOff>114300</xdr:rowOff>
    </xdr:to>
    <xdr:sp macro="" textlink="">
      <xdr:nvSpPr>
        <xdr:cNvPr id="132775" name="Text Box 6">
          <a:extLst>
            <a:ext uri="{FF2B5EF4-FFF2-40B4-BE49-F238E27FC236}">
              <a16:creationId xmlns:a16="http://schemas.microsoft.com/office/drawing/2014/main" id="{00000000-0008-0000-0D00-0000A70602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32776" name="Text Box 7">
          <a:extLst>
            <a:ext uri="{FF2B5EF4-FFF2-40B4-BE49-F238E27FC236}">
              <a16:creationId xmlns:a16="http://schemas.microsoft.com/office/drawing/2014/main" id="{00000000-0008-0000-0D00-0000A8060200}"/>
            </a:ext>
          </a:extLst>
        </xdr:cNvPr>
        <xdr:cNvSpPr txBox="1">
          <a:spLocks noChangeArrowheads="1"/>
        </xdr:cNvSpPr>
      </xdr:nvSpPr>
      <xdr:spPr bwMode="auto">
        <a:xfrm>
          <a:off x="9048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80010</xdr:colOff>
      <xdr:row>20</xdr:row>
      <xdr:rowOff>114300</xdr:rowOff>
    </xdr:to>
    <xdr:sp macro="" textlink="">
      <xdr:nvSpPr>
        <xdr:cNvPr id="132777" name="Text Box 8">
          <a:extLst>
            <a:ext uri="{FF2B5EF4-FFF2-40B4-BE49-F238E27FC236}">
              <a16:creationId xmlns:a16="http://schemas.microsoft.com/office/drawing/2014/main" id="{00000000-0008-0000-0D00-0000A90602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80010</xdr:colOff>
      <xdr:row>25</xdr:row>
      <xdr:rowOff>114300</xdr:rowOff>
    </xdr:to>
    <xdr:sp macro="" textlink="">
      <xdr:nvSpPr>
        <xdr:cNvPr id="132778" name="Text Box 9">
          <a:extLst>
            <a:ext uri="{FF2B5EF4-FFF2-40B4-BE49-F238E27FC236}">
              <a16:creationId xmlns:a16="http://schemas.microsoft.com/office/drawing/2014/main" id="{00000000-0008-0000-0D00-0000AA0602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32779" name="Text Box 10">
          <a:extLst>
            <a:ext uri="{FF2B5EF4-FFF2-40B4-BE49-F238E27FC236}">
              <a16:creationId xmlns:a16="http://schemas.microsoft.com/office/drawing/2014/main" id="{00000000-0008-0000-0D00-0000AB060200}"/>
            </a:ext>
          </a:extLst>
        </xdr:cNvPr>
        <xdr:cNvSpPr txBox="1">
          <a:spLocks noChangeArrowheads="1"/>
        </xdr:cNvSpPr>
      </xdr:nvSpPr>
      <xdr:spPr bwMode="auto">
        <a:xfrm>
          <a:off x="9048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80010</xdr:colOff>
      <xdr:row>20</xdr:row>
      <xdr:rowOff>114300</xdr:rowOff>
    </xdr:to>
    <xdr:sp macro="" textlink="">
      <xdr:nvSpPr>
        <xdr:cNvPr id="132780" name="Text Box 11">
          <a:extLst>
            <a:ext uri="{FF2B5EF4-FFF2-40B4-BE49-F238E27FC236}">
              <a16:creationId xmlns:a16="http://schemas.microsoft.com/office/drawing/2014/main" id="{00000000-0008-0000-0D00-0000AC0602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80010</xdr:colOff>
      <xdr:row>25</xdr:row>
      <xdr:rowOff>114300</xdr:rowOff>
    </xdr:to>
    <xdr:sp macro="" textlink="">
      <xdr:nvSpPr>
        <xdr:cNvPr id="132781" name="Text Box 12">
          <a:extLst>
            <a:ext uri="{FF2B5EF4-FFF2-40B4-BE49-F238E27FC236}">
              <a16:creationId xmlns:a16="http://schemas.microsoft.com/office/drawing/2014/main" id="{00000000-0008-0000-0D00-0000AD0602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32782" name="Text Box 13">
          <a:extLst>
            <a:ext uri="{FF2B5EF4-FFF2-40B4-BE49-F238E27FC236}">
              <a16:creationId xmlns:a16="http://schemas.microsoft.com/office/drawing/2014/main" id="{00000000-0008-0000-0D00-0000AE060200}"/>
            </a:ext>
          </a:extLst>
        </xdr:cNvPr>
        <xdr:cNvSpPr txBox="1">
          <a:spLocks noChangeArrowheads="1"/>
        </xdr:cNvSpPr>
      </xdr:nvSpPr>
      <xdr:spPr bwMode="auto">
        <a:xfrm>
          <a:off x="9048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114300</xdr:rowOff>
    </xdr:from>
    <xdr:to>
      <xdr:col>2</xdr:col>
      <xdr:colOff>85725</xdr:colOff>
      <xdr:row>19</xdr:row>
      <xdr:rowOff>114300</xdr:rowOff>
    </xdr:to>
    <xdr:sp macro="" textlink="">
      <xdr:nvSpPr>
        <xdr:cNvPr id="14" name="Text Box 4">
          <a:extLst>
            <a:ext uri="{FF2B5EF4-FFF2-40B4-BE49-F238E27FC236}">
              <a16:creationId xmlns:a16="http://schemas.microsoft.com/office/drawing/2014/main" id="{223ED43F-6BA7-4841-B06F-C368CBC13A9A}"/>
            </a:ext>
          </a:extLst>
        </xdr:cNvPr>
        <xdr:cNvSpPr txBox="1">
          <a:spLocks noChangeArrowheads="1"/>
        </xdr:cNvSpPr>
      </xdr:nvSpPr>
      <xdr:spPr bwMode="auto">
        <a:xfrm>
          <a:off x="81534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5" name="Text Box 14">
          <a:extLst>
            <a:ext uri="{FF2B5EF4-FFF2-40B4-BE49-F238E27FC236}">
              <a16:creationId xmlns:a16="http://schemas.microsoft.com/office/drawing/2014/main" id="{0B77F0C8-CCDD-4158-BF8A-9B11AFE752D0}"/>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6" name="Text Box 15">
          <a:extLst>
            <a:ext uri="{FF2B5EF4-FFF2-40B4-BE49-F238E27FC236}">
              <a16:creationId xmlns:a16="http://schemas.microsoft.com/office/drawing/2014/main" id="{AD81B9D8-57F1-4984-B183-B10DBF7E6D92}"/>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18</xdr:row>
      <xdr:rowOff>114300</xdr:rowOff>
    </xdr:from>
    <xdr:ext cx="85725" cy="198120"/>
    <xdr:sp macro="" textlink="">
      <xdr:nvSpPr>
        <xdr:cNvPr id="17" name="Text Box 4">
          <a:extLst>
            <a:ext uri="{FF2B5EF4-FFF2-40B4-BE49-F238E27FC236}">
              <a16:creationId xmlns:a16="http://schemas.microsoft.com/office/drawing/2014/main" id="{880C84C5-E008-4BDA-88D3-F88A9FBA0EEB}"/>
            </a:ext>
          </a:extLst>
        </xdr:cNvPr>
        <xdr:cNvSpPr txBox="1">
          <a:spLocks noChangeArrowheads="1"/>
        </xdr:cNvSpPr>
      </xdr:nvSpPr>
      <xdr:spPr bwMode="auto">
        <a:xfrm>
          <a:off x="134112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18" name="Text Box 14">
          <a:extLst>
            <a:ext uri="{FF2B5EF4-FFF2-40B4-BE49-F238E27FC236}">
              <a16:creationId xmlns:a16="http://schemas.microsoft.com/office/drawing/2014/main" id="{D6EF9289-D289-4EB9-A888-35C967DDDFC1}"/>
            </a:ext>
          </a:extLst>
        </xdr:cNvPr>
        <xdr:cNvSpPr txBox="1">
          <a:spLocks noChangeArrowheads="1"/>
        </xdr:cNvSpPr>
      </xdr:nvSpPr>
      <xdr:spPr bwMode="auto">
        <a:xfrm>
          <a:off x="134112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19" name="Text Box 15">
          <a:extLst>
            <a:ext uri="{FF2B5EF4-FFF2-40B4-BE49-F238E27FC236}">
              <a16:creationId xmlns:a16="http://schemas.microsoft.com/office/drawing/2014/main" id="{E6DCAD4C-0882-495B-9A50-0BDB376038EA}"/>
            </a:ext>
          </a:extLst>
        </xdr:cNvPr>
        <xdr:cNvSpPr txBox="1">
          <a:spLocks noChangeArrowheads="1"/>
        </xdr:cNvSpPr>
      </xdr:nvSpPr>
      <xdr:spPr bwMode="auto">
        <a:xfrm>
          <a:off x="134112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45</xdr:row>
      <xdr:rowOff>0</xdr:rowOff>
    </xdr:from>
    <xdr:to>
      <xdr:col>2</xdr:col>
      <xdr:colOff>78105</xdr:colOff>
      <xdr:row>46</xdr:row>
      <xdr:rowOff>0</xdr:rowOff>
    </xdr:to>
    <xdr:sp macro="" textlink="">
      <xdr:nvSpPr>
        <xdr:cNvPr id="134317" name="Text Box 1">
          <a:extLst>
            <a:ext uri="{FF2B5EF4-FFF2-40B4-BE49-F238E27FC236}">
              <a16:creationId xmlns:a16="http://schemas.microsoft.com/office/drawing/2014/main" id="{00000000-0008-0000-0200-0000AD0C0200}"/>
            </a:ext>
          </a:extLst>
        </xdr:cNvPr>
        <xdr:cNvSpPr txBox="1">
          <a:spLocks noChangeArrowheads="1"/>
        </xdr:cNvSpPr>
      </xdr:nvSpPr>
      <xdr:spPr bwMode="auto">
        <a:xfrm>
          <a:off x="876300" y="26193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45</xdr:row>
      <xdr:rowOff>0</xdr:rowOff>
    </xdr:from>
    <xdr:to>
      <xdr:col>2</xdr:col>
      <xdr:colOff>78105</xdr:colOff>
      <xdr:row>46</xdr:row>
      <xdr:rowOff>0</xdr:rowOff>
    </xdr:to>
    <xdr:sp macro="" textlink="">
      <xdr:nvSpPr>
        <xdr:cNvPr id="134318" name="Text Box 2">
          <a:extLst>
            <a:ext uri="{FF2B5EF4-FFF2-40B4-BE49-F238E27FC236}">
              <a16:creationId xmlns:a16="http://schemas.microsoft.com/office/drawing/2014/main" id="{00000000-0008-0000-0200-0000AE0C0200}"/>
            </a:ext>
          </a:extLst>
        </xdr:cNvPr>
        <xdr:cNvSpPr txBox="1">
          <a:spLocks noChangeArrowheads="1"/>
        </xdr:cNvSpPr>
      </xdr:nvSpPr>
      <xdr:spPr bwMode="auto">
        <a:xfrm>
          <a:off x="876300" y="26193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45</xdr:row>
      <xdr:rowOff>0</xdr:rowOff>
    </xdr:from>
    <xdr:to>
      <xdr:col>2</xdr:col>
      <xdr:colOff>85725</xdr:colOff>
      <xdr:row>46</xdr:row>
      <xdr:rowOff>0</xdr:rowOff>
    </xdr:to>
    <xdr:sp macro="" textlink="">
      <xdr:nvSpPr>
        <xdr:cNvPr id="134319" name="Text Box 3">
          <a:extLst>
            <a:ext uri="{FF2B5EF4-FFF2-40B4-BE49-F238E27FC236}">
              <a16:creationId xmlns:a16="http://schemas.microsoft.com/office/drawing/2014/main" id="{00000000-0008-0000-0200-0000AF0C0200}"/>
            </a:ext>
          </a:extLst>
        </xdr:cNvPr>
        <xdr:cNvSpPr txBox="1">
          <a:spLocks noChangeArrowheads="1"/>
        </xdr:cNvSpPr>
      </xdr:nvSpPr>
      <xdr:spPr bwMode="auto">
        <a:xfrm>
          <a:off x="914400" y="26193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45</xdr:row>
      <xdr:rowOff>0</xdr:rowOff>
    </xdr:from>
    <xdr:ext cx="78105" cy="198120"/>
    <xdr:sp macro="" textlink="">
      <xdr:nvSpPr>
        <xdr:cNvPr id="5" name="Text Box 1">
          <a:extLst>
            <a:ext uri="{FF2B5EF4-FFF2-40B4-BE49-F238E27FC236}">
              <a16:creationId xmlns:a16="http://schemas.microsoft.com/office/drawing/2014/main" id="{AB5CC6B9-25B9-48B1-95A2-70424A56D0A8}"/>
            </a:ext>
          </a:extLst>
        </xdr:cNvPr>
        <xdr:cNvSpPr txBox="1">
          <a:spLocks noChangeArrowheads="1"/>
        </xdr:cNvSpPr>
      </xdr:nvSpPr>
      <xdr:spPr bwMode="auto">
        <a:xfrm>
          <a:off x="784860" y="2407920"/>
          <a:ext cx="7810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45</xdr:row>
      <xdr:rowOff>0</xdr:rowOff>
    </xdr:from>
    <xdr:ext cx="78105" cy="198120"/>
    <xdr:sp macro="" textlink="">
      <xdr:nvSpPr>
        <xdr:cNvPr id="6" name="Text Box 2">
          <a:extLst>
            <a:ext uri="{FF2B5EF4-FFF2-40B4-BE49-F238E27FC236}">
              <a16:creationId xmlns:a16="http://schemas.microsoft.com/office/drawing/2014/main" id="{D8C5DC4C-71C7-4E8E-84AA-992C31578E5E}"/>
            </a:ext>
          </a:extLst>
        </xdr:cNvPr>
        <xdr:cNvSpPr txBox="1">
          <a:spLocks noChangeArrowheads="1"/>
        </xdr:cNvSpPr>
      </xdr:nvSpPr>
      <xdr:spPr bwMode="auto">
        <a:xfrm>
          <a:off x="784860" y="2407920"/>
          <a:ext cx="7810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45</xdr:row>
      <xdr:rowOff>0</xdr:rowOff>
    </xdr:from>
    <xdr:ext cx="85725" cy="198120"/>
    <xdr:sp macro="" textlink="">
      <xdr:nvSpPr>
        <xdr:cNvPr id="7" name="Text Box 3">
          <a:extLst>
            <a:ext uri="{FF2B5EF4-FFF2-40B4-BE49-F238E27FC236}">
              <a16:creationId xmlns:a16="http://schemas.microsoft.com/office/drawing/2014/main" id="{00657136-E529-4E5E-AAB1-F33320DBA3A7}"/>
            </a:ext>
          </a:extLst>
        </xdr:cNvPr>
        <xdr:cNvSpPr txBox="1">
          <a:spLocks noChangeArrowheads="1"/>
        </xdr:cNvSpPr>
      </xdr:nvSpPr>
      <xdr:spPr bwMode="auto">
        <a:xfrm>
          <a:off x="784860" y="240792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18</xdr:row>
      <xdr:rowOff>114300</xdr:rowOff>
    </xdr:from>
    <xdr:to>
      <xdr:col>2</xdr:col>
      <xdr:colOff>85725</xdr:colOff>
      <xdr:row>19</xdr:row>
      <xdr:rowOff>114300</xdr:rowOff>
    </xdr:to>
    <xdr:sp macro="" textlink="">
      <xdr:nvSpPr>
        <xdr:cNvPr id="121019" name="Text Box 4">
          <a:extLst>
            <a:ext uri="{FF2B5EF4-FFF2-40B4-BE49-F238E27FC236}">
              <a16:creationId xmlns:a16="http://schemas.microsoft.com/office/drawing/2014/main" id="{00000000-0008-0000-0300-0000BBD801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21020" name="Text Box 14">
          <a:extLst>
            <a:ext uri="{FF2B5EF4-FFF2-40B4-BE49-F238E27FC236}">
              <a16:creationId xmlns:a16="http://schemas.microsoft.com/office/drawing/2014/main" id="{00000000-0008-0000-0300-0000BCD8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21021" name="Text Box 15">
          <a:extLst>
            <a:ext uri="{FF2B5EF4-FFF2-40B4-BE49-F238E27FC236}">
              <a16:creationId xmlns:a16="http://schemas.microsoft.com/office/drawing/2014/main" id="{00000000-0008-0000-0300-0000BDD8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18</xdr:row>
      <xdr:rowOff>114300</xdr:rowOff>
    </xdr:from>
    <xdr:ext cx="85725" cy="198120"/>
    <xdr:sp macro="" textlink="">
      <xdr:nvSpPr>
        <xdr:cNvPr id="5" name="Text Box 4">
          <a:extLst>
            <a:ext uri="{FF2B5EF4-FFF2-40B4-BE49-F238E27FC236}">
              <a16:creationId xmlns:a16="http://schemas.microsoft.com/office/drawing/2014/main" id="{785F9491-2AFD-4E2A-9626-7028B761C4E1}"/>
            </a:ext>
          </a:extLst>
        </xdr:cNvPr>
        <xdr:cNvSpPr txBox="1">
          <a:spLocks noChangeArrowheads="1"/>
        </xdr:cNvSpPr>
      </xdr:nvSpPr>
      <xdr:spPr bwMode="auto">
        <a:xfrm>
          <a:off x="81534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6" name="Text Box 14">
          <a:extLst>
            <a:ext uri="{FF2B5EF4-FFF2-40B4-BE49-F238E27FC236}">
              <a16:creationId xmlns:a16="http://schemas.microsoft.com/office/drawing/2014/main" id="{C62B8228-E956-4AAE-BE59-D1661589E4A8}"/>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7" name="Text Box 15">
          <a:extLst>
            <a:ext uri="{FF2B5EF4-FFF2-40B4-BE49-F238E27FC236}">
              <a16:creationId xmlns:a16="http://schemas.microsoft.com/office/drawing/2014/main" id="{33D18F6E-84F7-4B24-8277-C7EC27AB7AEB}"/>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20</xdr:row>
      <xdr:rowOff>114300</xdr:rowOff>
    </xdr:from>
    <xdr:to>
      <xdr:col>2</xdr:col>
      <xdr:colOff>85725</xdr:colOff>
      <xdr:row>21</xdr:row>
      <xdr:rowOff>114300</xdr:rowOff>
    </xdr:to>
    <xdr:sp macro="" textlink="">
      <xdr:nvSpPr>
        <xdr:cNvPr id="123556" name="Text Box 1">
          <a:extLst>
            <a:ext uri="{FF2B5EF4-FFF2-40B4-BE49-F238E27FC236}">
              <a16:creationId xmlns:a16="http://schemas.microsoft.com/office/drawing/2014/main" id="{00000000-0008-0000-0400-0000A4E20100}"/>
            </a:ext>
          </a:extLst>
        </xdr:cNvPr>
        <xdr:cNvSpPr txBox="1">
          <a:spLocks noChangeArrowheads="1"/>
        </xdr:cNvSpPr>
      </xdr:nvSpPr>
      <xdr:spPr bwMode="auto">
        <a:xfrm>
          <a:off x="866775" y="42195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85725</xdr:colOff>
      <xdr:row>26</xdr:row>
      <xdr:rowOff>114300</xdr:rowOff>
    </xdr:to>
    <xdr:sp macro="" textlink="">
      <xdr:nvSpPr>
        <xdr:cNvPr id="123557" name="Text Box 3">
          <a:extLst>
            <a:ext uri="{FF2B5EF4-FFF2-40B4-BE49-F238E27FC236}">
              <a16:creationId xmlns:a16="http://schemas.microsoft.com/office/drawing/2014/main" id="{00000000-0008-0000-0400-0000A5E20100}"/>
            </a:ext>
          </a:extLst>
        </xdr:cNvPr>
        <xdr:cNvSpPr txBox="1">
          <a:spLocks noChangeArrowheads="1"/>
        </xdr:cNvSpPr>
      </xdr:nvSpPr>
      <xdr:spPr bwMode="auto">
        <a:xfrm>
          <a:off x="866775"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23558" name="Text Box 4">
          <a:extLst>
            <a:ext uri="{FF2B5EF4-FFF2-40B4-BE49-F238E27FC236}">
              <a16:creationId xmlns:a16="http://schemas.microsoft.com/office/drawing/2014/main" id="{00000000-0008-0000-0400-0000A6E20100}"/>
            </a:ext>
          </a:extLst>
        </xdr:cNvPr>
        <xdr:cNvSpPr txBox="1">
          <a:spLocks noChangeArrowheads="1"/>
        </xdr:cNvSpPr>
      </xdr:nvSpPr>
      <xdr:spPr bwMode="auto">
        <a:xfrm>
          <a:off x="866775"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3559" name="Text Box 5">
          <a:extLst>
            <a:ext uri="{FF2B5EF4-FFF2-40B4-BE49-F238E27FC236}">
              <a16:creationId xmlns:a16="http://schemas.microsoft.com/office/drawing/2014/main" id="{00000000-0008-0000-0400-0000A7E20100}"/>
            </a:ext>
          </a:extLst>
        </xdr:cNvPr>
        <xdr:cNvSpPr txBox="1">
          <a:spLocks noChangeArrowheads="1"/>
        </xdr:cNvSpPr>
      </xdr:nvSpPr>
      <xdr:spPr bwMode="auto">
        <a:xfrm>
          <a:off x="866775"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3560" name="Text Box 6">
          <a:extLst>
            <a:ext uri="{FF2B5EF4-FFF2-40B4-BE49-F238E27FC236}">
              <a16:creationId xmlns:a16="http://schemas.microsoft.com/office/drawing/2014/main" id="{00000000-0008-0000-0400-0000A8E2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3561" name="Text Box 7">
          <a:extLst>
            <a:ext uri="{FF2B5EF4-FFF2-40B4-BE49-F238E27FC236}">
              <a16:creationId xmlns:a16="http://schemas.microsoft.com/office/drawing/2014/main" id="{00000000-0008-0000-0400-0000A9E2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3562" name="Text Box 8">
          <a:extLst>
            <a:ext uri="{FF2B5EF4-FFF2-40B4-BE49-F238E27FC236}">
              <a16:creationId xmlns:a16="http://schemas.microsoft.com/office/drawing/2014/main" id="{00000000-0008-0000-0400-0000AAE20100}"/>
            </a:ext>
          </a:extLst>
        </xdr:cNvPr>
        <xdr:cNvSpPr txBox="1">
          <a:spLocks noChangeArrowheads="1"/>
        </xdr:cNvSpPr>
      </xdr:nvSpPr>
      <xdr:spPr bwMode="auto">
        <a:xfrm>
          <a:off x="866775"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3563" name="Text Box 9">
          <a:extLst>
            <a:ext uri="{FF2B5EF4-FFF2-40B4-BE49-F238E27FC236}">
              <a16:creationId xmlns:a16="http://schemas.microsoft.com/office/drawing/2014/main" id="{00000000-0008-0000-0400-0000ABE2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3564" name="Text Box 10">
          <a:extLst>
            <a:ext uri="{FF2B5EF4-FFF2-40B4-BE49-F238E27FC236}">
              <a16:creationId xmlns:a16="http://schemas.microsoft.com/office/drawing/2014/main" id="{00000000-0008-0000-0400-0000ACE2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3565" name="Text Box 11">
          <a:extLst>
            <a:ext uri="{FF2B5EF4-FFF2-40B4-BE49-F238E27FC236}">
              <a16:creationId xmlns:a16="http://schemas.microsoft.com/office/drawing/2014/main" id="{00000000-0008-0000-0400-0000ADE20100}"/>
            </a:ext>
          </a:extLst>
        </xdr:cNvPr>
        <xdr:cNvSpPr txBox="1">
          <a:spLocks noChangeArrowheads="1"/>
        </xdr:cNvSpPr>
      </xdr:nvSpPr>
      <xdr:spPr bwMode="auto">
        <a:xfrm>
          <a:off x="866775"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3566" name="Text Box 12">
          <a:extLst>
            <a:ext uri="{FF2B5EF4-FFF2-40B4-BE49-F238E27FC236}">
              <a16:creationId xmlns:a16="http://schemas.microsoft.com/office/drawing/2014/main" id="{00000000-0008-0000-0400-0000AEE2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3567" name="Text Box 13">
          <a:extLst>
            <a:ext uri="{FF2B5EF4-FFF2-40B4-BE49-F238E27FC236}">
              <a16:creationId xmlns:a16="http://schemas.microsoft.com/office/drawing/2014/main" id="{00000000-0008-0000-0400-0000AFE20100}"/>
            </a:ext>
          </a:extLst>
        </xdr:cNvPr>
        <xdr:cNvSpPr txBox="1">
          <a:spLocks noChangeArrowheads="1"/>
        </xdr:cNvSpPr>
      </xdr:nvSpPr>
      <xdr:spPr bwMode="auto">
        <a:xfrm>
          <a:off x="86677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114300</xdr:rowOff>
    </xdr:from>
    <xdr:to>
      <xdr:col>2</xdr:col>
      <xdr:colOff>85725</xdr:colOff>
      <xdr:row>19</xdr:row>
      <xdr:rowOff>114300</xdr:rowOff>
    </xdr:to>
    <xdr:sp macro="" textlink="">
      <xdr:nvSpPr>
        <xdr:cNvPr id="14" name="Text Box 4">
          <a:extLst>
            <a:ext uri="{FF2B5EF4-FFF2-40B4-BE49-F238E27FC236}">
              <a16:creationId xmlns:a16="http://schemas.microsoft.com/office/drawing/2014/main" id="{A3D295FF-DB69-439C-97BF-09DCDAB85B81}"/>
            </a:ext>
          </a:extLst>
        </xdr:cNvPr>
        <xdr:cNvSpPr txBox="1">
          <a:spLocks noChangeArrowheads="1"/>
        </xdr:cNvSpPr>
      </xdr:nvSpPr>
      <xdr:spPr bwMode="auto">
        <a:xfrm>
          <a:off x="81534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5" name="Text Box 14">
          <a:extLst>
            <a:ext uri="{FF2B5EF4-FFF2-40B4-BE49-F238E27FC236}">
              <a16:creationId xmlns:a16="http://schemas.microsoft.com/office/drawing/2014/main" id="{73A86C7B-E7C7-4EB6-AC52-4EC680564B8F}"/>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6" name="Text Box 15">
          <a:extLst>
            <a:ext uri="{FF2B5EF4-FFF2-40B4-BE49-F238E27FC236}">
              <a16:creationId xmlns:a16="http://schemas.microsoft.com/office/drawing/2014/main" id="{AB36CD69-969C-430B-B528-62ED04499122}"/>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18</xdr:row>
      <xdr:rowOff>114300</xdr:rowOff>
    </xdr:from>
    <xdr:ext cx="85725" cy="198120"/>
    <xdr:sp macro="" textlink="">
      <xdr:nvSpPr>
        <xdr:cNvPr id="17" name="Text Box 4">
          <a:extLst>
            <a:ext uri="{FF2B5EF4-FFF2-40B4-BE49-F238E27FC236}">
              <a16:creationId xmlns:a16="http://schemas.microsoft.com/office/drawing/2014/main" id="{5AC878E4-210E-453E-B5AB-559BECA90ED4}"/>
            </a:ext>
          </a:extLst>
        </xdr:cNvPr>
        <xdr:cNvSpPr txBox="1">
          <a:spLocks noChangeArrowheads="1"/>
        </xdr:cNvSpPr>
      </xdr:nvSpPr>
      <xdr:spPr bwMode="auto">
        <a:xfrm>
          <a:off x="134112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18" name="Text Box 14">
          <a:extLst>
            <a:ext uri="{FF2B5EF4-FFF2-40B4-BE49-F238E27FC236}">
              <a16:creationId xmlns:a16="http://schemas.microsoft.com/office/drawing/2014/main" id="{B4F5D738-5068-490A-ABD7-3BE4C386E572}"/>
            </a:ext>
          </a:extLst>
        </xdr:cNvPr>
        <xdr:cNvSpPr txBox="1">
          <a:spLocks noChangeArrowheads="1"/>
        </xdr:cNvSpPr>
      </xdr:nvSpPr>
      <xdr:spPr bwMode="auto">
        <a:xfrm>
          <a:off x="134112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19" name="Text Box 15">
          <a:extLst>
            <a:ext uri="{FF2B5EF4-FFF2-40B4-BE49-F238E27FC236}">
              <a16:creationId xmlns:a16="http://schemas.microsoft.com/office/drawing/2014/main" id="{6C18604E-F880-492D-A667-FF87B3E1E1A6}"/>
            </a:ext>
          </a:extLst>
        </xdr:cNvPr>
        <xdr:cNvSpPr txBox="1">
          <a:spLocks noChangeArrowheads="1"/>
        </xdr:cNvSpPr>
      </xdr:nvSpPr>
      <xdr:spPr bwMode="auto">
        <a:xfrm>
          <a:off x="134112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20</xdr:row>
      <xdr:rowOff>114300</xdr:rowOff>
    </xdr:from>
    <xdr:to>
      <xdr:col>2</xdr:col>
      <xdr:colOff>85725</xdr:colOff>
      <xdr:row>21</xdr:row>
      <xdr:rowOff>114300</xdr:rowOff>
    </xdr:to>
    <xdr:sp macro="" textlink="">
      <xdr:nvSpPr>
        <xdr:cNvPr id="124579" name="Text Box 1">
          <a:extLst>
            <a:ext uri="{FF2B5EF4-FFF2-40B4-BE49-F238E27FC236}">
              <a16:creationId xmlns:a16="http://schemas.microsoft.com/office/drawing/2014/main" id="{00000000-0008-0000-0500-0000A3E60100}"/>
            </a:ext>
          </a:extLst>
        </xdr:cNvPr>
        <xdr:cNvSpPr txBox="1">
          <a:spLocks noChangeArrowheads="1"/>
        </xdr:cNvSpPr>
      </xdr:nvSpPr>
      <xdr:spPr bwMode="auto">
        <a:xfrm>
          <a:off x="847725" y="42195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85725</xdr:colOff>
      <xdr:row>26</xdr:row>
      <xdr:rowOff>114300</xdr:rowOff>
    </xdr:to>
    <xdr:sp macro="" textlink="">
      <xdr:nvSpPr>
        <xdr:cNvPr id="124580" name="Text Box 3">
          <a:extLst>
            <a:ext uri="{FF2B5EF4-FFF2-40B4-BE49-F238E27FC236}">
              <a16:creationId xmlns:a16="http://schemas.microsoft.com/office/drawing/2014/main" id="{00000000-0008-0000-0500-0000A4E60100}"/>
            </a:ext>
          </a:extLst>
        </xdr:cNvPr>
        <xdr:cNvSpPr txBox="1">
          <a:spLocks noChangeArrowheads="1"/>
        </xdr:cNvSpPr>
      </xdr:nvSpPr>
      <xdr:spPr bwMode="auto">
        <a:xfrm>
          <a:off x="847725"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24581" name="Text Box 4">
          <a:extLst>
            <a:ext uri="{FF2B5EF4-FFF2-40B4-BE49-F238E27FC236}">
              <a16:creationId xmlns:a16="http://schemas.microsoft.com/office/drawing/2014/main" id="{00000000-0008-0000-0500-0000A5E60100}"/>
            </a:ext>
          </a:extLst>
        </xdr:cNvPr>
        <xdr:cNvSpPr txBox="1">
          <a:spLocks noChangeArrowheads="1"/>
        </xdr:cNvSpPr>
      </xdr:nvSpPr>
      <xdr:spPr bwMode="auto">
        <a:xfrm>
          <a:off x="847725"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4582" name="Text Box 5">
          <a:extLst>
            <a:ext uri="{FF2B5EF4-FFF2-40B4-BE49-F238E27FC236}">
              <a16:creationId xmlns:a16="http://schemas.microsoft.com/office/drawing/2014/main" id="{00000000-0008-0000-0500-0000A6E60100}"/>
            </a:ext>
          </a:extLst>
        </xdr:cNvPr>
        <xdr:cNvSpPr txBox="1">
          <a:spLocks noChangeArrowheads="1"/>
        </xdr:cNvSpPr>
      </xdr:nvSpPr>
      <xdr:spPr bwMode="auto">
        <a:xfrm>
          <a:off x="847725"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4583" name="Text Box 6">
          <a:extLst>
            <a:ext uri="{FF2B5EF4-FFF2-40B4-BE49-F238E27FC236}">
              <a16:creationId xmlns:a16="http://schemas.microsoft.com/office/drawing/2014/main" id="{00000000-0008-0000-0500-0000A7E60100}"/>
            </a:ext>
          </a:extLst>
        </xdr:cNvPr>
        <xdr:cNvSpPr txBox="1">
          <a:spLocks noChangeArrowheads="1"/>
        </xdr:cNvSpPr>
      </xdr:nvSpPr>
      <xdr:spPr bwMode="auto">
        <a:xfrm>
          <a:off x="8477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4584" name="Text Box 7">
          <a:extLst>
            <a:ext uri="{FF2B5EF4-FFF2-40B4-BE49-F238E27FC236}">
              <a16:creationId xmlns:a16="http://schemas.microsoft.com/office/drawing/2014/main" id="{00000000-0008-0000-0500-0000A8E60100}"/>
            </a:ext>
          </a:extLst>
        </xdr:cNvPr>
        <xdr:cNvSpPr txBox="1">
          <a:spLocks noChangeArrowheads="1"/>
        </xdr:cNvSpPr>
      </xdr:nvSpPr>
      <xdr:spPr bwMode="auto">
        <a:xfrm>
          <a:off x="8477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4585" name="Text Box 8">
          <a:extLst>
            <a:ext uri="{FF2B5EF4-FFF2-40B4-BE49-F238E27FC236}">
              <a16:creationId xmlns:a16="http://schemas.microsoft.com/office/drawing/2014/main" id="{00000000-0008-0000-0500-0000A9E60100}"/>
            </a:ext>
          </a:extLst>
        </xdr:cNvPr>
        <xdr:cNvSpPr txBox="1">
          <a:spLocks noChangeArrowheads="1"/>
        </xdr:cNvSpPr>
      </xdr:nvSpPr>
      <xdr:spPr bwMode="auto">
        <a:xfrm>
          <a:off x="847725"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4586" name="Text Box 9">
          <a:extLst>
            <a:ext uri="{FF2B5EF4-FFF2-40B4-BE49-F238E27FC236}">
              <a16:creationId xmlns:a16="http://schemas.microsoft.com/office/drawing/2014/main" id="{00000000-0008-0000-0500-0000AAE60100}"/>
            </a:ext>
          </a:extLst>
        </xdr:cNvPr>
        <xdr:cNvSpPr txBox="1">
          <a:spLocks noChangeArrowheads="1"/>
        </xdr:cNvSpPr>
      </xdr:nvSpPr>
      <xdr:spPr bwMode="auto">
        <a:xfrm>
          <a:off x="8477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4587" name="Text Box 10">
          <a:extLst>
            <a:ext uri="{FF2B5EF4-FFF2-40B4-BE49-F238E27FC236}">
              <a16:creationId xmlns:a16="http://schemas.microsoft.com/office/drawing/2014/main" id="{00000000-0008-0000-0500-0000ABE60100}"/>
            </a:ext>
          </a:extLst>
        </xdr:cNvPr>
        <xdr:cNvSpPr txBox="1">
          <a:spLocks noChangeArrowheads="1"/>
        </xdr:cNvSpPr>
      </xdr:nvSpPr>
      <xdr:spPr bwMode="auto">
        <a:xfrm>
          <a:off x="8477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4588" name="Text Box 11">
          <a:extLst>
            <a:ext uri="{FF2B5EF4-FFF2-40B4-BE49-F238E27FC236}">
              <a16:creationId xmlns:a16="http://schemas.microsoft.com/office/drawing/2014/main" id="{00000000-0008-0000-0500-0000ACE60100}"/>
            </a:ext>
          </a:extLst>
        </xdr:cNvPr>
        <xdr:cNvSpPr txBox="1">
          <a:spLocks noChangeArrowheads="1"/>
        </xdr:cNvSpPr>
      </xdr:nvSpPr>
      <xdr:spPr bwMode="auto">
        <a:xfrm>
          <a:off x="847725"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4589" name="Text Box 12">
          <a:extLst>
            <a:ext uri="{FF2B5EF4-FFF2-40B4-BE49-F238E27FC236}">
              <a16:creationId xmlns:a16="http://schemas.microsoft.com/office/drawing/2014/main" id="{00000000-0008-0000-0500-0000ADE60100}"/>
            </a:ext>
          </a:extLst>
        </xdr:cNvPr>
        <xdr:cNvSpPr txBox="1">
          <a:spLocks noChangeArrowheads="1"/>
        </xdr:cNvSpPr>
      </xdr:nvSpPr>
      <xdr:spPr bwMode="auto">
        <a:xfrm>
          <a:off x="8477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4590" name="Text Box 13">
          <a:extLst>
            <a:ext uri="{FF2B5EF4-FFF2-40B4-BE49-F238E27FC236}">
              <a16:creationId xmlns:a16="http://schemas.microsoft.com/office/drawing/2014/main" id="{00000000-0008-0000-0500-0000AEE60100}"/>
            </a:ext>
          </a:extLst>
        </xdr:cNvPr>
        <xdr:cNvSpPr txBox="1">
          <a:spLocks noChangeArrowheads="1"/>
        </xdr:cNvSpPr>
      </xdr:nvSpPr>
      <xdr:spPr bwMode="auto">
        <a:xfrm>
          <a:off x="8477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114300</xdr:rowOff>
    </xdr:from>
    <xdr:to>
      <xdr:col>2</xdr:col>
      <xdr:colOff>85725</xdr:colOff>
      <xdr:row>19</xdr:row>
      <xdr:rowOff>114300</xdr:rowOff>
    </xdr:to>
    <xdr:sp macro="" textlink="">
      <xdr:nvSpPr>
        <xdr:cNvPr id="14" name="Text Box 4">
          <a:extLst>
            <a:ext uri="{FF2B5EF4-FFF2-40B4-BE49-F238E27FC236}">
              <a16:creationId xmlns:a16="http://schemas.microsoft.com/office/drawing/2014/main" id="{C2FF9F6D-5AEA-4449-89B6-D62DE6E7F402}"/>
            </a:ext>
          </a:extLst>
        </xdr:cNvPr>
        <xdr:cNvSpPr txBox="1">
          <a:spLocks noChangeArrowheads="1"/>
        </xdr:cNvSpPr>
      </xdr:nvSpPr>
      <xdr:spPr bwMode="auto">
        <a:xfrm>
          <a:off x="81534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5" name="Text Box 14">
          <a:extLst>
            <a:ext uri="{FF2B5EF4-FFF2-40B4-BE49-F238E27FC236}">
              <a16:creationId xmlns:a16="http://schemas.microsoft.com/office/drawing/2014/main" id="{14E50BE8-502A-47E6-BB57-9ACF96DDE00E}"/>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6" name="Text Box 15">
          <a:extLst>
            <a:ext uri="{FF2B5EF4-FFF2-40B4-BE49-F238E27FC236}">
              <a16:creationId xmlns:a16="http://schemas.microsoft.com/office/drawing/2014/main" id="{23674135-5490-4A7A-94CD-24B52A727012}"/>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18</xdr:row>
      <xdr:rowOff>114300</xdr:rowOff>
    </xdr:from>
    <xdr:ext cx="85725" cy="198120"/>
    <xdr:sp macro="" textlink="">
      <xdr:nvSpPr>
        <xdr:cNvPr id="17" name="Text Box 4">
          <a:extLst>
            <a:ext uri="{FF2B5EF4-FFF2-40B4-BE49-F238E27FC236}">
              <a16:creationId xmlns:a16="http://schemas.microsoft.com/office/drawing/2014/main" id="{E0213CEE-BEEB-430C-BAE9-DFE2463B4130}"/>
            </a:ext>
          </a:extLst>
        </xdr:cNvPr>
        <xdr:cNvSpPr txBox="1">
          <a:spLocks noChangeArrowheads="1"/>
        </xdr:cNvSpPr>
      </xdr:nvSpPr>
      <xdr:spPr bwMode="auto">
        <a:xfrm>
          <a:off x="134112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18" name="Text Box 14">
          <a:extLst>
            <a:ext uri="{FF2B5EF4-FFF2-40B4-BE49-F238E27FC236}">
              <a16:creationId xmlns:a16="http://schemas.microsoft.com/office/drawing/2014/main" id="{36CAA794-9D3E-4E11-A206-BDE1237A4E2D}"/>
            </a:ext>
          </a:extLst>
        </xdr:cNvPr>
        <xdr:cNvSpPr txBox="1">
          <a:spLocks noChangeArrowheads="1"/>
        </xdr:cNvSpPr>
      </xdr:nvSpPr>
      <xdr:spPr bwMode="auto">
        <a:xfrm>
          <a:off x="134112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19" name="Text Box 15">
          <a:extLst>
            <a:ext uri="{FF2B5EF4-FFF2-40B4-BE49-F238E27FC236}">
              <a16:creationId xmlns:a16="http://schemas.microsoft.com/office/drawing/2014/main" id="{B0D34E44-C818-4B2B-B553-BDD4A14713ED}"/>
            </a:ext>
          </a:extLst>
        </xdr:cNvPr>
        <xdr:cNvSpPr txBox="1">
          <a:spLocks noChangeArrowheads="1"/>
        </xdr:cNvSpPr>
      </xdr:nvSpPr>
      <xdr:spPr bwMode="auto">
        <a:xfrm>
          <a:off x="134112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20</xdr:row>
      <xdr:rowOff>114300</xdr:rowOff>
    </xdr:from>
    <xdr:to>
      <xdr:col>2</xdr:col>
      <xdr:colOff>85725</xdr:colOff>
      <xdr:row>21</xdr:row>
      <xdr:rowOff>114300</xdr:rowOff>
    </xdr:to>
    <xdr:sp macro="" textlink="">
      <xdr:nvSpPr>
        <xdr:cNvPr id="125603" name="Text Box 1">
          <a:extLst>
            <a:ext uri="{FF2B5EF4-FFF2-40B4-BE49-F238E27FC236}">
              <a16:creationId xmlns:a16="http://schemas.microsoft.com/office/drawing/2014/main" id="{00000000-0008-0000-0600-0000A3EA0100}"/>
            </a:ext>
          </a:extLst>
        </xdr:cNvPr>
        <xdr:cNvSpPr txBox="1">
          <a:spLocks noChangeArrowheads="1"/>
        </xdr:cNvSpPr>
      </xdr:nvSpPr>
      <xdr:spPr bwMode="auto">
        <a:xfrm>
          <a:off x="876300" y="42195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85725</xdr:colOff>
      <xdr:row>26</xdr:row>
      <xdr:rowOff>114300</xdr:rowOff>
    </xdr:to>
    <xdr:sp macro="" textlink="">
      <xdr:nvSpPr>
        <xdr:cNvPr id="125604" name="Text Box 3">
          <a:extLst>
            <a:ext uri="{FF2B5EF4-FFF2-40B4-BE49-F238E27FC236}">
              <a16:creationId xmlns:a16="http://schemas.microsoft.com/office/drawing/2014/main" id="{00000000-0008-0000-0600-0000A4EA0100}"/>
            </a:ext>
          </a:extLst>
        </xdr:cNvPr>
        <xdr:cNvSpPr txBox="1">
          <a:spLocks noChangeArrowheads="1"/>
        </xdr:cNvSpPr>
      </xdr:nvSpPr>
      <xdr:spPr bwMode="auto">
        <a:xfrm>
          <a:off x="876300"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25605" name="Text Box 4">
          <a:extLst>
            <a:ext uri="{FF2B5EF4-FFF2-40B4-BE49-F238E27FC236}">
              <a16:creationId xmlns:a16="http://schemas.microsoft.com/office/drawing/2014/main" id="{00000000-0008-0000-0600-0000A5EA0100}"/>
            </a:ext>
          </a:extLst>
        </xdr:cNvPr>
        <xdr:cNvSpPr txBox="1">
          <a:spLocks noChangeArrowheads="1"/>
        </xdr:cNvSpPr>
      </xdr:nvSpPr>
      <xdr:spPr bwMode="auto">
        <a:xfrm>
          <a:off x="876300"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5606" name="Text Box 5">
          <a:extLst>
            <a:ext uri="{FF2B5EF4-FFF2-40B4-BE49-F238E27FC236}">
              <a16:creationId xmlns:a16="http://schemas.microsoft.com/office/drawing/2014/main" id="{00000000-0008-0000-0600-0000A6EA01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5607" name="Text Box 6">
          <a:extLst>
            <a:ext uri="{FF2B5EF4-FFF2-40B4-BE49-F238E27FC236}">
              <a16:creationId xmlns:a16="http://schemas.microsoft.com/office/drawing/2014/main" id="{00000000-0008-0000-0600-0000A7EA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5608" name="Text Box 7">
          <a:extLst>
            <a:ext uri="{FF2B5EF4-FFF2-40B4-BE49-F238E27FC236}">
              <a16:creationId xmlns:a16="http://schemas.microsoft.com/office/drawing/2014/main" id="{00000000-0008-0000-0600-0000A8EA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5609" name="Text Box 8">
          <a:extLst>
            <a:ext uri="{FF2B5EF4-FFF2-40B4-BE49-F238E27FC236}">
              <a16:creationId xmlns:a16="http://schemas.microsoft.com/office/drawing/2014/main" id="{00000000-0008-0000-0600-0000A9EA01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5610" name="Text Box 9">
          <a:extLst>
            <a:ext uri="{FF2B5EF4-FFF2-40B4-BE49-F238E27FC236}">
              <a16:creationId xmlns:a16="http://schemas.microsoft.com/office/drawing/2014/main" id="{00000000-0008-0000-0600-0000AAEA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5611" name="Text Box 10">
          <a:extLst>
            <a:ext uri="{FF2B5EF4-FFF2-40B4-BE49-F238E27FC236}">
              <a16:creationId xmlns:a16="http://schemas.microsoft.com/office/drawing/2014/main" id="{00000000-0008-0000-0600-0000ABEA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5612" name="Text Box 11">
          <a:extLst>
            <a:ext uri="{FF2B5EF4-FFF2-40B4-BE49-F238E27FC236}">
              <a16:creationId xmlns:a16="http://schemas.microsoft.com/office/drawing/2014/main" id="{00000000-0008-0000-0600-0000ACEA01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5613" name="Text Box 12">
          <a:extLst>
            <a:ext uri="{FF2B5EF4-FFF2-40B4-BE49-F238E27FC236}">
              <a16:creationId xmlns:a16="http://schemas.microsoft.com/office/drawing/2014/main" id="{00000000-0008-0000-0600-0000ADEA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5614" name="Text Box 13">
          <a:extLst>
            <a:ext uri="{FF2B5EF4-FFF2-40B4-BE49-F238E27FC236}">
              <a16:creationId xmlns:a16="http://schemas.microsoft.com/office/drawing/2014/main" id="{00000000-0008-0000-0600-0000AEEA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20</xdr:row>
      <xdr:rowOff>114300</xdr:rowOff>
    </xdr:from>
    <xdr:to>
      <xdr:col>2</xdr:col>
      <xdr:colOff>85725</xdr:colOff>
      <xdr:row>21</xdr:row>
      <xdr:rowOff>114300</xdr:rowOff>
    </xdr:to>
    <xdr:sp macro="" textlink="">
      <xdr:nvSpPr>
        <xdr:cNvPr id="20" name="Text Box 1">
          <a:extLst>
            <a:ext uri="{FF2B5EF4-FFF2-40B4-BE49-F238E27FC236}">
              <a16:creationId xmlns:a16="http://schemas.microsoft.com/office/drawing/2014/main" id="{0C46BC35-11F8-4DF3-8ADF-44267CE87BF6}"/>
            </a:ext>
          </a:extLst>
        </xdr:cNvPr>
        <xdr:cNvSpPr txBox="1">
          <a:spLocks noChangeArrowheads="1"/>
        </xdr:cNvSpPr>
      </xdr:nvSpPr>
      <xdr:spPr bwMode="auto">
        <a:xfrm>
          <a:off x="777240" y="41833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85725</xdr:colOff>
      <xdr:row>26</xdr:row>
      <xdr:rowOff>114300</xdr:rowOff>
    </xdr:to>
    <xdr:sp macro="" textlink="">
      <xdr:nvSpPr>
        <xdr:cNvPr id="21" name="Text Box 3">
          <a:extLst>
            <a:ext uri="{FF2B5EF4-FFF2-40B4-BE49-F238E27FC236}">
              <a16:creationId xmlns:a16="http://schemas.microsoft.com/office/drawing/2014/main" id="{7F649E6A-B166-4179-B2DE-D1BDB563471C}"/>
            </a:ext>
          </a:extLst>
        </xdr:cNvPr>
        <xdr:cNvSpPr txBox="1">
          <a:spLocks noChangeArrowheads="1"/>
        </xdr:cNvSpPr>
      </xdr:nvSpPr>
      <xdr:spPr bwMode="auto">
        <a:xfrm>
          <a:off x="77724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22" name="Text Box 4">
          <a:extLst>
            <a:ext uri="{FF2B5EF4-FFF2-40B4-BE49-F238E27FC236}">
              <a16:creationId xmlns:a16="http://schemas.microsoft.com/office/drawing/2014/main" id="{5A129097-5784-4490-AACB-B2A1D9A3EF20}"/>
            </a:ext>
          </a:extLst>
        </xdr:cNvPr>
        <xdr:cNvSpPr txBox="1">
          <a:spLocks noChangeArrowheads="1"/>
        </xdr:cNvSpPr>
      </xdr:nvSpPr>
      <xdr:spPr bwMode="auto">
        <a:xfrm>
          <a:off x="77724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23" name="Text Box 5">
          <a:extLst>
            <a:ext uri="{FF2B5EF4-FFF2-40B4-BE49-F238E27FC236}">
              <a16:creationId xmlns:a16="http://schemas.microsoft.com/office/drawing/2014/main" id="{AF733030-3263-4F5B-866B-6210C27BF15A}"/>
            </a:ext>
          </a:extLst>
        </xdr:cNvPr>
        <xdr:cNvSpPr txBox="1">
          <a:spLocks noChangeArrowheads="1"/>
        </xdr:cNvSpPr>
      </xdr:nvSpPr>
      <xdr:spPr bwMode="auto">
        <a:xfrm>
          <a:off x="77724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24" name="Text Box 6">
          <a:extLst>
            <a:ext uri="{FF2B5EF4-FFF2-40B4-BE49-F238E27FC236}">
              <a16:creationId xmlns:a16="http://schemas.microsoft.com/office/drawing/2014/main" id="{BEAEBCDC-0A2B-4709-B959-99D10F2A8614}"/>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25" name="Text Box 7">
          <a:extLst>
            <a:ext uri="{FF2B5EF4-FFF2-40B4-BE49-F238E27FC236}">
              <a16:creationId xmlns:a16="http://schemas.microsoft.com/office/drawing/2014/main" id="{DC6EE2B1-784F-4655-AF07-76E1A4EAB928}"/>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26" name="Text Box 8">
          <a:extLst>
            <a:ext uri="{FF2B5EF4-FFF2-40B4-BE49-F238E27FC236}">
              <a16:creationId xmlns:a16="http://schemas.microsoft.com/office/drawing/2014/main" id="{28BDE57E-CEA3-4425-B71F-EBB5A7DD3487}"/>
            </a:ext>
          </a:extLst>
        </xdr:cNvPr>
        <xdr:cNvSpPr txBox="1">
          <a:spLocks noChangeArrowheads="1"/>
        </xdr:cNvSpPr>
      </xdr:nvSpPr>
      <xdr:spPr bwMode="auto">
        <a:xfrm>
          <a:off x="77724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27" name="Text Box 9">
          <a:extLst>
            <a:ext uri="{FF2B5EF4-FFF2-40B4-BE49-F238E27FC236}">
              <a16:creationId xmlns:a16="http://schemas.microsoft.com/office/drawing/2014/main" id="{AFE2D8AF-D69A-40F6-A173-8E758186B971}"/>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28" name="Text Box 10">
          <a:extLst>
            <a:ext uri="{FF2B5EF4-FFF2-40B4-BE49-F238E27FC236}">
              <a16:creationId xmlns:a16="http://schemas.microsoft.com/office/drawing/2014/main" id="{C7DC28C9-4C61-4024-918C-53C7DC4F65A4}"/>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29" name="Text Box 11">
          <a:extLst>
            <a:ext uri="{FF2B5EF4-FFF2-40B4-BE49-F238E27FC236}">
              <a16:creationId xmlns:a16="http://schemas.microsoft.com/office/drawing/2014/main" id="{BEEACE82-9EA9-444B-8AAD-90D038553950}"/>
            </a:ext>
          </a:extLst>
        </xdr:cNvPr>
        <xdr:cNvSpPr txBox="1">
          <a:spLocks noChangeArrowheads="1"/>
        </xdr:cNvSpPr>
      </xdr:nvSpPr>
      <xdr:spPr bwMode="auto">
        <a:xfrm>
          <a:off x="77724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30" name="Text Box 12">
          <a:extLst>
            <a:ext uri="{FF2B5EF4-FFF2-40B4-BE49-F238E27FC236}">
              <a16:creationId xmlns:a16="http://schemas.microsoft.com/office/drawing/2014/main" id="{3D7CE761-C610-4466-A2DF-72441FDDCD89}"/>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31" name="Text Box 13">
          <a:extLst>
            <a:ext uri="{FF2B5EF4-FFF2-40B4-BE49-F238E27FC236}">
              <a16:creationId xmlns:a16="http://schemas.microsoft.com/office/drawing/2014/main" id="{9AE1D3E2-A4CA-4476-BC0D-79EE0A3E374A}"/>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114300</xdr:rowOff>
    </xdr:from>
    <xdr:to>
      <xdr:col>2</xdr:col>
      <xdr:colOff>85725</xdr:colOff>
      <xdr:row>19</xdr:row>
      <xdr:rowOff>114300</xdr:rowOff>
    </xdr:to>
    <xdr:sp macro="" textlink="">
      <xdr:nvSpPr>
        <xdr:cNvPr id="32" name="Text Box 4">
          <a:extLst>
            <a:ext uri="{FF2B5EF4-FFF2-40B4-BE49-F238E27FC236}">
              <a16:creationId xmlns:a16="http://schemas.microsoft.com/office/drawing/2014/main" id="{6AF5DD5E-395F-459D-A7A7-6341189A3FE7}"/>
            </a:ext>
          </a:extLst>
        </xdr:cNvPr>
        <xdr:cNvSpPr txBox="1">
          <a:spLocks noChangeArrowheads="1"/>
        </xdr:cNvSpPr>
      </xdr:nvSpPr>
      <xdr:spPr bwMode="auto">
        <a:xfrm>
          <a:off x="77724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33" name="Text Box 14">
          <a:extLst>
            <a:ext uri="{FF2B5EF4-FFF2-40B4-BE49-F238E27FC236}">
              <a16:creationId xmlns:a16="http://schemas.microsoft.com/office/drawing/2014/main" id="{25775F29-0420-4F86-89FF-6E01AC02B82D}"/>
            </a:ext>
          </a:extLst>
        </xdr:cNvPr>
        <xdr:cNvSpPr txBox="1">
          <a:spLocks noChangeArrowheads="1"/>
        </xdr:cNvSpPr>
      </xdr:nvSpPr>
      <xdr:spPr bwMode="auto">
        <a:xfrm>
          <a:off x="7772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34" name="Text Box 15">
          <a:extLst>
            <a:ext uri="{FF2B5EF4-FFF2-40B4-BE49-F238E27FC236}">
              <a16:creationId xmlns:a16="http://schemas.microsoft.com/office/drawing/2014/main" id="{02821893-E9D2-4328-8F53-5BE17BC729E9}"/>
            </a:ext>
          </a:extLst>
        </xdr:cNvPr>
        <xdr:cNvSpPr txBox="1">
          <a:spLocks noChangeArrowheads="1"/>
        </xdr:cNvSpPr>
      </xdr:nvSpPr>
      <xdr:spPr bwMode="auto">
        <a:xfrm>
          <a:off x="7772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18</xdr:row>
      <xdr:rowOff>114300</xdr:rowOff>
    </xdr:from>
    <xdr:ext cx="85725" cy="198120"/>
    <xdr:sp macro="" textlink="">
      <xdr:nvSpPr>
        <xdr:cNvPr id="35" name="Text Box 4">
          <a:extLst>
            <a:ext uri="{FF2B5EF4-FFF2-40B4-BE49-F238E27FC236}">
              <a16:creationId xmlns:a16="http://schemas.microsoft.com/office/drawing/2014/main" id="{25DC2246-A635-4F55-95AE-0E44FB387A55}"/>
            </a:ext>
          </a:extLst>
        </xdr:cNvPr>
        <xdr:cNvSpPr txBox="1">
          <a:spLocks noChangeArrowheads="1"/>
        </xdr:cNvSpPr>
      </xdr:nvSpPr>
      <xdr:spPr bwMode="auto">
        <a:xfrm>
          <a:off x="77724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36" name="Text Box 14">
          <a:extLst>
            <a:ext uri="{FF2B5EF4-FFF2-40B4-BE49-F238E27FC236}">
              <a16:creationId xmlns:a16="http://schemas.microsoft.com/office/drawing/2014/main" id="{B513E9F9-F22A-4F94-B7C7-A90154C4EC6C}"/>
            </a:ext>
          </a:extLst>
        </xdr:cNvPr>
        <xdr:cNvSpPr txBox="1">
          <a:spLocks noChangeArrowheads="1"/>
        </xdr:cNvSpPr>
      </xdr:nvSpPr>
      <xdr:spPr bwMode="auto">
        <a:xfrm>
          <a:off x="7772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37" name="Text Box 15">
          <a:extLst>
            <a:ext uri="{FF2B5EF4-FFF2-40B4-BE49-F238E27FC236}">
              <a16:creationId xmlns:a16="http://schemas.microsoft.com/office/drawing/2014/main" id="{280A8401-658F-46D8-9AB9-DE4A9BEA1765}"/>
            </a:ext>
          </a:extLst>
        </xdr:cNvPr>
        <xdr:cNvSpPr txBox="1">
          <a:spLocks noChangeArrowheads="1"/>
        </xdr:cNvSpPr>
      </xdr:nvSpPr>
      <xdr:spPr bwMode="auto">
        <a:xfrm>
          <a:off x="7772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20</xdr:row>
      <xdr:rowOff>114300</xdr:rowOff>
    </xdr:from>
    <xdr:to>
      <xdr:col>2</xdr:col>
      <xdr:colOff>83820</xdr:colOff>
      <xdr:row>21</xdr:row>
      <xdr:rowOff>114300</xdr:rowOff>
    </xdr:to>
    <xdr:sp macro="" textlink="">
      <xdr:nvSpPr>
        <xdr:cNvPr id="126627" name="Text Box 1">
          <a:extLst>
            <a:ext uri="{FF2B5EF4-FFF2-40B4-BE49-F238E27FC236}">
              <a16:creationId xmlns:a16="http://schemas.microsoft.com/office/drawing/2014/main" id="{00000000-0008-0000-0700-0000A3EE0100}"/>
            </a:ext>
          </a:extLst>
        </xdr:cNvPr>
        <xdr:cNvSpPr txBox="1">
          <a:spLocks noChangeArrowheads="1"/>
        </xdr:cNvSpPr>
      </xdr:nvSpPr>
      <xdr:spPr bwMode="auto">
        <a:xfrm>
          <a:off x="876300" y="42195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83820</xdr:colOff>
      <xdr:row>26</xdr:row>
      <xdr:rowOff>114300</xdr:rowOff>
    </xdr:to>
    <xdr:sp macro="" textlink="">
      <xdr:nvSpPr>
        <xdr:cNvPr id="126628" name="Text Box 3">
          <a:extLst>
            <a:ext uri="{FF2B5EF4-FFF2-40B4-BE49-F238E27FC236}">
              <a16:creationId xmlns:a16="http://schemas.microsoft.com/office/drawing/2014/main" id="{00000000-0008-0000-0700-0000A4EE0100}"/>
            </a:ext>
          </a:extLst>
        </xdr:cNvPr>
        <xdr:cNvSpPr txBox="1">
          <a:spLocks noChangeArrowheads="1"/>
        </xdr:cNvSpPr>
      </xdr:nvSpPr>
      <xdr:spPr bwMode="auto">
        <a:xfrm>
          <a:off x="876300"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26629" name="Text Box 4">
          <a:extLst>
            <a:ext uri="{FF2B5EF4-FFF2-40B4-BE49-F238E27FC236}">
              <a16:creationId xmlns:a16="http://schemas.microsoft.com/office/drawing/2014/main" id="{00000000-0008-0000-0700-0000A5EE0100}"/>
            </a:ext>
          </a:extLst>
        </xdr:cNvPr>
        <xdr:cNvSpPr txBox="1">
          <a:spLocks noChangeArrowheads="1"/>
        </xdr:cNvSpPr>
      </xdr:nvSpPr>
      <xdr:spPr bwMode="auto">
        <a:xfrm>
          <a:off x="885825"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26630" name="Text Box 5">
          <a:extLst>
            <a:ext uri="{FF2B5EF4-FFF2-40B4-BE49-F238E27FC236}">
              <a16:creationId xmlns:a16="http://schemas.microsoft.com/office/drawing/2014/main" id="{00000000-0008-0000-0700-0000A6EE01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26631" name="Text Box 6">
          <a:extLst>
            <a:ext uri="{FF2B5EF4-FFF2-40B4-BE49-F238E27FC236}">
              <a16:creationId xmlns:a16="http://schemas.microsoft.com/office/drawing/2014/main" id="{00000000-0008-0000-0700-0000A7EE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6632" name="Text Box 7">
          <a:extLst>
            <a:ext uri="{FF2B5EF4-FFF2-40B4-BE49-F238E27FC236}">
              <a16:creationId xmlns:a16="http://schemas.microsoft.com/office/drawing/2014/main" id="{00000000-0008-0000-0700-0000A8EE0100}"/>
            </a:ext>
          </a:extLst>
        </xdr:cNvPr>
        <xdr:cNvSpPr txBox="1">
          <a:spLocks noChangeArrowheads="1"/>
        </xdr:cNvSpPr>
      </xdr:nvSpPr>
      <xdr:spPr bwMode="auto">
        <a:xfrm>
          <a:off x="8858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26633" name="Text Box 8">
          <a:extLst>
            <a:ext uri="{FF2B5EF4-FFF2-40B4-BE49-F238E27FC236}">
              <a16:creationId xmlns:a16="http://schemas.microsoft.com/office/drawing/2014/main" id="{00000000-0008-0000-0700-0000A9EE01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26634" name="Text Box 9">
          <a:extLst>
            <a:ext uri="{FF2B5EF4-FFF2-40B4-BE49-F238E27FC236}">
              <a16:creationId xmlns:a16="http://schemas.microsoft.com/office/drawing/2014/main" id="{00000000-0008-0000-0700-0000AAEE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6635" name="Text Box 10">
          <a:extLst>
            <a:ext uri="{FF2B5EF4-FFF2-40B4-BE49-F238E27FC236}">
              <a16:creationId xmlns:a16="http://schemas.microsoft.com/office/drawing/2014/main" id="{00000000-0008-0000-0700-0000ABEE0100}"/>
            </a:ext>
          </a:extLst>
        </xdr:cNvPr>
        <xdr:cNvSpPr txBox="1">
          <a:spLocks noChangeArrowheads="1"/>
        </xdr:cNvSpPr>
      </xdr:nvSpPr>
      <xdr:spPr bwMode="auto">
        <a:xfrm>
          <a:off x="8858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26636" name="Text Box 11">
          <a:extLst>
            <a:ext uri="{FF2B5EF4-FFF2-40B4-BE49-F238E27FC236}">
              <a16:creationId xmlns:a16="http://schemas.microsoft.com/office/drawing/2014/main" id="{00000000-0008-0000-0700-0000ACEE0100}"/>
            </a:ext>
          </a:extLst>
        </xdr:cNvPr>
        <xdr:cNvSpPr txBox="1">
          <a:spLocks noChangeArrowheads="1"/>
        </xdr:cNvSpPr>
      </xdr:nvSpPr>
      <xdr:spPr bwMode="auto">
        <a:xfrm>
          <a:off x="87630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26637" name="Text Box 12">
          <a:extLst>
            <a:ext uri="{FF2B5EF4-FFF2-40B4-BE49-F238E27FC236}">
              <a16:creationId xmlns:a16="http://schemas.microsoft.com/office/drawing/2014/main" id="{00000000-0008-0000-0700-0000ADEE0100}"/>
            </a:ext>
          </a:extLst>
        </xdr:cNvPr>
        <xdr:cNvSpPr txBox="1">
          <a:spLocks noChangeArrowheads="1"/>
        </xdr:cNvSpPr>
      </xdr:nvSpPr>
      <xdr:spPr bwMode="auto">
        <a:xfrm>
          <a:off x="87630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6638" name="Text Box 13">
          <a:extLst>
            <a:ext uri="{FF2B5EF4-FFF2-40B4-BE49-F238E27FC236}">
              <a16:creationId xmlns:a16="http://schemas.microsoft.com/office/drawing/2014/main" id="{00000000-0008-0000-0700-0000AEEE0100}"/>
            </a:ext>
          </a:extLst>
        </xdr:cNvPr>
        <xdr:cNvSpPr txBox="1">
          <a:spLocks noChangeArrowheads="1"/>
        </xdr:cNvSpPr>
      </xdr:nvSpPr>
      <xdr:spPr bwMode="auto">
        <a:xfrm>
          <a:off x="885825"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20</xdr:row>
      <xdr:rowOff>114300</xdr:rowOff>
    </xdr:from>
    <xdr:to>
      <xdr:col>2</xdr:col>
      <xdr:colOff>85725</xdr:colOff>
      <xdr:row>21</xdr:row>
      <xdr:rowOff>114300</xdr:rowOff>
    </xdr:to>
    <xdr:sp macro="" textlink="">
      <xdr:nvSpPr>
        <xdr:cNvPr id="14" name="Text Box 1">
          <a:extLst>
            <a:ext uri="{FF2B5EF4-FFF2-40B4-BE49-F238E27FC236}">
              <a16:creationId xmlns:a16="http://schemas.microsoft.com/office/drawing/2014/main" id="{C7389041-93A0-480A-AABE-2457E71C1F6D}"/>
            </a:ext>
          </a:extLst>
        </xdr:cNvPr>
        <xdr:cNvSpPr txBox="1">
          <a:spLocks noChangeArrowheads="1"/>
        </xdr:cNvSpPr>
      </xdr:nvSpPr>
      <xdr:spPr bwMode="auto">
        <a:xfrm>
          <a:off x="777240" y="41833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85725</xdr:colOff>
      <xdr:row>26</xdr:row>
      <xdr:rowOff>114300</xdr:rowOff>
    </xdr:to>
    <xdr:sp macro="" textlink="">
      <xdr:nvSpPr>
        <xdr:cNvPr id="15" name="Text Box 3">
          <a:extLst>
            <a:ext uri="{FF2B5EF4-FFF2-40B4-BE49-F238E27FC236}">
              <a16:creationId xmlns:a16="http://schemas.microsoft.com/office/drawing/2014/main" id="{BEA942B2-807C-4EA6-9585-251F4E8C93AF}"/>
            </a:ext>
          </a:extLst>
        </xdr:cNvPr>
        <xdr:cNvSpPr txBox="1">
          <a:spLocks noChangeArrowheads="1"/>
        </xdr:cNvSpPr>
      </xdr:nvSpPr>
      <xdr:spPr bwMode="auto">
        <a:xfrm>
          <a:off x="77724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6" name="Text Box 4">
          <a:extLst>
            <a:ext uri="{FF2B5EF4-FFF2-40B4-BE49-F238E27FC236}">
              <a16:creationId xmlns:a16="http://schemas.microsoft.com/office/drawing/2014/main" id="{8454BD00-3979-4075-82D5-B11D148EF57D}"/>
            </a:ext>
          </a:extLst>
        </xdr:cNvPr>
        <xdr:cNvSpPr txBox="1">
          <a:spLocks noChangeArrowheads="1"/>
        </xdr:cNvSpPr>
      </xdr:nvSpPr>
      <xdr:spPr bwMode="auto">
        <a:xfrm>
          <a:off x="77724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7" name="Text Box 5">
          <a:extLst>
            <a:ext uri="{FF2B5EF4-FFF2-40B4-BE49-F238E27FC236}">
              <a16:creationId xmlns:a16="http://schemas.microsoft.com/office/drawing/2014/main" id="{95C34B57-01EB-4BDF-8314-50DD05AA134F}"/>
            </a:ext>
          </a:extLst>
        </xdr:cNvPr>
        <xdr:cNvSpPr txBox="1">
          <a:spLocks noChangeArrowheads="1"/>
        </xdr:cNvSpPr>
      </xdr:nvSpPr>
      <xdr:spPr bwMode="auto">
        <a:xfrm>
          <a:off x="77724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8" name="Text Box 6">
          <a:extLst>
            <a:ext uri="{FF2B5EF4-FFF2-40B4-BE49-F238E27FC236}">
              <a16:creationId xmlns:a16="http://schemas.microsoft.com/office/drawing/2014/main" id="{9F972FC0-0100-496F-995F-C2AF0C09A75A}"/>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9" name="Text Box 7">
          <a:extLst>
            <a:ext uri="{FF2B5EF4-FFF2-40B4-BE49-F238E27FC236}">
              <a16:creationId xmlns:a16="http://schemas.microsoft.com/office/drawing/2014/main" id="{2ECCB610-AEF8-4022-97CE-B7F726B786A5}"/>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20" name="Text Box 8">
          <a:extLst>
            <a:ext uri="{FF2B5EF4-FFF2-40B4-BE49-F238E27FC236}">
              <a16:creationId xmlns:a16="http://schemas.microsoft.com/office/drawing/2014/main" id="{D9E0BF35-97B8-4505-83A0-87E55EC44E36}"/>
            </a:ext>
          </a:extLst>
        </xdr:cNvPr>
        <xdr:cNvSpPr txBox="1">
          <a:spLocks noChangeArrowheads="1"/>
        </xdr:cNvSpPr>
      </xdr:nvSpPr>
      <xdr:spPr bwMode="auto">
        <a:xfrm>
          <a:off x="77724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21" name="Text Box 9">
          <a:extLst>
            <a:ext uri="{FF2B5EF4-FFF2-40B4-BE49-F238E27FC236}">
              <a16:creationId xmlns:a16="http://schemas.microsoft.com/office/drawing/2014/main" id="{273EA953-5637-4BAE-98FC-E33E36B22262}"/>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22" name="Text Box 10">
          <a:extLst>
            <a:ext uri="{FF2B5EF4-FFF2-40B4-BE49-F238E27FC236}">
              <a16:creationId xmlns:a16="http://schemas.microsoft.com/office/drawing/2014/main" id="{9112BC20-9E2F-4F67-9C41-904F496D5A4C}"/>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23" name="Text Box 11">
          <a:extLst>
            <a:ext uri="{FF2B5EF4-FFF2-40B4-BE49-F238E27FC236}">
              <a16:creationId xmlns:a16="http://schemas.microsoft.com/office/drawing/2014/main" id="{96BF0A02-A00F-4237-9B1F-B40EE3A2F786}"/>
            </a:ext>
          </a:extLst>
        </xdr:cNvPr>
        <xdr:cNvSpPr txBox="1">
          <a:spLocks noChangeArrowheads="1"/>
        </xdr:cNvSpPr>
      </xdr:nvSpPr>
      <xdr:spPr bwMode="auto">
        <a:xfrm>
          <a:off x="77724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24" name="Text Box 12">
          <a:extLst>
            <a:ext uri="{FF2B5EF4-FFF2-40B4-BE49-F238E27FC236}">
              <a16:creationId xmlns:a16="http://schemas.microsoft.com/office/drawing/2014/main" id="{3AEBD513-84BD-4FE1-A9F1-3C2B3AEFC9B5}"/>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25" name="Text Box 13">
          <a:extLst>
            <a:ext uri="{FF2B5EF4-FFF2-40B4-BE49-F238E27FC236}">
              <a16:creationId xmlns:a16="http://schemas.microsoft.com/office/drawing/2014/main" id="{497F797F-3FA7-4730-9A20-23C9820C40E2}"/>
            </a:ext>
          </a:extLst>
        </xdr:cNvPr>
        <xdr:cNvSpPr txBox="1">
          <a:spLocks noChangeArrowheads="1"/>
        </xdr:cNvSpPr>
      </xdr:nvSpPr>
      <xdr:spPr bwMode="auto">
        <a:xfrm>
          <a:off x="77724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114300</xdr:rowOff>
    </xdr:from>
    <xdr:to>
      <xdr:col>2</xdr:col>
      <xdr:colOff>85725</xdr:colOff>
      <xdr:row>19</xdr:row>
      <xdr:rowOff>114300</xdr:rowOff>
    </xdr:to>
    <xdr:sp macro="" textlink="">
      <xdr:nvSpPr>
        <xdr:cNvPr id="26" name="Text Box 4">
          <a:extLst>
            <a:ext uri="{FF2B5EF4-FFF2-40B4-BE49-F238E27FC236}">
              <a16:creationId xmlns:a16="http://schemas.microsoft.com/office/drawing/2014/main" id="{367D9C48-E2BF-427D-873F-ED854555F9E4}"/>
            </a:ext>
          </a:extLst>
        </xdr:cNvPr>
        <xdr:cNvSpPr txBox="1">
          <a:spLocks noChangeArrowheads="1"/>
        </xdr:cNvSpPr>
      </xdr:nvSpPr>
      <xdr:spPr bwMode="auto">
        <a:xfrm>
          <a:off x="77724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27" name="Text Box 14">
          <a:extLst>
            <a:ext uri="{FF2B5EF4-FFF2-40B4-BE49-F238E27FC236}">
              <a16:creationId xmlns:a16="http://schemas.microsoft.com/office/drawing/2014/main" id="{A18D92B6-7EC0-442D-BEB6-87EFF9C41E8A}"/>
            </a:ext>
          </a:extLst>
        </xdr:cNvPr>
        <xdr:cNvSpPr txBox="1">
          <a:spLocks noChangeArrowheads="1"/>
        </xdr:cNvSpPr>
      </xdr:nvSpPr>
      <xdr:spPr bwMode="auto">
        <a:xfrm>
          <a:off x="7772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28" name="Text Box 15">
          <a:extLst>
            <a:ext uri="{FF2B5EF4-FFF2-40B4-BE49-F238E27FC236}">
              <a16:creationId xmlns:a16="http://schemas.microsoft.com/office/drawing/2014/main" id="{04095574-990C-42CF-9C67-E45A1C9B4021}"/>
            </a:ext>
          </a:extLst>
        </xdr:cNvPr>
        <xdr:cNvSpPr txBox="1">
          <a:spLocks noChangeArrowheads="1"/>
        </xdr:cNvSpPr>
      </xdr:nvSpPr>
      <xdr:spPr bwMode="auto">
        <a:xfrm>
          <a:off x="7772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18</xdr:row>
      <xdr:rowOff>114300</xdr:rowOff>
    </xdr:from>
    <xdr:ext cx="85725" cy="198120"/>
    <xdr:sp macro="" textlink="">
      <xdr:nvSpPr>
        <xdr:cNvPr id="29" name="Text Box 4">
          <a:extLst>
            <a:ext uri="{FF2B5EF4-FFF2-40B4-BE49-F238E27FC236}">
              <a16:creationId xmlns:a16="http://schemas.microsoft.com/office/drawing/2014/main" id="{116838BE-537F-4479-ADA0-317CF8E6D8BF}"/>
            </a:ext>
          </a:extLst>
        </xdr:cNvPr>
        <xdr:cNvSpPr txBox="1">
          <a:spLocks noChangeArrowheads="1"/>
        </xdr:cNvSpPr>
      </xdr:nvSpPr>
      <xdr:spPr bwMode="auto">
        <a:xfrm>
          <a:off x="77724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30" name="Text Box 14">
          <a:extLst>
            <a:ext uri="{FF2B5EF4-FFF2-40B4-BE49-F238E27FC236}">
              <a16:creationId xmlns:a16="http://schemas.microsoft.com/office/drawing/2014/main" id="{B549F735-BD48-4E5A-9F3D-5942632A194A}"/>
            </a:ext>
          </a:extLst>
        </xdr:cNvPr>
        <xdr:cNvSpPr txBox="1">
          <a:spLocks noChangeArrowheads="1"/>
        </xdr:cNvSpPr>
      </xdr:nvSpPr>
      <xdr:spPr bwMode="auto">
        <a:xfrm>
          <a:off x="7772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31" name="Text Box 15">
          <a:extLst>
            <a:ext uri="{FF2B5EF4-FFF2-40B4-BE49-F238E27FC236}">
              <a16:creationId xmlns:a16="http://schemas.microsoft.com/office/drawing/2014/main" id="{9AFBC3CE-98DB-4D95-9DD9-F3152160FD07}"/>
            </a:ext>
          </a:extLst>
        </xdr:cNvPr>
        <xdr:cNvSpPr txBox="1">
          <a:spLocks noChangeArrowheads="1"/>
        </xdr:cNvSpPr>
      </xdr:nvSpPr>
      <xdr:spPr bwMode="auto">
        <a:xfrm>
          <a:off x="7772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20</xdr:row>
      <xdr:rowOff>114300</xdr:rowOff>
    </xdr:from>
    <xdr:to>
      <xdr:col>2</xdr:col>
      <xdr:colOff>85725</xdr:colOff>
      <xdr:row>21</xdr:row>
      <xdr:rowOff>114300</xdr:rowOff>
    </xdr:to>
    <xdr:sp macro="" textlink="">
      <xdr:nvSpPr>
        <xdr:cNvPr id="127651" name="Text Box 1">
          <a:extLst>
            <a:ext uri="{FF2B5EF4-FFF2-40B4-BE49-F238E27FC236}">
              <a16:creationId xmlns:a16="http://schemas.microsoft.com/office/drawing/2014/main" id="{00000000-0008-0000-0800-0000A3F20100}"/>
            </a:ext>
          </a:extLst>
        </xdr:cNvPr>
        <xdr:cNvSpPr txBox="1">
          <a:spLocks noChangeArrowheads="1"/>
        </xdr:cNvSpPr>
      </xdr:nvSpPr>
      <xdr:spPr bwMode="auto">
        <a:xfrm>
          <a:off x="857250" y="42195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85725</xdr:colOff>
      <xdr:row>26</xdr:row>
      <xdr:rowOff>114300</xdr:rowOff>
    </xdr:to>
    <xdr:sp macro="" textlink="">
      <xdr:nvSpPr>
        <xdr:cNvPr id="127652" name="Text Box 3">
          <a:extLst>
            <a:ext uri="{FF2B5EF4-FFF2-40B4-BE49-F238E27FC236}">
              <a16:creationId xmlns:a16="http://schemas.microsoft.com/office/drawing/2014/main" id="{00000000-0008-0000-0800-0000A4F20100}"/>
            </a:ext>
          </a:extLst>
        </xdr:cNvPr>
        <xdr:cNvSpPr txBox="1">
          <a:spLocks noChangeArrowheads="1"/>
        </xdr:cNvSpPr>
      </xdr:nvSpPr>
      <xdr:spPr bwMode="auto">
        <a:xfrm>
          <a:off x="857250"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27653" name="Text Box 4">
          <a:extLst>
            <a:ext uri="{FF2B5EF4-FFF2-40B4-BE49-F238E27FC236}">
              <a16:creationId xmlns:a16="http://schemas.microsoft.com/office/drawing/2014/main" id="{00000000-0008-0000-0800-0000A5F20100}"/>
            </a:ext>
          </a:extLst>
        </xdr:cNvPr>
        <xdr:cNvSpPr txBox="1">
          <a:spLocks noChangeArrowheads="1"/>
        </xdr:cNvSpPr>
      </xdr:nvSpPr>
      <xdr:spPr bwMode="auto">
        <a:xfrm>
          <a:off x="857250"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7654" name="Text Box 5">
          <a:extLst>
            <a:ext uri="{FF2B5EF4-FFF2-40B4-BE49-F238E27FC236}">
              <a16:creationId xmlns:a16="http://schemas.microsoft.com/office/drawing/2014/main" id="{00000000-0008-0000-0800-0000A6F20100}"/>
            </a:ext>
          </a:extLst>
        </xdr:cNvPr>
        <xdr:cNvSpPr txBox="1">
          <a:spLocks noChangeArrowheads="1"/>
        </xdr:cNvSpPr>
      </xdr:nvSpPr>
      <xdr:spPr bwMode="auto">
        <a:xfrm>
          <a:off x="85725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7655" name="Text Box 6">
          <a:extLst>
            <a:ext uri="{FF2B5EF4-FFF2-40B4-BE49-F238E27FC236}">
              <a16:creationId xmlns:a16="http://schemas.microsoft.com/office/drawing/2014/main" id="{00000000-0008-0000-0800-0000A7F2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7656" name="Text Box 7">
          <a:extLst>
            <a:ext uri="{FF2B5EF4-FFF2-40B4-BE49-F238E27FC236}">
              <a16:creationId xmlns:a16="http://schemas.microsoft.com/office/drawing/2014/main" id="{00000000-0008-0000-0800-0000A8F2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7657" name="Text Box 8">
          <a:extLst>
            <a:ext uri="{FF2B5EF4-FFF2-40B4-BE49-F238E27FC236}">
              <a16:creationId xmlns:a16="http://schemas.microsoft.com/office/drawing/2014/main" id="{00000000-0008-0000-0800-0000A9F20100}"/>
            </a:ext>
          </a:extLst>
        </xdr:cNvPr>
        <xdr:cNvSpPr txBox="1">
          <a:spLocks noChangeArrowheads="1"/>
        </xdr:cNvSpPr>
      </xdr:nvSpPr>
      <xdr:spPr bwMode="auto">
        <a:xfrm>
          <a:off x="85725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7658" name="Text Box 9">
          <a:extLst>
            <a:ext uri="{FF2B5EF4-FFF2-40B4-BE49-F238E27FC236}">
              <a16:creationId xmlns:a16="http://schemas.microsoft.com/office/drawing/2014/main" id="{00000000-0008-0000-0800-0000AAF2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7659" name="Text Box 10">
          <a:extLst>
            <a:ext uri="{FF2B5EF4-FFF2-40B4-BE49-F238E27FC236}">
              <a16:creationId xmlns:a16="http://schemas.microsoft.com/office/drawing/2014/main" id="{00000000-0008-0000-0800-0000ABF2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7660" name="Text Box 11">
          <a:extLst>
            <a:ext uri="{FF2B5EF4-FFF2-40B4-BE49-F238E27FC236}">
              <a16:creationId xmlns:a16="http://schemas.microsoft.com/office/drawing/2014/main" id="{00000000-0008-0000-0800-0000ACF20100}"/>
            </a:ext>
          </a:extLst>
        </xdr:cNvPr>
        <xdr:cNvSpPr txBox="1">
          <a:spLocks noChangeArrowheads="1"/>
        </xdr:cNvSpPr>
      </xdr:nvSpPr>
      <xdr:spPr bwMode="auto">
        <a:xfrm>
          <a:off x="85725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7661" name="Text Box 12">
          <a:extLst>
            <a:ext uri="{FF2B5EF4-FFF2-40B4-BE49-F238E27FC236}">
              <a16:creationId xmlns:a16="http://schemas.microsoft.com/office/drawing/2014/main" id="{00000000-0008-0000-0800-0000ADF2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7662" name="Text Box 13">
          <a:extLst>
            <a:ext uri="{FF2B5EF4-FFF2-40B4-BE49-F238E27FC236}">
              <a16:creationId xmlns:a16="http://schemas.microsoft.com/office/drawing/2014/main" id="{00000000-0008-0000-0800-0000AEF2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114300</xdr:rowOff>
    </xdr:from>
    <xdr:to>
      <xdr:col>2</xdr:col>
      <xdr:colOff>85725</xdr:colOff>
      <xdr:row>19</xdr:row>
      <xdr:rowOff>114300</xdr:rowOff>
    </xdr:to>
    <xdr:sp macro="" textlink="">
      <xdr:nvSpPr>
        <xdr:cNvPr id="14" name="Text Box 4">
          <a:extLst>
            <a:ext uri="{FF2B5EF4-FFF2-40B4-BE49-F238E27FC236}">
              <a16:creationId xmlns:a16="http://schemas.microsoft.com/office/drawing/2014/main" id="{BCEDF9A8-4580-49CB-A47D-B0DB74028080}"/>
            </a:ext>
          </a:extLst>
        </xdr:cNvPr>
        <xdr:cNvSpPr txBox="1">
          <a:spLocks noChangeArrowheads="1"/>
        </xdr:cNvSpPr>
      </xdr:nvSpPr>
      <xdr:spPr bwMode="auto">
        <a:xfrm>
          <a:off x="81534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5" name="Text Box 14">
          <a:extLst>
            <a:ext uri="{FF2B5EF4-FFF2-40B4-BE49-F238E27FC236}">
              <a16:creationId xmlns:a16="http://schemas.microsoft.com/office/drawing/2014/main" id="{B254823B-AFEF-4C1E-99A8-E418D5F89295}"/>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16" name="Text Box 15">
          <a:extLst>
            <a:ext uri="{FF2B5EF4-FFF2-40B4-BE49-F238E27FC236}">
              <a16:creationId xmlns:a16="http://schemas.microsoft.com/office/drawing/2014/main" id="{F9A40DB2-60C5-41FC-BFB9-B258E8E268E5}"/>
            </a:ext>
          </a:extLst>
        </xdr:cNvPr>
        <xdr:cNvSpPr txBox="1">
          <a:spLocks noChangeArrowheads="1"/>
        </xdr:cNvSpPr>
      </xdr:nvSpPr>
      <xdr:spPr bwMode="auto">
        <a:xfrm>
          <a:off x="81534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18</xdr:row>
      <xdr:rowOff>114300</xdr:rowOff>
    </xdr:from>
    <xdr:ext cx="85725" cy="198120"/>
    <xdr:sp macro="" textlink="">
      <xdr:nvSpPr>
        <xdr:cNvPr id="17" name="Text Box 4">
          <a:extLst>
            <a:ext uri="{FF2B5EF4-FFF2-40B4-BE49-F238E27FC236}">
              <a16:creationId xmlns:a16="http://schemas.microsoft.com/office/drawing/2014/main" id="{DFE9C5C7-5FDC-4AD3-A71D-FE83295D926A}"/>
            </a:ext>
          </a:extLst>
        </xdr:cNvPr>
        <xdr:cNvSpPr txBox="1">
          <a:spLocks noChangeArrowheads="1"/>
        </xdr:cNvSpPr>
      </xdr:nvSpPr>
      <xdr:spPr bwMode="auto">
        <a:xfrm>
          <a:off x="134112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18" name="Text Box 14">
          <a:extLst>
            <a:ext uri="{FF2B5EF4-FFF2-40B4-BE49-F238E27FC236}">
              <a16:creationId xmlns:a16="http://schemas.microsoft.com/office/drawing/2014/main" id="{E771D2B2-376A-4C5F-9371-F5ECC1699C72}"/>
            </a:ext>
          </a:extLst>
        </xdr:cNvPr>
        <xdr:cNvSpPr txBox="1">
          <a:spLocks noChangeArrowheads="1"/>
        </xdr:cNvSpPr>
      </xdr:nvSpPr>
      <xdr:spPr bwMode="auto">
        <a:xfrm>
          <a:off x="134112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19" name="Text Box 15">
          <a:extLst>
            <a:ext uri="{FF2B5EF4-FFF2-40B4-BE49-F238E27FC236}">
              <a16:creationId xmlns:a16="http://schemas.microsoft.com/office/drawing/2014/main" id="{B56D7373-18FE-458B-8761-4BF77CA9821F}"/>
            </a:ext>
          </a:extLst>
        </xdr:cNvPr>
        <xdr:cNvSpPr txBox="1">
          <a:spLocks noChangeArrowheads="1"/>
        </xdr:cNvSpPr>
      </xdr:nvSpPr>
      <xdr:spPr bwMode="auto">
        <a:xfrm>
          <a:off x="134112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20</xdr:row>
      <xdr:rowOff>114300</xdr:rowOff>
    </xdr:from>
    <xdr:to>
      <xdr:col>2</xdr:col>
      <xdr:colOff>85725</xdr:colOff>
      <xdr:row>21</xdr:row>
      <xdr:rowOff>114300</xdr:rowOff>
    </xdr:to>
    <xdr:sp macro="" textlink="">
      <xdr:nvSpPr>
        <xdr:cNvPr id="128675" name="Text Box 1">
          <a:extLst>
            <a:ext uri="{FF2B5EF4-FFF2-40B4-BE49-F238E27FC236}">
              <a16:creationId xmlns:a16="http://schemas.microsoft.com/office/drawing/2014/main" id="{00000000-0008-0000-0900-0000A3F60100}"/>
            </a:ext>
          </a:extLst>
        </xdr:cNvPr>
        <xdr:cNvSpPr txBox="1">
          <a:spLocks noChangeArrowheads="1"/>
        </xdr:cNvSpPr>
      </xdr:nvSpPr>
      <xdr:spPr bwMode="auto">
        <a:xfrm>
          <a:off x="857250" y="42195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85725</xdr:colOff>
      <xdr:row>26</xdr:row>
      <xdr:rowOff>114300</xdr:rowOff>
    </xdr:to>
    <xdr:sp macro="" textlink="">
      <xdr:nvSpPr>
        <xdr:cNvPr id="128676" name="Text Box 3">
          <a:extLst>
            <a:ext uri="{FF2B5EF4-FFF2-40B4-BE49-F238E27FC236}">
              <a16:creationId xmlns:a16="http://schemas.microsoft.com/office/drawing/2014/main" id="{00000000-0008-0000-0900-0000A4F60100}"/>
            </a:ext>
          </a:extLst>
        </xdr:cNvPr>
        <xdr:cNvSpPr txBox="1">
          <a:spLocks noChangeArrowheads="1"/>
        </xdr:cNvSpPr>
      </xdr:nvSpPr>
      <xdr:spPr bwMode="auto">
        <a:xfrm>
          <a:off x="857250"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28677" name="Text Box 4">
          <a:extLst>
            <a:ext uri="{FF2B5EF4-FFF2-40B4-BE49-F238E27FC236}">
              <a16:creationId xmlns:a16="http://schemas.microsoft.com/office/drawing/2014/main" id="{00000000-0008-0000-0900-0000A5F60100}"/>
            </a:ext>
          </a:extLst>
        </xdr:cNvPr>
        <xdr:cNvSpPr txBox="1">
          <a:spLocks noChangeArrowheads="1"/>
        </xdr:cNvSpPr>
      </xdr:nvSpPr>
      <xdr:spPr bwMode="auto">
        <a:xfrm>
          <a:off x="857250" y="521970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8678" name="Text Box 5">
          <a:extLst>
            <a:ext uri="{FF2B5EF4-FFF2-40B4-BE49-F238E27FC236}">
              <a16:creationId xmlns:a16="http://schemas.microsoft.com/office/drawing/2014/main" id="{00000000-0008-0000-0900-0000A6F60100}"/>
            </a:ext>
          </a:extLst>
        </xdr:cNvPr>
        <xdr:cNvSpPr txBox="1">
          <a:spLocks noChangeArrowheads="1"/>
        </xdr:cNvSpPr>
      </xdr:nvSpPr>
      <xdr:spPr bwMode="auto">
        <a:xfrm>
          <a:off x="85725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8679" name="Text Box 6">
          <a:extLst>
            <a:ext uri="{FF2B5EF4-FFF2-40B4-BE49-F238E27FC236}">
              <a16:creationId xmlns:a16="http://schemas.microsoft.com/office/drawing/2014/main" id="{00000000-0008-0000-0900-0000A7F6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8680" name="Text Box 7">
          <a:extLst>
            <a:ext uri="{FF2B5EF4-FFF2-40B4-BE49-F238E27FC236}">
              <a16:creationId xmlns:a16="http://schemas.microsoft.com/office/drawing/2014/main" id="{00000000-0008-0000-0900-0000A8F6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8681" name="Text Box 8">
          <a:extLst>
            <a:ext uri="{FF2B5EF4-FFF2-40B4-BE49-F238E27FC236}">
              <a16:creationId xmlns:a16="http://schemas.microsoft.com/office/drawing/2014/main" id="{00000000-0008-0000-0900-0000A9F60100}"/>
            </a:ext>
          </a:extLst>
        </xdr:cNvPr>
        <xdr:cNvSpPr txBox="1">
          <a:spLocks noChangeArrowheads="1"/>
        </xdr:cNvSpPr>
      </xdr:nvSpPr>
      <xdr:spPr bwMode="auto">
        <a:xfrm>
          <a:off x="85725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8682" name="Text Box 9">
          <a:extLst>
            <a:ext uri="{FF2B5EF4-FFF2-40B4-BE49-F238E27FC236}">
              <a16:creationId xmlns:a16="http://schemas.microsoft.com/office/drawing/2014/main" id="{00000000-0008-0000-0900-0000AAF6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8683" name="Text Box 10">
          <a:extLst>
            <a:ext uri="{FF2B5EF4-FFF2-40B4-BE49-F238E27FC236}">
              <a16:creationId xmlns:a16="http://schemas.microsoft.com/office/drawing/2014/main" id="{00000000-0008-0000-0900-0000ABF6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128684" name="Text Box 11">
          <a:extLst>
            <a:ext uri="{FF2B5EF4-FFF2-40B4-BE49-F238E27FC236}">
              <a16:creationId xmlns:a16="http://schemas.microsoft.com/office/drawing/2014/main" id="{00000000-0008-0000-0900-0000ACF60100}"/>
            </a:ext>
          </a:extLst>
        </xdr:cNvPr>
        <xdr:cNvSpPr txBox="1">
          <a:spLocks noChangeArrowheads="1"/>
        </xdr:cNvSpPr>
      </xdr:nvSpPr>
      <xdr:spPr bwMode="auto">
        <a:xfrm>
          <a:off x="857250" y="40195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128685" name="Text Box 12">
          <a:extLst>
            <a:ext uri="{FF2B5EF4-FFF2-40B4-BE49-F238E27FC236}">
              <a16:creationId xmlns:a16="http://schemas.microsoft.com/office/drawing/2014/main" id="{00000000-0008-0000-0900-0000ADF6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28686" name="Text Box 13">
          <a:extLst>
            <a:ext uri="{FF2B5EF4-FFF2-40B4-BE49-F238E27FC236}">
              <a16:creationId xmlns:a16="http://schemas.microsoft.com/office/drawing/2014/main" id="{00000000-0008-0000-0900-0000AEF60100}"/>
            </a:ext>
          </a:extLst>
        </xdr:cNvPr>
        <xdr:cNvSpPr txBox="1">
          <a:spLocks noChangeArrowheads="1"/>
        </xdr:cNvSpPr>
      </xdr:nvSpPr>
      <xdr:spPr bwMode="auto">
        <a:xfrm>
          <a:off x="857250" y="501967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20</xdr:row>
      <xdr:rowOff>114300</xdr:rowOff>
    </xdr:from>
    <xdr:to>
      <xdr:col>2</xdr:col>
      <xdr:colOff>83820</xdr:colOff>
      <xdr:row>21</xdr:row>
      <xdr:rowOff>114300</xdr:rowOff>
    </xdr:to>
    <xdr:sp macro="" textlink="">
      <xdr:nvSpPr>
        <xdr:cNvPr id="14" name="Text Box 1">
          <a:extLst>
            <a:ext uri="{FF2B5EF4-FFF2-40B4-BE49-F238E27FC236}">
              <a16:creationId xmlns:a16="http://schemas.microsoft.com/office/drawing/2014/main" id="{E9919548-5D56-44D5-836D-B07FA0BE4C56}"/>
            </a:ext>
          </a:extLst>
        </xdr:cNvPr>
        <xdr:cNvSpPr txBox="1">
          <a:spLocks noChangeArrowheads="1"/>
        </xdr:cNvSpPr>
      </xdr:nvSpPr>
      <xdr:spPr bwMode="auto">
        <a:xfrm>
          <a:off x="784860" y="418338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83820</xdr:colOff>
      <xdr:row>26</xdr:row>
      <xdr:rowOff>114300</xdr:rowOff>
    </xdr:to>
    <xdr:sp macro="" textlink="">
      <xdr:nvSpPr>
        <xdr:cNvPr id="15" name="Text Box 3">
          <a:extLst>
            <a:ext uri="{FF2B5EF4-FFF2-40B4-BE49-F238E27FC236}">
              <a16:creationId xmlns:a16="http://schemas.microsoft.com/office/drawing/2014/main" id="{609A18DE-65E6-4A7E-BE81-0FBE39F973B9}"/>
            </a:ext>
          </a:extLst>
        </xdr:cNvPr>
        <xdr:cNvSpPr txBox="1">
          <a:spLocks noChangeArrowheads="1"/>
        </xdr:cNvSpPr>
      </xdr:nvSpPr>
      <xdr:spPr bwMode="auto">
        <a:xfrm>
          <a:off x="784860" y="517398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16" name="Text Box 4">
          <a:extLst>
            <a:ext uri="{FF2B5EF4-FFF2-40B4-BE49-F238E27FC236}">
              <a16:creationId xmlns:a16="http://schemas.microsoft.com/office/drawing/2014/main" id="{9CFC8F54-41CE-425F-A7A1-E76A5D16A5A6}"/>
            </a:ext>
          </a:extLst>
        </xdr:cNvPr>
        <xdr:cNvSpPr txBox="1">
          <a:spLocks noChangeArrowheads="1"/>
        </xdr:cNvSpPr>
      </xdr:nvSpPr>
      <xdr:spPr bwMode="auto">
        <a:xfrm>
          <a:off x="79248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17" name="Text Box 5">
          <a:extLst>
            <a:ext uri="{FF2B5EF4-FFF2-40B4-BE49-F238E27FC236}">
              <a16:creationId xmlns:a16="http://schemas.microsoft.com/office/drawing/2014/main" id="{510CC33F-54AA-406F-A1FC-C821DDDF085D}"/>
            </a:ext>
          </a:extLst>
        </xdr:cNvPr>
        <xdr:cNvSpPr txBox="1">
          <a:spLocks noChangeArrowheads="1"/>
        </xdr:cNvSpPr>
      </xdr:nvSpPr>
      <xdr:spPr bwMode="auto">
        <a:xfrm>
          <a:off x="784860" y="39852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18" name="Text Box 6">
          <a:extLst>
            <a:ext uri="{FF2B5EF4-FFF2-40B4-BE49-F238E27FC236}">
              <a16:creationId xmlns:a16="http://schemas.microsoft.com/office/drawing/2014/main" id="{79D54BC8-17D3-4613-91F1-795928875618}"/>
            </a:ext>
          </a:extLst>
        </xdr:cNvPr>
        <xdr:cNvSpPr txBox="1">
          <a:spLocks noChangeArrowheads="1"/>
        </xdr:cNvSpPr>
      </xdr:nvSpPr>
      <xdr:spPr bwMode="auto">
        <a:xfrm>
          <a:off x="784860" y="49758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19" name="Text Box 7">
          <a:extLst>
            <a:ext uri="{FF2B5EF4-FFF2-40B4-BE49-F238E27FC236}">
              <a16:creationId xmlns:a16="http://schemas.microsoft.com/office/drawing/2014/main" id="{E9EE0CC6-8B64-46C0-8BD0-88A1032F95EE}"/>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20" name="Text Box 8">
          <a:extLst>
            <a:ext uri="{FF2B5EF4-FFF2-40B4-BE49-F238E27FC236}">
              <a16:creationId xmlns:a16="http://schemas.microsoft.com/office/drawing/2014/main" id="{47CAFBF1-8FD5-4153-8C05-A720414CEB18}"/>
            </a:ext>
          </a:extLst>
        </xdr:cNvPr>
        <xdr:cNvSpPr txBox="1">
          <a:spLocks noChangeArrowheads="1"/>
        </xdr:cNvSpPr>
      </xdr:nvSpPr>
      <xdr:spPr bwMode="auto">
        <a:xfrm>
          <a:off x="784860" y="39852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21" name="Text Box 9">
          <a:extLst>
            <a:ext uri="{FF2B5EF4-FFF2-40B4-BE49-F238E27FC236}">
              <a16:creationId xmlns:a16="http://schemas.microsoft.com/office/drawing/2014/main" id="{262CC4FB-5F51-4D95-8146-F1E1E9D4C010}"/>
            </a:ext>
          </a:extLst>
        </xdr:cNvPr>
        <xdr:cNvSpPr txBox="1">
          <a:spLocks noChangeArrowheads="1"/>
        </xdr:cNvSpPr>
      </xdr:nvSpPr>
      <xdr:spPr bwMode="auto">
        <a:xfrm>
          <a:off x="784860" y="49758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22" name="Text Box 10">
          <a:extLst>
            <a:ext uri="{FF2B5EF4-FFF2-40B4-BE49-F238E27FC236}">
              <a16:creationId xmlns:a16="http://schemas.microsoft.com/office/drawing/2014/main" id="{7DDD1911-4AD9-43A4-B781-7210604931E8}"/>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83820</xdr:colOff>
      <xdr:row>20</xdr:row>
      <xdr:rowOff>114300</xdr:rowOff>
    </xdr:to>
    <xdr:sp macro="" textlink="">
      <xdr:nvSpPr>
        <xdr:cNvPr id="23" name="Text Box 11">
          <a:extLst>
            <a:ext uri="{FF2B5EF4-FFF2-40B4-BE49-F238E27FC236}">
              <a16:creationId xmlns:a16="http://schemas.microsoft.com/office/drawing/2014/main" id="{1027BC38-27C3-4C6A-AD4A-0B6CD5523F6C}"/>
            </a:ext>
          </a:extLst>
        </xdr:cNvPr>
        <xdr:cNvSpPr txBox="1">
          <a:spLocks noChangeArrowheads="1"/>
        </xdr:cNvSpPr>
      </xdr:nvSpPr>
      <xdr:spPr bwMode="auto">
        <a:xfrm>
          <a:off x="784860" y="39852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83820</xdr:colOff>
      <xdr:row>25</xdr:row>
      <xdr:rowOff>114300</xdr:rowOff>
    </xdr:to>
    <xdr:sp macro="" textlink="">
      <xdr:nvSpPr>
        <xdr:cNvPr id="24" name="Text Box 12">
          <a:extLst>
            <a:ext uri="{FF2B5EF4-FFF2-40B4-BE49-F238E27FC236}">
              <a16:creationId xmlns:a16="http://schemas.microsoft.com/office/drawing/2014/main" id="{EEABC022-590B-43EB-A870-F4C1C0F02ED6}"/>
            </a:ext>
          </a:extLst>
        </xdr:cNvPr>
        <xdr:cNvSpPr txBox="1">
          <a:spLocks noChangeArrowheads="1"/>
        </xdr:cNvSpPr>
      </xdr:nvSpPr>
      <xdr:spPr bwMode="auto">
        <a:xfrm>
          <a:off x="784860" y="497586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25" name="Text Box 13">
          <a:extLst>
            <a:ext uri="{FF2B5EF4-FFF2-40B4-BE49-F238E27FC236}">
              <a16:creationId xmlns:a16="http://schemas.microsoft.com/office/drawing/2014/main" id="{5E43CE40-2111-490A-88A3-C239776CABBC}"/>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20</xdr:row>
      <xdr:rowOff>114300</xdr:rowOff>
    </xdr:from>
    <xdr:to>
      <xdr:col>2</xdr:col>
      <xdr:colOff>85725</xdr:colOff>
      <xdr:row>21</xdr:row>
      <xdr:rowOff>114300</xdr:rowOff>
    </xdr:to>
    <xdr:sp macro="" textlink="">
      <xdr:nvSpPr>
        <xdr:cNvPr id="26" name="Text Box 1">
          <a:extLst>
            <a:ext uri="{FF2B5EF4-FFF2-40B4-BE49-F238E27FC236}">
              <a16:creationId xmlns:a16="http://schemas.microsoft.com/office/drawing/2014/main" id="{67D4CB7D-7F4F-4C31-A285-55B3688B9F6B}"/>
            </a:ext>
          </a:extLst>
        </xdr:cNvPr>
        <xdr:cNvSpPr txBox="1">
          <a:spLocks noChangeArrowheads="1"/>
        </xdr:cNvSpPr>
      </xdr:nvSpPr>
      <xdr:spPr bwMode="auto">
        <a:xfrm>
          <a:off x="784860" y="41833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114300</xdr:rowOff>
    </xdr:from>
    <xdr:to>
      <xdr:col>2</xdr:col>
      <xdr:colOff>85725</xdr:colOff>
      <xdr:row>26</xdr:row>
      <xdr:rowOff>114300</xdr:rowOff>
    </xdr:to>
    <xdr:sp macro="" textlink="">
      <xdr:nvSpPr>
        <xdr:cNvPr id="27" name="Text Box 3">
          <a:extLst>
            <a:ext uri="{FF2B5EF4-FFF2-40B4-BE49-F238E27FC236}">
              <a16:creationId xmlns:a16="http://schemas.microsoft.com/office/drawing/2014/main" id="{37F500B5-5558-43B7-80D1-A5A68EE04D76}"/>
            </a:ext>
          </a:extLst>
        </xdr:cNvPr>
        <xdr:cNvSpPr txBox="1">
          <a:spLocks noChangeArrowheads="1"/>
        </xdr:cNvSpPr>
      </xdr:nvSpPr>
      <xdr:spPr bwMode="auto">
        <a:xfrm>
          <a:off x="78486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25</xdr:row>
      <xdr:rowOff>114300</xdr:rowOff>
    </xdr:from>
    <xdr:to>
      <xdr:col>3</xdr:col>
      <xdr:colOff>85725</xdr:colOff>
      <xdr:row>26</xdr:row>
      <xdr:rowOff>114300</xdr:rowOff>
    </xdr:to>
    <xdr:sp macro="" textlink="">
      <xdr:nvSpPr>
        <xdr:cNvPr id="28" name="Text Box 4">
          <a:extLst>
            <a:ext uri="{FF2B5EF4-FFF2-40B4-BE49-F238E27FC236}">
              <a16:creationId xmlns:a16="http://schemas.microsoft.com/office/drawing/2014/main" id="{D508AAB8-BCB7-4E5A-A580-2C0FB322764B}"/>
            </a:ext>
          </a:extLst>
        </xdr:cNvPr>
        <xdr:cNvSpPr txBox="1">
          <a:spLocks noChangeArrowheads="1"/>
        </xdr:cNvSpPr>
      </xdr:nvSpPr>
      <xdr:spPr bwMode="auto">
        <a:xfrm>
          <a:off x="792480" y="517398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29" name="Text Box 5">
          <a:extLst>
            <a:ext uri="{FF2B5EF4-FFF2-40B4-BE49-F238E27FC236}">
              <a16:creationId xmlns:a16="http://schemas.microsoft.com/office/drawing/2014/main" id="{6AF3D446-550C-43D9-B841-3EDA92AC70DB}"/>
            </a:ext>
          </a:extLst>
        </xdr:cNvPr>
        <xdr:cNvSpPr txBox="1">
          <a:spLocks noChangeArrowheads="1"/>
        </xdr:cNvSpPr>
      </xdr:nvSpPr>
      <xdr:spPr bwMode="auto">
        <a:xfrm>
          <a:off x="78486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30" name="Text Box 6">
          <a:extLst>
            <a:ext uri="{FF2B5EF4-FFF2-40B4-BE49-F238E27FC236}">
              <a16:creationId xmlns:a16="http://schemas.microsoft.com/office/drawing/2014/main" id="{4DEF721C-ACFC-45D2-9B80-D71BE966F5BE}"/>
            </a:ext>
          </a:extLst>
        </xdr:cNvPr>
        <xdr:cNvSpPr txBox="1">
          <a:spLocks noChangeArrowheads="1"/>
        </xdr:cNvSpPr>
      </xdr:nvSpPr>
      <xdr:spPr bwMode="auto">
        <a:xfrm>
          <a:off x="78486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31" name="Text Box 7">
          <a:extLst>
            <a:ext uri="{FF2B5EF4-FFF2-40B4-BE49-F238E27FC236}">
              <a16:creationId xmlns:a16="http://schemas.microsoft.com/office/drawing/2014/main" id="{1DCBE051-D2A4-4791-9E77-2D0804A28AF6}"/>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32" name="Text Box 8">
          <a:extLst>
            <a:ext uri="{FF2B5EF4-FFF2-40B4-BE49-F238E27FC236}">
              <a16:creationId xmlns:a16="http://schemas.microsoft.com/office/drawing/2014/main" id="{3BBAC5D3-A2A4-451F-940D-B2FA1232AEDC}"/>
            </a:ext>
          </a:extLst>
        </xdr:cNvPr>
        <xdr:cNvSpPr txBox="1">
          <a:spLocks noChangeArrowheads="1"/>
        </xdr:cNvSpPr>
      </xdr:nvSpPr>
      <xdr:spPr bwMode="auto">
        <a:xfrm>
          <a:off x="78486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33" name="Text Box 9">
          <a:extLst>
            <a:ext uri="{FF2B5EF4-FFF2-40B4-BE49-F238E27FC236}">
              <a16:creationId xmlns:a16="http://schemas.microsoft.com/office/drawing/2014/main" id="{E0405A50-1237-48D4-B016-F953EF007059}"/>
            </a:ext>
          </a:extLst>
        </xdr:cNvPr>
        <xdr:cNvSpPr txBox="1">
          <a:spLocks noChangeArrowheads="1"/>
        </xdr:cNvSpPr>
      </xdr:nvSpPr>
      <xdr:spPr bwMode="auto">
        <a:xfrm>
          <a:off x="78486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34" name="Text Box 10">
          <a:extLst>
            <a:ext uri="{FF2B5EF4-FFF2-40B4-BE49-F238E27FC236}">
              <a16:creationId xmlns:a16="http://schemas.microsoft.com/office/drawing/2014/main" id="{64681210-E371-4315-B959-199FE88D4932}"/>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114300</xdr:rowOff>
    </xdr:from>
    <xdr:to>
      <xdr:col>2</xdr:col>
      <xdr:colOff>85725</xdr:colOff>
      <xdr:row>20</xdr:row>
      <xdr:rowOff>114300</xdr:rowOff>
    </xdr:to>
    <xdr:sp macro="" textlink="">
      <xdr:nvSpPr>
        <xdr:cNvPr id="35" name="Text Box 11">
          <a:extLst>
            <a:ext uri="{FF2B5EF4-FFF2-40B4-BE49-F238E27FC236}">
              <a16:creationId xmlns:a16="http://schemas.microsoft.com/office/drawing/2014/main" id="{470511A2-C750-463D-833D-81D0F7630005}"/>
            </a:ext>
          </a:extLst>
        </xdr:cNvPr>
        <xdr:cNvSpPr txBox="1">
          <a:spLocks noChangeArrowheads="1"/>
        </xdr:cNvSpPr>
      </xdr:nvSpPr>
      <xdr:spPr bwMode="auto">
        <a:xfrm>
          <a:off x="784860" y="39852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24</xdr:row>
      <xdr:rowOff>114300</xdr:rowOff>
    </xdr:from>
    <xdr:to>
      <xdr:col>2</xdr:col>
      <xdr:colOff>85725</xdr:colOff>
      <xdr:row>25</xdr:row>
      <xdr:rowOff>114300</xdr:rowOff>
    </xdr:to>
    <xdr:sp macro="" textlink="">
      <xdr:nvSpPr>
        <xdr:cNvPr id="36" name="Text Box 12">
          <a:extLst>
            <a:ext uri="{FF2B5EF4-FFF2-40B4-BE49-F238E27FC236}">
              <a16:creationId xmlns:a16="http://schemas.microsoft.com/office/drawing/2014/main" id="{1B0CE7FD-AF7C-4191-8EAE-E4B2BD4B1DD7}"/>
            </a:ext>
          </a:extLst>
        </xdr:cNvPr>
        <xdr:cNvSpPr txBox="1">
          <a:spLocks noChangeArrowheads="1"/>
        </xdr:cNvSpPr>
      </xdr:nvSpPr>
      <xdr:spPr bwMode="auto">
        <a:xfrm>
          <a:off x="78486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24</xdr:row>
      <xdr:rowOff>114300</xdr:rowOff>
    </xdr:from>
    <xdr:to>
      <xdr:col>3</xdr:col>
      <xdr:colOff>85725</xdr:colOff>
      <xdr:row>25</xdr:row>
      <xdr:rowOff>114300</xdr:rowOff>
    </xdr:to>
    <xdr:sp macro="" textlink="">
      <xdr:nvSpPr>
        <xdr:cNvPr id="37" name="Text Box 13">
          <a:extLst>
            <a:ext uri="{FF2B5EF4-FFF2-40B4-BE49-F238E27FC236}">
              <a16:creationId xmlns:a16="http://schemas.microsoft.com/office/drawing/2014/main" id="{DBEE09B5-442D-4CD6-A0F9-4742B0744569}"/>
            </a:ext>
          </a:extLst>
        </xdr:cNvPr>
        <xdr:cNvSpPr txBox="1">
          <a:spLocks noChangeArrowheads="1"/>
        </xdr:cNvSpPr>
      </xdr:nvSpPr>
      <xdr:spPr bwMode="auto">
        <a:xfrm>
          <a:off x="792480" y="497586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114300</xdr:rowOff>
    </xdr:from>
    <xdr:to>
      <xdr:col>2</xdr:col>
      <xdr:colOff>85725</xdr:colOff>
      <xdr:row>19</xdr:row>
      <xdr:rowOff>114300</xdr:rowOff>
    </xdr:to>
    <xdr:sp macro="" textlink="">
      <xdr:nvSpPr>
        <xdr:cNvPr id="38" name="Text Box 4">
          <a:extLst>
            <a:ext uri="{FF2B5EF4-FFF2-40B4-BE49-F238E27FC236}">
              <a16:creationId xmlns:a16="http://schemas.microsoft.com/office/drawing/2014/main" id="{27B2D29A-877B-4872-B140-4780F6D9E4A4}"/>
            </a:ext>
          </a:extLst>
        </xdr:cNvPr>
        <xdr:cNvSpPr txBox="1">
          <a:spLocks noChangeArrowheads="1"/>
        </xdr:cNvSpPr>
      </xdr:nvSpPr>
      <xdr:spPr bwMode="auto">
        <a:xfrm>
          <a:off x="78486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39" name="Text Box 14">
          <a:extLst>
            <a:ext uri="{FF2B5EF4-FFF2-40B4-BE49-F238E27FC236}">
              <a16:creationId xmlns:a16="http://schemas.microsoft.com/office/drawing/2014/main" id="{E9685805-7B52-4475-A23A-6C7F7239D111}"/>
            </a:ext>
          </a:extLst>
        </xdr:cNvPr>
        <xdr:cNvSpPr txBox="1">
          <a:spLocks noChangeArrowheads="1"/>
        </xdr:cNvSpPr>
      </xdr:nvSpPr>
      <xdr:spPr bwMode="auto">
        <a:xfrm>
          <a:off x="78486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xdr:row>
      <xdr:rowOff>114300</xdr:rowOff>
    </xdr:from>
    <xdr:to>
      <xdr:col>2</xdr:col>
      <xdr:colOff>85725</xdr:colOff>
      <xdr:row>24</xdr:row>
      <xdr:rowOff>114300</xdr:rowOff>
    </xdr:to>
    <xdr:sp macro="" textlink="">
      <xdr:nvSpPr>
        <xdr:cNvPr id="40" name="Text Box 15">
          <a:extLst>
            <a:ext uri="{FF2B5EF4-FFF2-40B4-BE49-F238E27FC236}">
              <a16:creationId xmlns:a16="http://schemas.microsoft.com/office/drawing/2014/main" id="{F1FEC46C-CD20-4ACF-812D-09A74E31F49D}"/>
            </a:ext>
          </a:extLst>
        </xdr:cNvPr>
        <xdr:cNvSpPr txBox="1">
          <a:spLocks noChangeArrowheads="1"/>
        </xdr:cNvSpPr>
      </xdr:nvSpPr>
      <xdr:spPr bwMode="auto">
        <a:xfrm>
          <a:off x="78486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18</xdr:row>
      <xdr:rowOff>114300</xdr:rowOff>
    </xdr:from>
    <xdr:ext cx="85725" cy="198120"/>
    <xdr:sp macro="" textlink="">
      <xdr:nvSpPr>
        <xdr:cNvPr id="41" name="Text Box 4">
          <a:extLst>
            <a:ext uri="{FF2B5EF4-FFF2-40B4-BE49-F238E27FC236}">
              <a16:creationId xmlns:a16="http://schemas.microsoft.com/office/drawing/2014/main" id="{8D618078-216A-4C59-A31C-B22481A9944B}"/>
            </a:ext>
          </a:extLst>
        </xdr:cNvPr>
        <xdr:cNvSpPr txBox="1">
          <a:spLocks noChangeArrowheads="1"/>
        </xdr:cNvSpPr>
      </xdr:nvSpPr>
      <xdr:spPr bwMode="auto">
        <a:xfrm>
          <a:off x="792480" y="37871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42" name="Text Box 14">
          <a:extLst>
            <a:ext uri="{FF2B5EF4-FFF2-40B4-BE49-F238E27FC236}">
              <a16:creationId xmlns:a16="http://schemas.microsoft.com/office/drawing/2014/main" id="{1DBE4906-105F-49FA-A7D4-175723DCE87B}"/>
            </a:ext>
          </a:extLst>
        </xdr:cNvPr>
        <xdr:cNvSpPr txBox="1">
          <a:spLocks noChangeArrowheads="1"/>
        </xdr:cNvSpPr>
      </xdr:nvSpPr>
      <xdr:spPr bwMode="auto">
        <a:xfrm>
          <a:off x="79248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23</xdr:row>
      <xdr:rowOff>114300</xdr:rowOff>
    </xdr:from>
    <xdr:ext cx="85725" cy="198120"/>
    <xdr:sp macro="" textlink="">
      <xdr:nvSpPr>
        <xdr:cNvPr id="43" name="Text Box 15">
          <a:extLst>
            <a:ext uri="{FF2B5EF4-FFF2-40B4-BE49-F238E27FC236}">
              <a16:creationId xmlns:a16="http://schemas.microsoft.com/office/drawing/2014/main" id="{58CED758-76EF-4ACE-8344-86A08E046D2E}"/>
            </a:ext>
          </a:extLst>
        </xdr:cNvPr>
        <xdr:cNvSpPr txBox="1">
          <a:spLocks noChangeArrowheads="1"/>
        </xdr:cNvSpPr>
      </xdr:nvSpPr>
      <xdr:spPr bwMode="auto">
        <a:xfrm>
          <a:off x="792480" y="4777740"/>
          <a:ext cx="85725"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
  <sheetViews>
    <sheetView tabSelected="1" zoomScaleNormal="100" workbookViewId="0">
      <selection sqref="A1:R1"/>
    </sheetView>
  </sheetViews>
  <sheetFormatPr defaultColWidth="9" defaultRowHeight="13.2"/>
  <cols>
    <col min="1" max="1" width="7.21875" style="6" customWidth="1"/>
    <col min="2" max="2" width="4" style="2" customWidth="1"/>
    <col min="3" max="4" width="7.6640625" style="3" customWidth="1"/>
    <col min="5" max="18" width="7.6640625" style="2" customWidth="1"/>
    <col min="19" max="16384" width="9" style="1"/>
  </cols>
  <sheetData>
    <row r="1" spans="1:18" ht="22.5" customHeight="1">
      <c r="A1" s="206" t="s">
        <v>112</v>
      </c>
      <c r="B1" s="206"/>
      <c r="C1" s="206"/>
      <c r="D1" s="206"/>
      <c r="E1" s="206"/>
      <c r="F1" s="206"/>
      <c r="G1" s="206"/>
      <c r="H1" s="206"/>
      <c r="I1" s="206"/>
      <c r="J1" s="206"/>
      <c r="K1" s="206"/>
      <c r="L1" s="206"/>
      <c r="M1" s="206"/>
      <c r="N1" s="206"/>
      <c r="O1" s="206"/>
      <c r="P1" s="206"/>
      <c r="Q1" s="206"/>
      <c r="R1" s="206"/>
    </row>
    <row r="2" spans="1:18" ht="11.25" customHeight="1"/>
    <row r="3" spans="1:18" ht="17.25" customHeight="1">
      <c r="A3" s="205" t="s">
        <v>113</v>
      </c>
      <c r="B3" s="205"/>
      <c r="C3" s="205"/>
      <c r="D3" s="205"/>
      <c r="E3" s="205"/>
      <c r="F3" s="205"/>
      <c r="G3" s="205"/>
      <c r="H3" s="205"/>
      <c r="I3" s="205"/>
      <c r="J3" s="205"/>
      <c r="K3" s="205"/>
      <c r="L3" s="205"/>
      <c r="M3" s="205"/>
      <c r="N3" s="205"/>
      <c r="O3" s="205"/>
      <c r="P3" s="205"/>
      <c r="Q3" s="205"/>
      <c r="R3" s="205"/>
    </row>
    <row r="4" spans="1:18" ht="17.25" customHeight="1">
      <c r="A4" s="205" t="s">
        <v>95</v>
      </c>
      <c r="B4" s="205"/>
      <c r="C4" s="205"/>
      <c r="D4" s="205"/>
      <c r="E4" s="205"/>
      <c r="F4" s="205"/>
      <c r="G4" s="205"/>
      <c r="H4" s="205"/>
      <c r="I4" s="205"/>
      <c r="J4" s="205"/>
      <c r="K4" s="205"/>
      <c r="L4" s="205"/>
      <c r="M4" s="205"/>
      <c r="N4" s="205"/>
      <c r="O4" s="205"/>
      <c r="P4" s="205"/>
      <c r="Q4" s="205"/>
      <c r="R4" s="205"/>
    </row>
    <row r="5" spans="1:18" ht="17.25" customHeight="1">
      <c r="A5" s="205" t="s">
        <v>74</v>
      </c>
      <c r="B5" s="205"/>
      <c r="C5" s="205"/>
      <c r="D5" s="205"/>
      <c r="E5" s="205"/>
      <c r="F5" s="205"/>
      <c r="G5" s="205"/>
      <c r="H5" s="205"/>
      <c r="I5" s="205"/>
      <c r="J5" s="205"/>
      <c r="K5" s="205"/>
      <c r="L5" s="205"/>
      <c r="M5" s="205"/>
      <c r="N5" s="205"/>
      <c r="O5" s="205"/>
      <c r="P5" s="205"/>
      <c r="Q5" s="205"/>
      <c r="R5" s="205"/>
    </row>
    <row r="6" spans="1:18" ht="17.25" customHeight="1">
      <c r="A6" s="210"/>
      <c r="B6" s="211"/>
      <c r="C6" s="211"/>
      <c r="D6" s="211"/>
      <c r="E6" s="211"/>
      <c r="F6" s="211"/>
      <c r="G6" s="211"/>
      <c r="H6" s="211"/>
      <c r="I6" s="211"/>
      <c r="J6" s="211"/>
      <c r="K6" s="211"/>
      <c r="L6" s="211"/>
      <c r="M6" s="211"/>
      <c r="N6" s="211"/>
      <c r="O6" s="211"/>
      <c r="P6" s="211"/>
      <c r="Q6" s="211"/>
      <c r="R6" s="211"/>
    </row>
    <row r="7" spans="1:18" ht="17.25" customHeight="1">
      <c r="A7" s="209" t="s">
        <v>68</v>
      </c>
      <c r="B7" s="209"/>
      <c r="C7" s="12"/>
      <c r="D7" s="12"/>
      <c r="E7" s="11"/>
      <c r="F7" s="11"/>
      <c r="G7" s="11"/>
      <c r="H7" s="11"/>
      <c r="I7" s="11"/>
      <c r="J7" s="11"/>
      <c r="K7" s="11"/>
      <c r="L7" s="11"/>
      <c r="M7" s="11"/>
      <c r="N7" s="11"/>
      <c r="O7" s="11"/>
      <c r="P7" s="11"/>
      <c r="Q7" s="11"/>
      <c r="R7" s="11"/>
    </row>
    <row r="8" spans="1:18" ht="22.5" customHeight="1">
      <c r="A8" s="212" t="s">
        <v>57</v>
      </c>
      <c r="B8" s="212"/>
      <c r="C8" s="212"/>
      <c r="D8" s="212"/>
      <c r="E8" s="212"/>
      <c r="F8" s="212"/>
      <c r="G8" s="212"/>
      <c r="H8" s="212"/>
      <c r="I8" s="212"/>
      <c r="J8" s="212"/>
      <c r="K8" s="212"/>
      <c r="L8" s="212"/>
      <c r="M8" s="212"/>
      <c r="N8" s="212"/>
      <c r="O8" s="212"/>
      <c r="P8" s="212"/>
      <c r="Q8" s="212"/>
      <c r="R8" s="212"/>
    </row>
    <row r="9" spans="1:18" ht="16.5" customHeight="1">
      <c r="A9" s="213" t="s">
        <v>116</v>
      </c>
      <c r="B9" s="213"/>
      <c r="C9" s="213"/>
      <c r="D9" s="213"/>
      <c r="E9" s="213"/>
      <c r="F9" s="213"/>
      <c r="G9" s="213"/>
      <c r="H9" s="213"/>
      <c r="I9" s="213"/>
      <c r="J9" s="213"/>
      <c r="K9" s="213"/>
      <c r="L9" s="213"/>
      <c r="M9" s="213"/>
      <c r="N9" s="213"/>
      <c r="O9" s="213"/>
      <c r="P9" s="213"/>
      <c r="Q9" s="213"/>
      <c r="R9" s="213"/>
    </row>
    <row r="10" spans="1:18" s="5" customFormat="1" ht="7.5" customHeight="1">
      <c r="A10" s="10"/>
      <c r="B10" s="10"/>
      <c r="C10" s="10"/>
      <c r="D10" s="161"/>
      <c r="E10" s="10"/>
      <c r="F10" s="161"/>
      <c r="G10" s="10"/>
      <c r="H10" s="10"/>
      <c r="I10" s="161"/>
      <c r="J10" s="10"/>
      <c r="K10" s="10"/>
      <c r="L10" s="10"/>
      <c r="M10" s="9"/>
      <c r="N10" s="160"/>
      <c r="O10" s="9"/>
      <c r="P10" s="9"/>
      <c r="Q10" s="9"/>
      <c r="R10" s="9"/>
    </row>
    <row r="11" spans="1:18" s="5" customFormat="1" ht="22.5" customHeight="1">
      <c r="A11" s="193" t="s">
        <v>49</v>
      </c>
      <c r="B11" s="193"/>
      <c r="C11" s="193"/>
      <c r="D11" s="193"/>
      <c r="E11" s="193"/>
      <c r="F11" s="193"/>
      <c r="G11" s="193"/>
      <c r="H11" s="193"/>
      <c r="I11" s="193"/>
      <c r="J11" s="193"/>
      <c r="K11" s="193"/>
      <c r="L11" s="193"/>
      <c r="M11" s="193"/>
      <c r="N11" s="193"/>
      <c r="O11" s="193"/>
      <c r="P11" s="193"/>
      <c r="Q11" s="9"/>
      <c r="R11" s="9"/>
    </row>
    <row r="12" spans="1:18" s="5" customFormat="1" ht="22.5" customHeight="1">
      <c r="A12" s="193" t="s">
        <v>50</v>
      </c>
      <c r="B12" s="193"/>
      <c r="C12" s="193"/>
      <c r="D12" s="193"/>
      <c r="E12" s="193"/>
      <c r="F12" s="193"/>
      <c r="G12" s="193"/>
      <c r="H12" s="193"/>
      <c r="I12" s="193"/>
      <c r="J12" s="193"/>
      <c r="K12" s="193"/>
      <c r="L12" s="193"/>
      <c r="M12" s="193"/>
      <c r="N12" s="193"/>
      <c r="O12" s="193"/>
      <c r="P12" s="193"/>
      <c r="Q12" s="9"/>
      <c r="R12" s="9"/>
    </row>
    <row r="13" spans="1:18" s="5" customFormat="1" ht="7.5" customHeight="1">
      <c r="A13" s="13"/>
      <c r="B13" s="13"/>
      <c r="C13" s="13"/>
      <c r="D13" s="13"/>
      <c r="E13" s="13"/>
      <c r="F13" s="13"/>
      <c r="G13" s="13"/>
      <c r="H13" s="13"/>
      <c r="I13" s="13"/>
      <c r="J13" s="13"/>
      <c r="K13" s="13"/>
      <c r="L13" s="13"/>
      <c r="M13" s="9"/>
      <c r="N13" s="160"/>
      <c r="O13" s="9"/>
      <c r="P13" s="9"/>
      <c r="Q13" s="9"/>
      <c r="R13" s="9"/>
    </row>
    <row r="14" spans="1:18" s="5" customFormat="1" ht="22.5" customHeight="1">
      <c r="A14" s="207" t="s">
        <v>58</v>
      </c>
      <c r="B14" s="208"/>
      <c r="C14" s="193" t="s">
        <v>114</v>
      </c>
      <c r="D14" s="193"/>
      <c r="E14" s="193"/>
      <c r="F14" s="193"/>
      <c r="G14" s="193"/>
      <c r="H14" s="193"/>
      <c r="I14" s="193"/>
      <c r="J14" s="193"/>
      <c r="K14" s="193"/>
      <c r="L14" s="193"/>
      <c r="M14" s="193"/>
      <c r="N14" s="193"/>
      <c r="O14" s="193"/>
      <c r="P14" s="193"/>
      <c r="Q14" s="9"/>
      <c r="R14" s="9"/>
    </row>
    <row r="15" spans="1:18" s="5" customFormat="1" ht="7.5" customHeight="1">
      <c r="A15" s="13"/>
      <c r="B15" s="9"/>
      <c r="C15" s="9"/>
      <c r="D15" s="160"/>
      <c r="E15" s="9"/>
      <c r="F15" s="160"/>
      <c r="G15" s="9"/>
      <c r="H15" s="9"/>
      <c r="I15" s="160"/>
      <c r="J15" s="9"/>
      <c r="K15" s="9"/>
      <c r="L15" s="9"/>
      <c r="M15" s="9"/>
      <c r="N15" s="160"/>
      <c r="O15" s="9"/>
      <c r="P15" s="9"/>
      <c r="Q15" s="9"/>
      <c r="R15" s="9"/>
    </row>
    <row r="16" spans="1:18" s="5" customFormat="1" ht="22.5" customHeight="1">
      <c r="A16" s="193" t="s">
        <v>59</v>
      </c>
      <c r="B16" s="193"/>
      <c r="C16" s="14"/>
      <c r="D16" s="165"/>
      <c r="E16" s="15" t="s">
        <v>40</v>
      </c>
      <c r="F16" s="17"/>
      <c r="G16" s="9"/>
      <c r="H16" s="193" t="s">
        <v>60</v>
      </c>
      <c r="I16" s="193"/>
      <c r="J16" s="193"/>
      <c r="K16" s="193"/>
      <c r="L16" s="16"/>
      <c r="M16" s="15" t="s">
        <v>0</v>
      </c>
      <c r="N16" s="17"/>
      <c r="O16" s="9"/>
      <c r="P16" s="9"/>
      <c r="Q16" s="9"/>
      <c r="R16" s="9"/>
    </row>
    <row r="17" spans="1:18" s="5" customFormat="1" ht="7.5" customHeight="1" thickBot="1">
      <c r="A17" s="17"/>
      <c r="B17" s="17"/>
      <c r="C17" s="18"/>
      <c r="D17" s="18"/>
      <c r="E17" s="18"/>
      <c r="F17" s="18"/>
      <c r="G17" s="9"/>
      <c r="H17" s="9"/>
      <c r="I17" s="160"/>
      <c r="J17" s="9"/>
      <c r="K17" s="9"/>
      <c r="L17" s="9"/>
      <c r="M17" s="9"/>
      <c r="N17" s="160"/>
      <c r="O17" s="9"/>
      <c r="P17" s="9"/>
      <c r="Q17" s="9"/>
      <c r="R17" s="9"/>
    </row>
    <row r="18" spans="1:18" s="5" customFormat="1" ht="18.75" customHeight="1" thickBot="1">
      <c r="A18" s="189" t="s">
        <v>100</v>
      </c>
      <c r="B18" s="190"/>
      <c r="C18" s="190"/>
      <c r="D18" s="191"/>
      <c r="E18" s="192"/>
      <c r="F18" s="17"/>
      <c r="G18" s="18"/>
      <c r="H18" s="9"/>
      <c r="I18" s="160"/>
      <c r="J18" s="9"/>
      <c r="K18" s="9"/>
      <c r="L18" s="9"/>
      <c r="M18" s="9"/>
      <c r="N18" s="160"/>
      <c r="O18" s="9"/>
      <c r="P18" s="9"/>
      <c r="Q18" s="9"/>
      <c r="R18" s="9"/>
    </row>
    <row r="19" spans="1:18" s="5" customFormat="1" ht="7.5" customHeight="1" thickBot="1">
      <c r="A19" s="13"/>
      <c r="B19" s="11"/>
      <c r="C19" s="12"/>
      <c r="D19" s="12"/>
      <c r="E19" s="11"/>
      <c r="F19" s="11"/>
      <c r="G19" s="11"/>
      <c r="H19" s="11"/>
      <c r="I19" s="11"/>
      <c r="J19" s="11"/>
      <c r="K19" s="11"/>
      <c r="L19" s="11"/>
      <c r="M19" s="11"/>
      <c r="N19" s="11"/>
      <c r="O19" s="11"/>
      <c r="P19" s="11"/>
      <c r="Q19" s="11"/>
      <c r="R19" s="11"/>
    </row>
    <row r="20" spans="1:18" s="4" customFormat="1" ht="15" customHeight="1">
      <c r="A20" s="196"/>
      <c r="B20" s="197"/>
      <c r="C20" s="198" t="s">
        <v>131</v>
      </c>
      <c r="D20" s="198"/>
      <c r="E20" s="198"/>
      <c r="F20" s="198"/>
      <c r="G20" s="198"/>
      <c r="H20" s="198"/>
      <c r="I20" s="198"/>
      <c r="J20" s="198"/>
      <c r="K20" s="199"/>
      <c r="L20" s="200" t="s">
        <v>62</v>
      </c>
      <c r="M20" s="201"/>
      <c r="N20" s="201"/>
      <c r="O20" s="201"/>
      <c r="P20" s="201"/>
      <c r="Q20" s="201"/>
      <c r="R20" s="194" t="s">
        <v>2</v>
      </c>
    </row>
    <row r="21" spans="1:18" s="4" customFormat="1" ht="52.5" customHeight="1" thickBot="1">
      <c r="A21" s="19" t="s">
        <v>63</v>
      </c>
      <c r="B21" s="20" t="s">
        <v>34</v>
      </c>
      <c r="C21" s="22" t="s">
        <v>1</v>
      </c>
      <c r="D21" s="22" t="s">
        <v>117</v>
      </c>
      <c r="E21" s="22" t="s">
        <v>118</v>
      </c>
      <c r="F21" s="22" t="s">
        <v>119</v>
      </c>
      <c r="G21" s="22" t="s">
        <v>120</v>
      </c>
      <c r="H21" s="22" t="s">
        <v>121</v>
      </c>
      <c r="I21" s="22" t="s">
        <v>122</v>
      </c>
      <c r="J21" s="23" t="s">
        <v>72</v>
      </c>
      <c r="K21" s="24" t="s">
        <v>64</v>
      </c>
      <c r="L21" s="21" t="s">
        <v>73</v>
      </c>
      <c r="M21" s="23" t="s">
        <v>123</v>
      </c>
      <c r="N21" s="23" t="s">
        <v>124</v>
      </c>
      <c r="O21" s="25" t="s">
        <v>125</v>
      </c>
      <c r="P21" s="26" t="s">
        <v>64</v>
      </c>
      <c r="Q21" s="22" t="s">
        <v>126</v>
      </c>
      <c r="R21" s="195"/>
    </row>
    <row r="22" spans="1:18" ht="15.75" customHeight="1">
      <c r="A22" s="27" t="s">
        <v>3</v>
      </c>
      <c r="B22" s="28"/>
      <c r="C22" s="29"/>
      <c r="D22" s="29"/>
      <c r="E22" s="29"/>
      <c r="F22" s="29"/>
      <c r="G22" s="29"/>
      <c r="H22" s="29"/>
      <c r="I22" s="29"/>
      <c r="J22" s="29"/>
      <c r="K22" s="30" t="str">
        <f>IF(C22+D22+E22+F22+G22+I22+I22+J22=0,"",C22+D22+E22+F22+G22+H22+I22+J22)</f>
        <v/>
      </c>
      <c r="L22" s="31"/>
      <c r="M22" s="29"/>
      <c r="N22" s="29"/>
      <c r="O22" s="32"/>
      <c r="P22" s="33" t="str">
        <f>IF(L22+M22+N22+O22=0,"",L22+M22+N22+O22)</f>
        <v/>
      </c>
      <c r="Q22" s="34"/>
      <c r="R22" s="35" t="str">
        <f>IF(C22+D22+E22+F22+G22+H22+I22+J22+L22+M22+N22+O22=0,"",C22+D22+E22+F22+G22+H22+I22+J22+L22+M22+N22+O22)</f>
        <v/>
      </c>
    </row>
    <row r="23" spans="1:18" ht="15.75" customHeight="1">
      <c r="A23" s="36" t="s">
        <v>4</v>
      </c>
      <c r="B23" s="37"/>
      <c r="C23" s="38"/>
      <c r="D23" s="38"/>
      <c r="E23" s="38"/>
      <c r="F23" s="38"/>
      <c r="G23" s="38"/>
      <c r="H23" s="38"/>
      <c r="I23" s="38"/>
      <c r="J23" s="38"/>
      <c r="K23" s="39" t="str">
        <f>IF(C23+D23+E23+F23+G23+H23+I23+J23=0,"",C23+D23+E23+F23+G23+H23+J23)</f>
        <v/>
      </c>
      <c r="L23" s="40"/>
      <c r="M23" s="38"/>
      <c r="N23" s="38"/>
      <c r="O23" s="41"/>
      <c r="P23" s="42" t="str">
        <f>IF(L23+M23+N23+O23=0,"",L23+M23+N23+O23)</f>
        <v/>
      </c>
      <c r="Q23" s="43"/>
      <c r="R23" s="35" t="str">
        <f>IF(C23+D23+E23+F23+G23+H23+I23+J23+L23+M23+N23+O23=0,"",C23+D23+E23+F23+G23+H23+I23+J23+L23+M23+N23+O23)</f>
        <v/>
      </c>
    </row>
    <row r="24" spans="1:18" ht="15.75" customHeight="1">
      <c r="A24" s="44" t="s">
        <v>5</v>
      </c>
      <c r="B24" s="37"/>
      <c r="C24" s="43"/>
      <c r="D24" s="43"/>
      <c r="E24" s="43"/>
      <c r="F24" s="43"/>
      <c r="G24" s="43"/>
      <c r="H24" s="43"/>
      <c r="I24" s="43"/>
      <c r="J24" s="38"/>
      <c r="K24" s="39" t="str">
        <f t="shared" ref="K24:K37" si="0">IF(C24+D24+E24+F24+G24+H24+I24+J24=0,"",C24+D24+E24+F24+G24+H24+J24)</f>
        <v/>
      </c>
      <c r="L24" s="40"/>
      <c r="M24" s="38"/>
      <c r="N24" s="38"/>
      <c r="O24" s="41"/>
      <c r="P24" s="42" t="str">
        <f t="shared" ref="P24:P28" si="1">IF(L24+M24+N24+O24=0,"",L24+M24+N24+O24)</f>
        <v/>
      </c>
      <c r="Q24" s="43"/>
      <c r="R24" s="35" t="str">
        <f t="shared" ref="R24:R37" si="2">IF(C24+D24+E24+F24+G24+H24+I24+J24+L24+M24+N24+O24=0,"",C24+D24+E24+F24+G24+H24+I24+J24+L24+M24+N24+O24)</f>
        <v/>
      </c>
    </row>
    <row r="25" spans="1:18" ht="15.75" customHeight="1">
      <c r="A25" s="36" t="s">
        <v>6</v>
      </c>
      <c r="B25" s="37"/>
      <c r="C25" s="43"/>
      <c r="D25" s="43"/>
      <c r="E25" s="43"/>
      <c r="F25" s="43"/>
      <c r="G25" s="43"/>
      <c r="H25" s="43"/>
      <c r="I25" s="43"/>
      <c r="J25" s="38"/>
      <c r="K25" s="39" t="str">
        <f t="shared" si="0"/>
        <v/>
      </c>
      <c r="L25" s="40"/>
      <c r="M25" s="38"/>
      <c r="N25" s="38"/>
      <c r="O25" s="41"/>
      <c r="P25" s="42" t="str">
        <f t="shared" si="1"/>
        <v/>
      </c>
      <c r="Q25" s="43"/>
      <c r="R25" s="35" t="str">
        <f t="shared" si="2"/>
        <v/>
      </c>
    </row>
    <row r="26" spans="1:18" ht="15.75" customHeight="1">
      <c r="A26" s="44" t="s">
        <v>7</v>
      </c>
      <c r="B26" s="37"/>
      <c r="C26" s="43"/>
      <c r="D26" s="43"/>
      <c r="E26" s="43"/>
      <c r="F26" s="43"/>
      <c r="G26" s="43"/>
      <c r="H26" s="43"/>
      <c r="I26" s="43"/>
      <c r="J26" s="38"/>
      <c r="K26" s="39" t="str">
        <f t="shared" si="0"/>
        <v/>
      </c>
      <c r="L26" s="40"/>
      <c r="M26" s="38"/>
      <c r="N26" s="38"/>
      <c r="O26" s="41"/>
      <c r="P26" s="42" t="str">
        <f t="shared" si="1"/>
        <v/>
      </c>
      <c r="Q26" s="43"/>
      <c r="R26" s="35" t="str">
        <f t="shared" si="2"/>
        <v/>
      </c>
    </row>
    <row r="27" spans="1:18" ht="15.75" customHeight="1">
      <c r="A27" s="36" t="s">
        <v>8</v>
      </c>
      <c r="B27" s="37"/>
      <c r="C27" s="43"/>
      <c r="D27" s="43"/>
      <c r="E27" s="43"/>
      <c r="F27" s="43"/>
      <c r="G27" s="43"/>
      <c r="H27" s="43"/>
      <c r="I27" s="43"/>
      <c r="J27" s="38"/>
      <c r="K27" s="39" t="str">
        <f t="shared" si="0"/>
        <v/>
      </c>
      <c r="L27" s="40"/>
      <c r="M27" s="38"/>
      <c r="N27" s="38"/>
      <c r="O27" s="41"/>
      <c r="P27" s="42" t="str">
        <f t="shared" si="1"/>
        <v/>
      </c>
      <c r="Q27" s="43"/>
      <c r="R27" s="35" t="str">
        <f t="shared" si="2"/>
        <v/>
      </c>
    </row>
    <row r="28" spans="1:18" ht="15.75" customHeight="1">
      <c r="A28" s="44" t="s">
        <v>9</v>
      </c>
      <c r="B28" s="37"/>
      <c r="C28" s="43"/>
      <c r="D28" s="43"/>
      <c r="E28" s="43"/>
      <c r="F28" s="43"/>
      <c r="G28" s="43"/>
      <c r="H28" s="43"/>
      <c r="I28" s="43"/>
      <c r="J28" s="38"/>
      <c r="K28" s="50" t="str">
        <f t="shared" si="0"/>
        <v/>
      </c>
      <c r="L28" s="40"/>
      <c r="M28" s="38"/>
      <c r="N28" s="38"/>
      <c r="O28" s="41"/>
      <c r="P28" s="52" t="str">
        <f t="shared" si="1"/>
        <v/>
      </c>
      <c r="Q28" s="43"/>
      <c r="R28" s="53" t="str">
        <f t="shared" si="2"/>
        <v/>
      </c>
    </row>
    <row r="29" spans="1:18" ht="15.75" customHeight="1">
      <c r="A29" s="45" t="s">
        <v>10</v>
      </c>
      <c r="B29" s="46"/>
      <c r="C29" s="48"/>
      <c r="D29" s="48"/>
      <c r="E29" s="48"/>
      <c r="F29" s="48"/>
      <c r="G29" s="48"/>
      <c r="H29" s="48"/>
      <c r="I29" s="48"/>
      <c r="J29" s="49"/>
      <c r="K29" s="62" t="str">
        <f t="shared" si="0"/>
        <v/>
      </c>
      <c r="L29" s="47"/>
      <c r="M29" s="49"/>
      <c r="N29" s="49"/>
      <c r="O29" s="51"/>
      <c r="P29" s="63" t="str">
        <f>IF(L29+M29+N29+O29=0,"",L29+M29+N29+O29)</f>
        <v/>
      </c>
      <c r="Q29" s="48"/>
      <c r="R29" s="53" t="str">
        <f>IF(C29+D29+E29+F29+G29+H29+I29+J29+L29+M29+N29+O29=0,"",C29+D29+E29+F29+G29+H29+I29+J29+L29+M29+N29+O29)</f>
        <v/>
      </c>
    </row>
    <row r="30" spans="1:18" ht="29.25" customHeight="1">
      <c r="A30" s="184" t="s">
        <v>69</v>
      </c>
      <c r="B30" s="184"/>
      <c r="C30" s="184"/>
      <c r="D30" s="184"/>
      <c r="E30" s="184"/>
      <c r="F30" s="184"/>
      <c r="G30" s="184"/>
      <c r="H30" s="184"/>
      <c r="I30" s="184"/>
      <c r="J30" s="184"/>
      <c r="K30" s="184"/>
      <c r="L30" s="184"/>
      <c r="M30" s="184"/>
      <c r="N30" s="184"/>
      <c r="O30" s="184"/>
      <c r="P30" s="184"/>
      <c r="Q30" s="184"/>
      <c r="R30" s="184"/>
    </row>
    <row r="31" spans="1:18" ht="15.75" customHeight="1">
      <c r="A31" s="44" t="s">
        <v>26</v>
      </c>
      <c r="B31" s="54"/>
      <c r="C31" s="55"/>
      <c r="D31" s="55"/>
      <c r="E31" s="55"/>
      <c r="F31" s="55"/>
      <c r="G31" s="55"/>
      <c r="H31" s="55"/>
      <c r="I31" s="55"/>
      <c r="J31" s="55"/>
      <c r="K31" s="62" t="str">
        <f t="shared" si="0"/>
        <v/>
      </c>
      <c r="L31" s="57"/>
      <c r="M31" s="55"/>
      <c r="N31" s="55"/>
      <c r="O31" s="58"/>
      <c r="P31" s="63" t="str">
        <f>IF(L31+M31+N31+O31=0,"",L31+M31+N31+O31)</f>
        <v/>
      </c>
      <c r="Q31" s="60"/>
      <c r="R31" s="35" t="str">
        <f>IF(C31+D31+E31+F31+G31+H31+I31+J31+L31+M31+N31+O31=0,"",C31+D31+E31+F31+G31+H31+I31+J31+L31+M31+N31+O31)</f>
        <v/>
      </c>
    </row>
    <row r="32" spans="1:18" ht="15.75" customHeight="1">
      <c r="A32" s="44" t="s">
        <v>27</v>
      </c>
      <c r="B32" s="37"/>
      <c r="C32" s="38"/>
      <c r="D32" s="38"/>
      <c r="E32" s="38"/>
      <c r="F32" s="38"/>
      <c r="G32" s="38"/>
      <c r="H32" s="38"/>
      <c r="I32" s="38"/>
      <c r="J32" s="38"/>
      <c r="K32" s="56" t="str">
        <f t="shared" si="0"/>
        <v/>
      </c>
      <c r="L32" s="40"/>
      <c r="M32" s="38"/>
      <c r="N32" s="38"/>
      <c r="O32" s="41"/>
      <c r="P32" s="59" t="str">
        <f t="shared" ref="P32:P37" si="3">IF(L32+M32+N32+O32=0,"",L32+M32+N32+O32)</f>
        <v/>
      </c>
      <c r="Q32" s="43"/>
      <c r="R32" s="35" t="str">
        <f t="shared" si="2"/>
        <v/>
      </c>
    </row>
    <row r="33" spans="1:18" ht="15.75" customHeight="1">
      <c r="A33" s="36" t="s">
        <v>28</v>
      </c>
      <c r="B33" s="37"/>
      <c r="C33" s="38"/>
      <c r="D33" s="38"/>
      <c r="E33" s="38"/>
      <c r="F33" s="38"/>
      <c r="G33" s="38"/>
      <c r="H33" s="38"/>
      <c r="I33" s="38"/>
      <c r="J33" s="38"/>
      <c r="K33" s="39" t="str">
        <f t="shared" si="0"/>
        <v/>
      </c>
      <c r="L33" s="40"/>
      <c r="M33" s="38"/>
      <c r="N33" s="38"/>
      <c r="O33" s="41"/>
      <c r="P33" s="42" t="str">
        <f t="shared" si="3"/>
        <v/>
      </c>
      <c r="Q33" s="43"/>
      <c r="R33" s="35" t="str">
        <f t="shared" si="2"/>
        <v/>
      </c>
    </row>
    <row r="34" spans="1:18" ht="15.75" customHeight="1">
      <c r="A34" s="44" t="s">
        <v>29</v>
      </c>
      <c r="B34" s="37"/>
      <c r="C34" s="38"/>
      <c r="D34" s="38"/>
      <c r="E34" s="38"/>
      <c r="F34" s="38"/>
      <c r="G34" s="38"/>
      <c r="H34" s="38"/>
      <c r="I34" s="38"/>
      <c r="J34" s="38"/>
      <c r="K34" s="39" t="str">
        <f t="shared" si="0"/>
        <v/>
      </c>
      <c r="L34" s="40"/>
      <c r="M34" s="38"/>
      <c r="N34" s="38"/>
      <c r="O34" s="41"/>
      <c r="P34" s="42" t="str">
        <f t="shared" si="3"/>
        <v/>
      </c>
      <c r="Q34" s="43"/>
      <c r="R34" s="35" t="str">
        <f t="shared" si="2"/>
        <v/>
      </c>
    </row>
    <row r="35" spans="1:18" ht="15.75" customHeight="1">
      <c r="A35" s="36" t="s">
        <v>30</v>
      </c>
      <c r="B35" s="37"/>
      <c r="C35" s="38"/>
      <c r="D35" s="38"/>
      <c r="E35" s="38"/>
      <c r="F35" s="38"/>
      <c r="G35" s="38"/>
      <c r="H35" s="38"/>
      <c r="I35" s="38"/>
      <c r="J35" s="38"/>
      <c r="K35" s="39" t="str">
        <f t="shared" si="0"/>
        <v/>
      </c>
      <c r="L35" s="40"/>
      <c r="M35" s="38"/>
      <c r="N35" s="38"/>
      <c r="O35" s="41"/>
      <c r="P35" s="42" t="str">
        <f t="shared" si="3"/>
        <v/>
      </c>
      <c r="Q35" s="43"/>
      <c r="R35" s="35" t="str">
        <f t="shared" si="2"/>
        <v/>
      </c>
    </row>
    <row r="36" spans="1:18" ht="15.75" customHeight="1">
      <c r="A36" s="44" t="s">
        <v>31</v>
      </c>
      <c r="B36" s="37"/>
      <c r="C36" s="38"/>
      <c r="D36" s="38"/>
      <c r="E36" s="38"/>
      <c r="F36" s="38"/>
      <c r="G36" s="38"/>
      <c r="H36" s="38"/>
      <c r="I36" s="38"/>
      <c r="J36" s="38"/>
      <c r="K36" s="39" t="str">
        <f t="shared" si="0"/>
        <v/>
      </c>
      <c r="L36" s="40"/>
      <c r="M36" s="38"/>
      <c r="N36" s="38"/>
      <c r="O36" s="41"/>
      <c r="P36" s="42" t="str">
        <f t="shared" si="3"/>
        <v/>
      </c>
      <c r="Q36" s="43"/>
      <c r="R36" s="35" t="str">
        <f t="shared" si="2"/>
        <v/>
      </c>
    </row>
    <row r="37" spans="1:18" ht="15.75" customHeight="1">
      <c r="A37" s="36" t="s">
        <v>32</v>
      </c>
      <c r="B37" s="37"/>
      <c r="C37" s="38"/>
      <c r="D37" s="38"/>
      <c r="E37" s="38"/>
      <c r="F37" s="38"/>
      <c r="G37" s="38"/>
      <c r="H37" s="38"/>
      <c r="I37" s="38"/>
      <c r="J37" s="38"/>
      <c r="K37" s="39" t="str">
        <f t="shared" si="0"/>
        <v/>
      </c>
      <c r="L37" s="40"/>
      <c r="M37" s="38"/>
      <c r="N37" s="38"/>
      <c r="O37" s="41"/>
      <c r="P37" s="42" t="str">
        <f t="shared" si="3"/>
        <v/>
      </c>
      <c r="Q37" s="43"/>
      <c r="R37" s="35" t="str">
        <f t="shared" si="2"/>
        <v/>
      </c>
    </row>
    <row r="38" spans="1:18" ht="15.75" customHeight="1" thickBot="1">
      <c r="A38" s="61" t="s">
        <v>33</v>
      </c>
      <c r="B38" s="37"/>
      <c r="C38" s="49"/>
      <c r="D38" s="49"/>
      <c r="E38" s="49"/>
      <c r="F38" s="49"/>
      <c r="G38" s="49"/>
      <c r="H38" s="49"/>
      <c r="I38" s="49"/>
      <c r="J38" s="49"/>
      <c r="K38" s="62" t="str">
        <f>IF(C38+D38+E38+F38+G38+H38+I38+J38=0,"",C38+D38+E38+F38+G38+H38+I38+J38)</f>
        <v/>
      </c>
      <c r="L38" s="47"/>
      <c r="M38" s="49"/>
      <c r="N38" s="166"/>
      <c r="O38" s="51"/>
      <c r="P38" s="63" t="str">
        <f>IF(L38+M38+N38+O38=0,"",L38+M38+N38+O38)</f>
        <v/>
      </c>
      <c r="Q38" s="48"/>
      <c r="R38" s="53" t="str">
        <f>IF(C38+D38+E38+F38+G38+H38+I38+J38+L38+M38+N38+O38=0,"",C38+D38+E38+F38+G38+H38+I38+J38+L38+M38+N38+O38)</f>
        <v/>
      </c>
    </row>
    <row r="39" spans="1:18" s="7" customFormat="1" ht="15.75" customHeight="1">
      <c r="A39" s="182" t="s">
        <v>77</v>
      </c>
      <c r="B39" s="183"/>
      <c r="C39" s="65" t="str">
        <f t="shared" ref="C39:R39" si="4">IF(SUM(C22:C38)=0,"",SUM(C22:C38))</f>
        <v/>
      </c>
      <c r="D39" s="65" t="str">
        <f t="shared" si="4"/>
        <v/>
      </c>
      <c r="E39" s="65" t="str">
        <f t="shared" si="4"/>
        <v/>
      </c>
      <c r="F39" s="65" t="str">
        <f t="shared" si="4"/>
        <v/>
      </c>
      <c r="G39" s="65" t="str">
        <f t="shared" si="4"/>
        <v/>
      </c>
      <c r="H39" s="65" t="str">
        <f t="shared" si="4"/>
        <v/>
      </c>
      <c r="I39" s="65" t="str">
        <f t="shared" si="4"/>
        <v/>
      </c>
      <c r="J39" s="33" t="str">
        <f t="shared" si="4"/>
        <v/>
      </c>
      <c r="K39" s="33" t="str">
        <f t="shared" si="4"/>
        <v/>
      </c>
      <c r="L39" s="64" t="str">
        <f t="shared" si="4"/>
        <v/>
      </c>
      <c r="M39" s="65" t="str">
        <f t="shared" si="4"/>
        <v/>
      </c>
      <c r="N39" s="65" t="str">
        <f t="shared" si="4"/>
        <v/>
      </c>
      <c r="O39" s="65" t="str">
        <f t="shared" si="4"/>
        <v/>
      </c>
      <c r="P39" s="65" t="str">
        <f t="shared" si="4"/>
        <v/>
      </c>
      <c r="Q39" s="66" t="str">
        <f t="shared" si="4"/>
        <v/>
      </c>
      <c r="R39" s="67" t="str">
        <f t="shared" si="4"/>
        <v/>
      </c>
    </row>
    <row r="40" spans="1:18" s="7" customFormat="1" ht="15.75" customHeight="1">
      <c r="A40" s="185" t="s">
        <v>43</v>
      </c>
      <c r="B40" s="186"/>
      <c r="C40" s="68">
        <v>0.5</v>
      </c>
      <c r="D40" s="68">
        <v>0.5</v>
      </c>
      <c r="E40" s="68">
        <v>0.5</v>
      </c>
      <c r="F40" s="68">
        <v>0.75</v>
      </c>
      <c r="G40" s="68">
        <v>0.75</v>
      </c>
      <c r="H40" s="68">
        <v>1</v>
      </c>
      <c r="I40" s="68">
        <v>1</v>
      </c>
      <c r="J40" s="68">
        <v>1</v>
      </c>
      <c r="K40" s="69"/>
      <c r="L40" s="70">
        <v>0.5</v>
      </c>
      <c r="M40" s="68">
        <v>0.75</v>
      </c>
      <c r="N40" s="68">
        <v>0.75</v>
      </c>
      <c r="O40" s="71">
        <v>1</v>
      </c>
      <c r="P40" s="69"/>
      <c r="Q40" s="69"/>
      <c r="R40" s="72" t="s">
        <v>55</v>
      </c>
    </row>
    <row r="41" spans="1:18" s="7" customFormat="1" ht="15.75" customHeight="1" thickBot="1">
      <c r="A41" s="187" t="s">
        <v>51</v>
      </c>
      <c r="B41" s="188"/>
      <c r="C41" s="73" t="str">
        <f t="shared" ref="C41:J41" si="5">IF(C39="","",(C39*C40))</f>
        <v/>
      </c>
      <c r="D41" s="73" t="str">
        <f t="shared" si="5"/>
        <v/>
      </c>
      <c r="E41" s="73" t="str">
        <f t="shared" si="5"/>
        <v/>
      </c>
      <c r="F41" s="73" t="str">
        <f t="shared" si="5"/>
        <v/>
      </c>
      <c r="G41" s="74" t="str">
        <f t="shared" si="5"/>
        <v/>
      </c>
      <c r="H41" s="73" t="str">
        <f t="shared" si="5"/>
        <v/>
      </c>
      <c r="I41" s="73" t="str">
        <f t="shared" si="5"/>
        <v/>
      </c>
      <c r="J41" s="73" t="str">
        <f t="shared" si="5"/>
        <v/>
      </c>
      <c r="K41" s="69"/>
      <c r="L41" s="75" t="str">
        <f>IF(L39="","",(L39*L40))</f>
        <v/>
      </c>
      <c r="M41" s="76" t="str">
        <f>IF(M39="","",(M39*M40))</f>
        <v/>
      </c>
      <c r="N41" s="76" t="str">
        <f>IF(N39="","",(N39*N40))</f>
        <v/>
      </c>
      <c r="O41" s="76" t="str">
        <f>IF(O39="","",(O39*O40))</f>
        <v/>
      </c>
      <c r="P41" s="69"/>
      <c r="Q41" s="69"/>
      <c r="R41" s="77" t="str">
        <f>IF(L42+N42=0,"",L42+N42)</f>
        <v/>
      </c>
    </row>
    <row r="42" spans="1:18" s="7" customFormat="1" ht="15.75" customHeight="1" thickBot="1">
      <c r="A42" s="176" t="s">
        <v>66</v>
      </c>
      <c r="B42" s="177"/>
      <c r="C42" s="177"/>
      <c r="D42" s="177"/>
      <c r="E42" s="177"/>
      <c r="F42" s="177"/>
      <c r="G42" s="178"/>
      <c r="H42" s="179" t="s">
        <v>53</v>
      </c>
      <c r="I42" s="180"/>
      <c r="J42" s="180"/>
      <c r="K42" s="181"/>
      <c r="L42" s="78">
        <f>SUM(C41:J41)</f>
        <v>0</v>
      </c>
      <c r="M42" s="79">
        <f>SUM(L41:O41)</f>
        <v>0</v>
      </c>
      <c r="N42" s="80">
        <f>IF(P39&gt;L42,L42,P39)</f>
        <v>0</v>
      </c>
      <c r="O42" s="176" t="s">
        <v>67</v>
      </c>
      <c r="P42" s="177"/>
      <c r="Q42" s="178"/>
      <c r="R42" s="81" t="str">
        <f>IF(H42="Yes",R41*6/7,"")</f>
        <v/>
      </c>
    </row>
    <row r="43" spans="1:18" s="7" customFormat="1" ht="3.75" customHeight="1">
      <c r="A43" s="82"/>
      <c r="B43" s="82"/>
      <c r="C43" s="82"/>
      <c r="D43" s="82"/>
      <c r="E43" s="82"/>
      <c r="F43" s="82"/>
      <c r="G43" s="82"/>
      <c r="H43" s="82"/>
      <c r="I43" s="82"/>
      <c r="J43" s="82"/>
      <c r="K43" s="82"/>
      <c r="L43" s="83"/>
      <c r="M43" s="83"/>
      <c r="N43" s="83"/>
      <c r="O43" s="84"/>
      <c r="P43" s="82"/>
      <c r="Q43" s="82"/>
      <c r="R43" s="85"/>
    </row>
    <row r="44" spans="1:18" s="8" customFormat="1" ht="15.75" customHeight="1">
      <c r="A44" s="18"/>
      <c r="B44" s="18"/>
      <c r="C44" s="86"/>
      <c r="D44" s="86"/>
      <c r="E44" s="86"/>
      <c r="F44" s="86"/>
      <c r="G44" s="86"/>
      <c r="H44" s="93" t="s">
        <v>54</v>
      </c>
      <c r="I44" s="93"/>
      <c r="J44" s="88"/>
      <c r="K44" s="88"/>
      <c r="L44" s="89"/>
      <c r="M44" s="89"/>
      <c r="N44" s="89"/>
      <c r="O44" s="90"/>
      <c r="P44" s="91"/>
      <c r="Q44" s="91"/>
      <c r="R44" s="92"/>
    </row>
    <row r="45" spans="1:18" ht="7.5" customHeight="1">
      <c r="A45" s="13"/>
      <c r="B45" s="11"/>
      <c r="C45" s="12"/>
      <c r="D45" s="12"/>
      <c r="E45" s="11"/>
      <c r="F45" s="11"/>
      <c r="G45" s="11"/>
      <c r="H45" s="87"/>
      <c r="I45" s="87"/>
      <c r="J45" s="11"/>
      <c r="K45" s="11"/>
      <c r="L45" s="11"/>
      <c r="M45" s="11"/>
      <c r="N45" s="11"/>
      <c r="O45" s="11"/>
      <c r="P45" s="11"/>
      <c r="Q45" s="11"/>
      <c r="R45" s="11"/>
    </row>
    <row r="46" spans="1:18" ht="17.25" customHeight="1">
      <c r="A46" s="202" t="s">
        <v>75</v>
      </c>
      <c r="B46" s="202"/>
      <c r="C46" s="202"/>
      <c r="D46" s="202"/>
      <c r="E46" s="202"/>
      <c r="F46" s="202"/>
      <c r="G46" s="202"/>
      <c r="H46" s="202"/>
      <c r="I46" s="202"/>
      <c r="J46" s="202"/>
      <c r="K46" s="202"/>
      <c r="L46" s="202"/>
      <c r="M46" s="202"/>
      <c r="N46" s="202"/>
      <c r="O46" s="202"/>
      <c r="P46" s="202"/>
      <c r="Q46" s="202"/>
      <c r="R46" s="202"/>
    </row>
    <row r="47" spans="1:18" ht="17.25" customHeight="1">
      <c r="A47" s="202" t="s">
        <v>76</v>
      </c>
      <c r="B47" s="202"/>
      <c r="C47" s="202"/>
      <c r="D47" s="202"/>
      <c r="E47" s="202"/>
      <c r="F47" s="202"/>
      <c r="G47" s="202"/>
      <c r="H47" s="202"/>
      <c r="I47" s="202"/>
      <c r="J47" s="202"/>
      <c r="K47" s="202"/>
      <c r="L47" s="202"/>
      <c r="M47" s="202"/>
      <c r="N47" s="202"/>
      <c r="O47" s="202"/>
      <c r="P47" s="202"/>
      <c r="Q47" s="202"/>
      <c r="R47" s="202"/>
    </row>
    <row r="48" spans="1:18" ht="33.75" customHeight="1">
      <c r="A48" s="204" t="s">
        <v>96</v>
      </c>
      <c r="B48" s="204"/>
      <c r="C48" s="204"/>
      <c r="D48" s="204"/>
      <c r="E48" s="204"/>
      <c r="F48" s="204"/>
      <c r="G48" s="204"/>
      <c r="H48" s="204"/>
      <c r="I48" s="204"/>
      <c r="J48" s="204"/>
      <c r="K48" s="204"/>
      <c r="L48" s="204"/>
      <c r="M48" s="204"/>
      <c r="N48" s="204"/>
      <c r="O48" s="204"/>
      <c r="P48" s="204"/>
      <c r="Q48" s="204"/>
      <c r="R48" s="204"/>
    </row>
    <row r="49" spans="1:18" ht="28.5" customHeight="1">
      <c r="A49" s="203" t="s">
        <v>94</v>
      </c>
      <c r="B49" s="203"/>
      <c r="C49" s="203"/>
      <c r="D49" s="203"/>
      <c r="E49" s="203"/>
      <c r="F49" s="203"/>
      <c r="G49" s="203"/>
      <c r="H49" s="203"/>
      <c r="I49" s="203"/>
      <c r="J49" s="203"/>
      <c r="K49" s="203"/>
      <c r="L49" s="203"/>
      <c r="M49" s="203"/>
      <c r="N49" s="203"/>
      <c r="O49" s="203"/>
      <c r="P49" s="203"/>
      <c r="Q49" s="203"/>
      <c r="R49" s="203"/>
    </row>
    <row r="50" spans="1:18" ht="17.25" customHeight="1">
      <c r="A50" s="205"/>
      <c r="B50" s="205"/>
      <c r="C50" s="205"/>
      <c r="D50" s="205"/>
      <c r="E50" s="205"/>
      <c r="F50" s="205"/>
      <c r="G50" s="205"/>
      <c r="H50" s="205"/>
      <c r="I50" s="205"/>
      <c r="J50" s="205"/>
      <c r="K50" s="205"/>
      <c r="L50" s="205"/>
      <c r="M50" s="205"/>
      <c r="N50" s="205"/>
      <c r="O50" s="205"/>
      <c r="P50" s="205"/>
      <c r="Q50" s="205"/>
      <c r="R50" s="205"/>
    </row>
    <row r="51" spans="1:18">
      <c r="A51" s="13"/>
      <c r="B51" s="11"/>
      <c r="C51" s="12"/>
      <c r="D51" s="12"/>
      <c r="E51" s="11"/>
      <c r="F51" s="11"/>
      <c r="G51" s="11"/>
      <c r="H51" s="11"/>
      <c r="I51" s="11"/>
      <c r="J51" s="11"/>
      <c r="K51" s="11"/>
      <c r="L51" s="11"/>
      <c r="M51" s="11"/>
      <c r="N51" s="11"/>
      <c r="O51" s="11"/>
      <c r="P51" s="11"/>
      <c r="Q51" s="11"/>
      <c r="R51" s="11"/>
    </row>
    <row r="52" spans="1:18">
      <c r="A52" s="13"/>
      <c r="B52" s="11"/>
      <c r="C52" s="12"/>
      <c r="D52" s="12"/>
      <c r="E52" s="11"/>
      <c r="F52" s="11"/>
      <c r="G52" s="11"/>
      <c r="H52" s="11"/>
      <c r="I52" s="11"/>
      <c r="J52" s="11"/>
      <c r="K52" s="11"/>
      <c r="L52" s="11"/>
      <c r="M52" s="11"/>
      <c r="N52" s="11"/>
      <c r="O52" s="11"/>
      <c r="P52" s="11"/>
      <c r="Q52" s="11"/>
      <c r="R52" s="11"/>
    </row>
  </sheetData>
  <mergeCells count="33">
    <mergeCell ref="A1:R1"/>
    <mergeCell ref="A3:R3"/>
    <mergeCell ref="A4:R4"/>
    <mergeCell ref="A14:B14"/>
    <mergeCell ref="A7:B7"/>
    <mergeCell ref="A5:R5"/>
    <mergeCell ref="A6:R6"/>
    <mergeCell ref="A8:R8"/>
    <mergeCell ref="A9:R9"/>
    <mergeCell ref="A12:B12"/>
    <mergeCell ref="C12:P12"/>
    <mergeCell ref="C14:P14"/>
    <mergeCell ref="A11:B11"/>
    <mergeCell ref="C11:P11"/>
    <mergeCell ref="A46:R46"/>
    <mergeCell ref="A49:R49"/>
    <mergeCell ref="A47:R47"/>
    <mergeCell ref="A48:R48"/>
    <mergeCell ref="A50:R50"/>
    <mergeCell ref="A18:E18"/>
    <mergeCell ref="A16:B16"/>
    <mergeCell ref="H16:K16"/>
    <mergeCell ref="R20:R21"/>
    <mergeCell ref="A20:B20"/>
    <mergeCell ref="C20:K20"/>
    <mergeCell ref="L20:Q20"/>
    <mergeCell ref="A42:G42"/>
    <mergeCell ref="H42:K42"/>
    <mergeCell ref="A39:B39"/>
    <mergeCell ref="A30:R30"/>
    <mergeCell ref="A40:B40"/>
    <mergeCell ref="A41:B41"/>
    <mergeCell ref="O42:Q42"/>
  </mergeCells>
  <phoneticPr fontId="2"/>
  <conditionalFormatting sqref="P39:R39 O43 H42:I45 R40:R44 B31:J38 K31:K39 B22:P29 R22:R29 L31:P38 R31:R38 C39:J41 L39:O41">
    <cfRule type="cellIs" dxfId="71" priority="3" stopIfTrue="1" operator="equal">
      <formula>"（土）"</formula>
    </cfRule>
    <cfRule type="cellIs" dxfId="70" priority="4" stopIfTrue="1" operator="equal">
      <formula>"（日）"</formula>
    </cfRule>
  </conditionalFormatting>
  <conditionalFormatting sqref="N42">
    <cfRule type="cellIs" dxfId="69" priority="1" stopIfTrue="1" operator="equal">
      <formula>"（土）"</formula>
    </cfRule>
    <cfRule type="cellIs" dxfId="68" priority="2" stopIfTrue="1" operator="equal">
      <formula>"（日）"</formula>
    </cfRule>
  </conditionalFormatting>
  <dataValidations count="2">
    <dataValidation type="list" showInputMessage="1" showErrorMessage="1" sqref="H42:I43 J44:K44" xr:uid="{00000000-0002-0000-0000-000000000000}">
      <formula1>"Yes,No"</formula1>
    </dataValidation>
    <dataValidation imeMode="halfAlpha" allowBlank="1" showInputMessage="1" showErrorMessage="1" sqref="Q31:Q38 Q22:Q29 L22:O29 L31:O38 C22:J29 C31:J38" xr:uid="{00000000-0002-0000-0000-000001000000}"/>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6"/>
  <sheetViews>
    <sheetView zoomScaleNormal="100" workbookViewId="0">
      <pane xSplit="2" ySplit="14" topLeftCell="C15" activePane="bottomRight" state="frozen"/>
      <selection activeCell="A56" sqref="A56:O56"/>
      <selection pane="topRight" activeCell="A56" sqref="A56:O56"/>
      <selection pane="bottomLeft" activeCell="A56" sqref="A56:O56"/>
      <selection pane="bottomRight" sqref="A1:R1"/>
    </sheetView>
  </sheetViews>
  <sheetFormatPr defaultColWidth="9" defaultRowHeight="13.2"/>
  <cols>
    <col min="1" max="1" width="7.44140625" style="13" customWidth="1"/>
    <col min="2" max="2" width="4.44140625" style="11" customWidth="1"/>
    <col min="3" max="3" width="7.6640625" style="11" customWidth="1"/>
    <col min="4"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68"/>
      <c r="B3" s="168"/>
      <c r="C3" s="168"/>
      <c r="D3" s="168"/>
      <c r="E3" s="168"/>
      <c r="F3" s="168"/>
      <c r="G3" s="168"/>
      <c r="H3" s="168"/>
      <c r="I3" s="168"/>
      <c r="J3" s="168"/>
      <c r="K3" s="168"/>
      <c r="L3" s="168"/>
      <c r="M3" s="167"/>
      <c r="N3" s="167"/>
      <c r="O3" s="167"/>
      <c r="P3" s="167"/>
      <c r="Q3" s="167"/>
      <c r="R3" s="167"/>
    </row>
    <row r="4" spans="1:18">
      <c r="A4" s="193" t="s">
        <v>49</v>
      </c>
      <c r="B4" s="193"/>
      <c r="C4" s="207">
        <f>月別集計!C4</f>
        <v>0</v>
      </c>
      <c r="D4" s="208"/>
      <c r="E4" s="208"/>
      <c r="F4" s="208"/>
      <c r="G4" s="208"/>
      <c r="H4" s="208"/>
      <c r="I4" s="208"/>
      <c r="J4" s="208"/>
      <c r="K4" s="208"/>
      <c r="L4" s="208"/>
      <c r="M4" s="208"/>
      <c r="N4" s="208"/>
      <c r="O4" s="208"/>
      <c r="P4" s="245"/>
      <c r="Q4" s="167"/>
      <c r="R4" s="167"/>
    </row>
    <row r="5" spans="1:18">
      <c r="A5" s="193" t="s">
        <v>50</v>
      </c>
      <c r="B5" s="193"/>
      <c r="C5" s="193">
        <f>月別集計!C5</f>
        <v>0</v>
      </c>
      <c r="D5" s="193"/>
      <c r="E5" s="193"/>
      <c r="F5" s="193"/>
      <c r="G5" s="193"/>
      <c r="H5" s="193"/>
      <c r="I5" s="193"/>
      <c r="J5" s="193"/>
      <c r="K5" s="193"/>
      <c r="L5" s="193"/>
      <c r="M5" s="193"/>
      <c r="N5" s="193"/>
      <c r="O5" s="193"/>
      <c r="P5" s="193"/>
      <c r="Q5" s="167"/>
      <c r="R5" s="167"/>
    </row>
    <row r="6" spans="1:18">
      <c r="B6" s="13"/>
      <c r="C6" s="13"/>
      <c r="D6" s="13"/>
      <c r="E6" s="13"/>
      <c r="F6" s="13"/>
      <c r="G6" s="13"/>
      <c r="H6" s="13"/>
      <c r="I6" s="13"/>
      <c r="J6" s="13"/>
      <c r="K6" s="13"/>
      <c r="L6" s="13"/>
      <c r="M6" s="167"/>
      <c r="N6" s="167"/>
      <c r="O6" s="167"/>
      <c r="P6" s="167"/>
      <c r="Q6" s="167"/>
      <c r="R6" s="167"/>
    </row>
    <row r="7" spans="1:18">
      <c r="A7" s="207" t="s">
        <v>58</v>
      </c>
      <c r="B7" s="208"/>
      <c r="C7" s="193" t="s">
        <v>114</v>
      </c>
      <c r="D7" s="193"/>
      <c r="E7" s="193"/>
      <c r="F7" s="193"/>
      <c r="G7" s="193"/>
      <c r="H7" s="193"/>
      <c r="I7" s="193"/>
      <c r="J7" s="193"/>
      <c r="K7" s="193"/>
      <c r="L7" s="193"/>
      <c r="M7" s="193"/>
      <c r="N7" s="193"/>
      <c r="O7" s="193"/>
      <c r="P7" s="193"/>
      <c r="Q7" s="167"/>
      <c r="R7" s="167"/>
    </row>
    <row r="8" spans="1:18">
      <c r="B8" s="167"/>
      <c r="C8" s="167"/>
      <c r="D8" s="167"/>
      <c r="E8" s="167"/>
      <c r="F8" s="167"/>
      <c r="G8" s="167"/>
      <c r="H8" s="167"/>
      <c r="I8" s="167"/>
      <c r="J8" s="167"/>
      <c r="K8" s="167"/>
      <c r="L8" s="167"/>
      <c r="M8" s="167"/>
      <c r="N8" s="167"/>
      <c r="O8" s="167"/>
      <c r="P8" s="167"/>
      <c r="Q8" s="167"/>
      <c r="R8" s="167"/>
    </row>
    <row r="9" spans="1:18">
      <c r="A9" s="193" t="s">
        <v>59</v>
      </c>
      <c r="B9" s="193"/>
      <c r="C9" s="94"/>
      <c r="D9" s="174"/>
      <c r="E9" s="170" t="s">
        <v>40</v>
      </c>
      <c r="F9" s="17"/>
      <c r="G9" s="207" t="s">
        <v>60</v>
      </c>
      <c r="H9" s="208"/>
      <c r="I9" s="245"/>
      <c r="J9" s="95"/>
      <c r="K9" s="170" t="s">
        <v>0</v>
      </c>
      <c r="N9" s="17"/>
      <c r="O9" s="167"/>
      <c r="P9" s="167"/>
      <c r="Q9" s="167"/>
      <c r="R9" s="167"/>
    </row>
    <row r="10" spans="1:18" ht="13.8" thickBot="1">
      <c r="A10" s="17"/>
      <c r="B10" s="17"/>
      <c r="C10" s="17"/>
      <c r="D10" s="18"/>
      <c r="E10" s="18"/>
      <c r="F10" s="9"/>
      <c r="G10" s="9"/>
      <c r="H10" s="9"/>
      <c r="I10" s="9"/>
      <c r="J10" s="9"/>
      <c r="K10" s="9"/>
      <c r="L10" s="9"/>
      <c r="M10" s="9"/>
      <c r="N10" s="9"/>
      <c r="O10" s="9"/>
    </row>
    <row r="11" spans="1:18" ht="13.8" thickBot="1">
      <c r="A11" s="254" t="s">
        <v>107</v>
      </c>
      <c r="B11" s="255"/>
      <c r="C11" s="255"/>
      <c r="D11" s="255"/>
      <c r="E11" s="256"/>
      <c r="F11" s="18"/>
      <c r="G11" s="9"/>
      <c r="H11" s="9"/>
      <c r="I11" s="9"/>
      <c r="J11" s="9"/>
      <c r="K11" s="9"/>
      <c r="L11" s="9"/>
      <c r="M11" s="9"/>
      <c r="N11" s="9"/>
      <c r="O11" s="9"/>
    </row>
    <row r="12" spans="1:18" ht="7.5" customHeight="1" thickBot="1"/>
    <row r="13" spans="1:18" s="13" customFormat="1" ht="15" customHeight="1">
      <c r="A13" s="196"/>
      <c r="B13" s="197"/>
      <c r="C13" s="198" t="s">
        <v>131</v>
      </c>
      <c r="D13" s="198"/>
      <c r="E13" s="198"/>
      <c r="F13" s="198"/>
      <c r="G13" s="198"/>
      <c r="H13" s="198"/>
      <c r="I13" s="198"/>
      <c r="J13" s="198"/>
      <c r="K13" s="199"/>
      <c r="L13" s="200" t="s">
        <v>62</v>
      </c>
      <c r="M13" s="201"/>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126</v>
      </c>
      <c r="R14" s="195"/>
    </row>
    <row r="15" spans="1:18" ht="15.75" customHeight="1">
      <c r="A15" s="27" t="s">
        <v>3</v>
      </c>
      <c r="B15" s="96"/>
      <c r="C15" s="97"/>
      <c r="D15" s="97"/>
      <c r="E15" s="97"/>
      <c r="F15" s="97"/>
      <c r="G15" s="97"/>
      <c r="H15" s="97"/>
      <c r="I15" s="97"/>
      <c r="J15" s="97"/>
      <c r="K15" s="30" t="str">
        <f>IF(C15+D15+E15+F15+G15+H15+I15+J15=0,"",C15+D15+E15+F15+G15+H15+I15+J15)</f>
        <v/>
      </c>
      <c r="L15" s="98"/>
      <c r="M15" s="97"/>
      <c r="N15" s="97"/>
      <c r="O15" s="99"/>
      <c r="P15" s="33" t="str">
        <f>IF(L15+M15+N15+O15=0,"",L15+M15+N15+O15)</f>
        <v/>
      </c>
      <c r="Q15" s="100"/>
      <c r="R15" s="35" t="str">
        <f>IF(C15+D15+E15+F15+G15+H15+I15+J15+L15+M15+N15+O15=0,"",C15+D15+E15+F15+G15+H15+I15+J15+L15+M15+N15+O15)</f>
        <v/>
      </c>
    </row>
    <row r="16" spans="1:18" ht="15.75" customHeight="1">
      <c r="A16" s="36" t="s">
        <v>4</v>
      </c>
      <c r="B16" s="101"/>
      <c r="C16" s="102"/>
      <c r="D16" s="102"/>
      <c r="E16" s="102"/>
      <c r="F16" s="102"/>
      <c r="G16" s="102"/>
      <c r="H16" s="102"/>
      <c r="I16" s="102"/>
      <c r="J16" s="102"/>
      <c r="K16" s="39" t="str">
        <f>IF(C16+D16+E16+F16+G16+H16+I16+J16=0,"",C16+D16+E16+F16+G16+H16+I16+J16)</f>
        <v/>
      </c>
      <c r="L16" s="103"/>
      <c r="M16" s="102"/>
      <c r="N16" s="102"/>
      <c r="O16" s="104"/>
      <c r="P16" s="42" t="str">
        <f>IF(L16+M16+N16+O16=0,"",L16+M16+N16+O16)</f>
        <v/>
      </c>
      <c r="Q16" s="105"/>
      <c r="R16" s="35" t="str">
        <f>IF(C16+D16+E16+F16+G16+H16+I16+J16+L16+M16+N16+O16=0,"",C16+D16+E16+F16+G16+H16+I16+J16+L16+M16+N16+O16)</f>
        <v/>
      </c>
    </row>
    <row r="17" spans="1:18" ht="15.75" customHeight="1">
      <c r="A17" s="44" t="s">
        <v>5</v>
      </c>
      <c r="B17" s="101"/>
      <c r="C17" s="105"/>
      <c r="D17" s="105"/>
      <c r="E17" s="105"/>
      <c r="F17" s="105"/>
      <c r="G17" s="105"/>
      <c r="H17" s="105"/>
      <c r="I17" s="105"/>
      <c r="J17" s="102"/>
      <c r="K17" s="39" t="str">
        <f t="shared" ref="K17:K44" si="0">IF(C17+D17+E17+F17+G17+H17+I17+J17=0,"",C17+D17+E17+F17+G17+H17+I17+J17)</f>
        <v/>
      </c>
      <c r="L17" s="103"/>
      <c r="M17" s="102"/>
      <c r="N17" s="102"/>
      <c r="O17" s="104"/>
      <c r="P17" s="42" t="str">
        <f t="shared" ref="P17:P44" si="1">IF(L17+M17+N17+O17=0,"",L17+M17+N17+O17)</f>
        <v/>
      </c>
      <c r="Q17" s="105"/>
      <c r="R17" s="35" t="str">
        <f t="shared" ref="R17:R44" si="2">IF(C17+D17+E17+F17+G17+H17+I17+J17+L17+M17+N17+O17=0,"",C17+D17+E17+F17+G17+H17+I17+J17+L17+M17+N17+O17)</f>
        <v/>
      </c>
    </row>
    <row r="18" spans="1:18" ht="15.75" customHeight="1">
      <c r="A18" s="36" t="s">
        <v>6</v>
      </c>
      <c r="B18" s="101"/>
      <c r="C18" s="105"/>
      <c r="D18" s="105"/>
      <c r="E18" s="105"/>
      <c r="F18" s="105"/>
      <c r="G18" s="105"/>
      <c r="H18" s="105"/>
      <c r="I18" s="105"/>
      <c r="J18" s="102"/>
      <c r="K18" s="39" t="str">
        <f t="shared" si="0"/>
        <v/>
      </c>
      <c r="L18" s="103"/>
      <c r="M18" s="102"/>
      <c r="N18" s="102"/>
      <c r="O18" s="104"/>
      <c r="P18" s="42" t="str">
        <f t="shared" si="1"/>
        <v/>
      </c>
      <c r="Q18" s="105"/>
      <c r="R18" s="35" t="str">
        <f t="shared" si="2"/>
        <v/>
      </c>
    </row>
    <row r="19" spans="1:18" ht="15.75" customHeight="1">
      <c r="A19" s="44" t="s">
        <v>7</v>
      </c>
      <c r="B19" s="101"/>
      <c r="C19" s="105"/>
      <c r="D19" s="105"/>
      <c r="E19" s="105"/>
      <c r="F19" s="105"/>
      <c r="G19" s="105"/>
      <c r="H19" s="105"/>
      <c r="I19" s="105"/>
      <c r="J19" s="102"/>
      <c r="K19" s="39" t="str">
        <f t="shared" si="0"/>
        <v/>
      </c>
      <c r="L19" s="103"/>
      <c r="M19" s="102"/>
      <c r="N19" s="102"/>
      <c r="O19" s="104"/>
      <c r="P19" s="42" t="str">
        <f t="shared" si="1"/>
        <v/>
      </c>
      <c r="Q19" s="105"/>
      <c r="R19" s="35" t="str">
        <f t="shared" si="2"/>
        <v/>
      </c>
    </row>
    <row r="20" spans="1:18" ht="15.75" customHeight="1">
      <c r="A20" s="36" t="s">
        <v>8</v>
      </c>
      <c r="B20" s="101"/>
      <c r="C20" s="105"/>
      <c r="D20" s="105"/>
      <c r="E20" s="105"/>
      <c r="F20" s="105"/>
      <c r="G20" s="105"/>
      <c r="H20" s="105"/>
      <c r="I20" s="105"/>
      <c r="J20" s="102"/>
      <c r="K20" s="39" t="str">
        <f t="shared" si="0"/>
        <v/>
      </c>
      <c r="L20" s="103"/>
      <c r="M20" s="102"/>
      <c r="N20" s="102"/>
      <c r="O20" s="104"/>
      <c r="P20" s="42" t="str">
        <f t="shared" si="1"/>
        <v/>
      </c>
      <c r="Q20" s="105"/>
      <c r="R20" s="35" t="str">
        <f t="shared" si="2"/>
        <v/>
      </c>
    </row>
    <row r="21" spans="1:18" ht="15.75" customHeight="1">
      <c r="A21" s="44" t="s">
        <v>9</v>
      </c>
      <c r="B21" s="101"/>
      <c r="C21" s="105"/>
      <c r="D21" s="105"/>
      <c r="E21" s="105"/>
      <c r="F21" s="105"/>
      <c r="G21" s="105"/>
      <c r="H21" s="105"/>
      <c r="I21" s="105"/>
      <c r="J21" s="102"/>
      <c r="K21" s="39" t="str">
        <f t="shared" si="0"/>
        <v/>
      </c>
      <c r="L21" s="103"/>
      <c r="M21" s="102"/>
      <c r="N21" s="102"/>
      <c r="O21" s="104"/>
      <c r="P21" s="42" t="str">
        <f t="shared" si="1"/>
        <v/>
      </c>
      <c r="Q21" s="105"/>
      <c r="R21" s="35" t="str">
        <f t="shared" si="2"/>
        <v/>
      </c>
    </row>
    <row r="22" spans="1:18" ht="15.75" customHeight="1">
      <c r="A22" s="36" t="s">
        <v>10</v>
      </c>
      <c r="B22" s="101"/>
      <c r="C22" s="105"/>
      <c r="D22" s="105"/>
      <c r="E22" s="105"/>
      <c r="F22" s="105"/>
      <c r="G22" s="105"/>
      <c r="H22" s="105"/>
      <c r="I22" s="105"/>
      <c r="J22" s="102"/>
      <c r="K22" s="39" t="str">
        <f t="shared" si="0"/>
        <v/>
      </c>
      <c r="L22" s="103"/>
      <c r="M22" s="102"/>
      <c r="N22" s="102"/>
      <c r="O22" s="104"/>
      <c r="P22" s="42" t="str">
        <f t="shared" si="1"/>
        <v/>
      </c>
      <c r="Q22" s="105"/>
      <c r="R22" s="35" t="str">
        <f t="shared" si="2"/>
        <v/>
      </c>
    </row>
    <row r="23" spans="1:18" ht="15.75" customHeight="1">
      <c r="A23" s="44" t="s">
        <v>11</v>
      </c>
      <c r="B23" s="101"/>
      <c r="C23" s="105"/>
      <c r="D23" s="105"/>
      <c r="E23" s="105"/>
      <c r="F23" s="105"/>
      <c r="G23" s="105"/>
      <c r="H23" s="105"/>
      <c r="I23" s="105"/>
      <c r="J23" s="102"/>
      <c r="K23" s="39" t="str">
        <f t="shared" si="0"/>
        <v/>
      </c>
      <c r="L23" s="103"/>
      <c r="M23" s="102"/>
      <c r="N23" s="102"/>
      <c r="O23" s="104"/>
      <c r="P23" s="42" t="str">
        <f t="shared" si="1"/>
        <v/>
      </c>
      <c r="Q23" s="105"/>
      <c r="R23" s="35" t="str">
        <f t="shared" si="2"/>
        <v/>
      </c>
    </row>
    <row r="24" spans="1:18" ht="15.75" customHeight="1">
      <c r="A24" s="36" t="s">
        <v>12</v>
      </c>
      <c r="B24" s="101"/>
      <c r="C24" s="105"/>
      <c r="D24" s="105"/>
      <c r="E24" s="105"/>
      <c r="F24" s="105"/>
      <c r="G24" s="105"/>
      <c r="H24" s="105"/>
      <c r="I24" s="105"/>
      <c r="J24" s="102"/>
      <c r="K24" s="39" t="str">
        <f t="shared" si="0"/>
        <v/>
      </c>
      <c r="L24" s="103"/>
      <c r="M24" s="102"/>
      <c r="N24" s="102"/>
      <c r="O24" s="104"/>
      <c r="P24" s="42" t="str">
        <f t="shared" si="1"/>
        <v/>
      </c>
      <c r="Q24" s="105"/>
      <c r="R24" s="35" t="str">
        <f t="shared" si="2"/>
        <v/>
      </c>
    </row>
    <row r="25" spans="1:18" ht="15.75" customHeight="1">
      <c r="A25" s="44" t="s">
        <v>13</v>
      </c>
      <c r="B25" s="101"/>
      <c r="C25" s="105"/>
      <c r="D25" s="105"/>
      <c r="E25" s="105"/>
      <c r="F25" s="105"/>
      <c r="G25" s="105"/>
      <c r="H25" s="105"/>
      <c r="I25" s="105"/>
      <c r="J25" s="102"/>
      <c r="K25" s="39" t="str">
        <f t="shared" si="0"/>
        <v/>
      </c>
      <c r="L25" s="103"/>
      <c r="M25" s="102"/>
      <c r="N25" s="102"/>
      <c r="O25" s="104"/>
      <c r="P25" s="42" t="str">
        <f t="shared" si="1"/>
        <v/>
      </c>
      <c r="Q25" s="105"/>
      <c r="R25" s="35" t="str">
        <f t="shared" si="2"/>
        <v/>
      </c>
    </row>
    <row r="26" spans="1:18" ht="15.75" customHeight="1">
      <c r="A26" s="36" t="s">
        <v>14</v>
      </c>
      <c r="B26" s="101"/>
      <c r="C26" s="105"/>
      <c r="D26" s="105"/>
      <c r="E26" s="105"/>
      <c r="F26" s="105"/>
      <c r="G26" s="105"/>
      <c r="H26" s="105"/>
      <c r="I26" s="105"/>
      <c r="J26" s="102"/>
      <c r="K26" s="39" t="str">
        <f t="shared" si="0"/>
        <v/>
      </c>
      <c r="L26" s="103"/>
      <c r="M26" s="102"/>
      <c r="N26" s="102"/>
      <c r="O26" s="104"/>
      <c r="P26" s="42" t="str">
        <f t="shared" si="1"/>
        <v/>
      </c>
      <c r="Q26" s="105"/>
      <c r="R26" s="35" t="str">
        <f t="shared" si="2"/>
        <v/>
      </c>
    </row>
    <row r="27" spans="1:18" ht="15.75" customHeight="1">
      <c r="A27" s="44" t="s">
        <v>15</v>
      </c>
      <c r="B27" s="101"/>
      <c r="C27" s="105"/>
      <c r="D27" s="105"/>
      <c r="E27" s="105"/>
      <c r="F27" s="105"/>
      <c r="G27" s="105"/>
      <c r="H27" s="105"/>
      <c r="I27" s="105"/>
      <c r="J27" s="102"/>
      <c r="K27" s="39" t="str">
        <f t="shared" si="0"/>
        <v/>
      </c>
      <c r="L27" s="103"/>
      <c r="M27" s="102"/>
      <c r="N27" s="102"/>
      <c r="O27" s="104"/>
      <c r="P27" s="42" t="str">
        <f t="shared" si="1"/>
        <v/>
      </c>
      <c r="Q27" s="105"/>
      <c r="R27" s="35" t="str">
        <f t="shared" si="2"/>
        <v/>
      </c>
    </row>
    <row r="28" spans="1:18" ht="15.75" customHeight="1">
      <c r="A28" s="36" t="s">
        <v>16</v>
      </c>
      <c r="B28" s="101"/>
      <c r="C28" s="105"/>
      <c r="D28" s="105"/>
      <c r="E28" s="105"/>
      <c r="F28" s="105"/>
      <c r="G28" s="105"/>
      <c r="H28" s="105"/>
      <c r="I28" s="105"/>
      <c r="J28" s="102"/>
      <c r="K28" s="39" t="str">
        <f t="shared" si="0"/>
        <v/>
      </c>
      <c r="L28" s="103"/>
      <c r="M28" s="102"/>
      <c r="N28" s="102"/>
      <c r="O28" s="104"/>
      <c r="P28" s="42" t="str">
        <f t="shared" si="1"/>
        <v/>
      </c>
      <c r="Q28" s="105"/>
      <c r="R28" s="35" t="str">
        <f t="shared" si="2"/>
        <v/>
      </c>
    </row>
    <row r="29" spans="1:18" ht="15.75" customHeight="1">
      <c r="A29" s="44" t="s">
        <v>17</v>
      </c>
      <c r="B29" s="101"/>
      <c r="C29" s="105"/>
      <c r="D29" s="105"/>
      <c r="E29" s="105"/>
      <c r="F29" s="105"/>
      <c r="G29" s="105"/>
      <c r="H29" s="105"/>
      <c r="I29" s="105"/>
      <c r="J29" s="102"/>
      <c r="K29" s="39" t="str">
        <f t="shared" si="0"/>
        <v/>
      </c>
      <c r="L29" s="103"/>
      <c r="M29" s="102"/>
      <c r="N29" s="102"/>
      <c r="O29" s="104"/>
      <c r="P29" s="42" t="str">
        <f t="shared" si="1"/>
        <v/>
      </c>
      <c r="Q29" s="105"/>
      <c r="R29" s="35" t="str">
        <f t="shared" si="2"/>
        <v/>
      </c>
    </row>
    <row r="30" spans="1:18" ht="15.75" customHeight="1">
      <c r="A30" s="36" t="s">
        <v>18</v>
      </c>
      <c r="B30" s="101"/>
      <c r="C30" s="105"/>
      <c r="D30" s="105"/>
      <c r="E30" s="105"/>
      <c r="F30" s="105"/>
      <c r="G30" s="105"/>
      <c r="H30" s="105"/>
      <c r="I30" s="105"/>
      <c r="J30" s="102"/>
      <c r="K30" s="39" t="str">
        <f t="shared" si="0"/>
        <v/>
      </c>
      <c r="L30" s="103"/>
      <c r="M30" s="102"/>
      <c r="N30" s="102"/>
      <c r="O30" s="104"/>
      <c r="P30" s="42" t="str">
        <f t="shared" si="1"/>
        <v/>
      </c>
      <c r="Q30" s="105"/>
      <c r="R30" s="35" t="str">
        <f t="shared" si="2"/>
        <v/>
      </c>
    </row>
    <row r="31" spans="1:18" ht="15.75" customHeight="1">
      <c r="A31" s="44" t="s">
        <v>19</v>
      </c>
      <c r="B31" s="101"/>
      <c r="C31" s="105"/>
      <c r="D31" s="105"/>
      <c r="E31" s="105"/>
      <c r="F31" s="105"/>
      <c r="G31" s="105"/>
      <c r="H31" s="105"/>
      <c r="I31" s="105"/>
      <c r="J31" s="102"/>
      <c r="K31" s="39" t="str">
        <f t="shared" si="0"/>
        <v/>
      </c>
      <c r="L31" s="103"/>
      <c r="M31" s="102"/>
      <c r="N31" s="102"/>
      <c r="O31" s="104"/>
      <c r="P31" s="42" t="str">
        <f t="shared" si="1"/>
        <v/>
      </c>
      <c r="Q31" s="105"/>
      <c r="R31" s="35" t="str">
        <f t="shared" si="2"/>
        <v/>
      </c>
    </row>
    <row r="32" spans="1:18" ht="15.75" customHeight="1">
      <c r="A32" s="36" t="s">
        <v>20</v>
      </c>
      <c r="B32" s="101"/>
      <c r="C32" s="105"/>
      <c r="D32" s="105"/>
      <c r="E32" s="105"/>
      <c r="F32" s="105"/>
      <c r="G32" s="105"/>
      <c r="H32" s="105"/>
      <c r="I32" s="105"/>
      <c r="J32" s="102"/>
      <c r="K32" s="39" t="str">
        <f t="shared" si="0"/>
        <v/>
      </c>
      <c r="L32" s="103"/>
      <c r="M32" s="102"/>
      <c r="N32" s="102"/>
      <c r="O32" s="104"/>
      <c r="P32" s="42" t="str">
        <f t="shared" si="1"/>
        <v/>
      </c>
      <c r="Q32" s="105"/>
      <c r="R32" s="35" t="str">
        <f t="shared" si="2"/>
        <v/>
      </c>
    </row>
    <row r="33" spans="1:18" ht="15.75" customHeight="1">
      <c r="A33" s="44" t="s">
        <v>21</v>
      </c>
      <c r="B33" s="101"/>
      <c r="C33" s="105"/>
      <c r="D33" s="105"/>
      <c r="E33" s="105"/>
      <c r="F33" s="105"/>
      <c r="G33" s="105"/>
      <c r="H33" s="105"/>
      <c r="I33" s="105"/>
      <c r="J33" s="102"/>
      <c r="K33" s="39" t="str">
        <f t="shared" si="0"/>
        <v/>
      </c>
      <c r="L33" s="103"/>
      <c r="M33" s="102"/>
      <c r="N33" s="102"/>
      <c r="O33" s="104"/>
      <c r="P33" s="42" t="str">
        <f t="shared" si="1"/>
        <v/>
      </c>
      <c r="Q33" s="105"/>
      <c r="R33" s="35" t="str">
        <f t="shared" si="2"/>
        <v/>
      </c>
    </row>
    <row r="34" spans="1:18" ht="15.75" customHeight="1">
      <c r="A34" s="36" t="s">
        <v>22</v>
      </c>
      <c r="B34" s="101"/>
      <c r="C34" s="105"/>
      <c r="D34" s="105"/>
      <c r="E34" s="105"/>
      <c r="F34" s="105"/>
      <c r="G34" s="105"/>
      <c r="H34" s="105"/>
      <c r="I34" s="105"/>
      <c r="J34" s="102"/>
      <c r="K34" s="39" t="str">
        <f t="shared" si="0"/>
        <v/>
      </c>
      <c r="L34" s="103"/>
      <c r="M34" s="102"/>
      <c r="N34" s="102"/>
      <c r="O34" s="104"/>
      <c r="P34" s="42" t="str">
        <f t="shared" si="1"/>
        <v/>
      </c>
      <c r="Q34" s="105"/>
      <c r="R34" s="35" t="str">
        <f t="shared" si="2"/>
        <v/>
      </c>
    </row>
    <row r="35" spans="1:18" ht="15.75" customHeight="1">
      <c r="A35" s="44" t="s">
        <v>23</v>
      </c>
      <c r="B35" s="101"/>
      <c r="C35" s="105"/>
      <c r="D35" s="105"/>
      <c r="E35" s="105"/>
      <c r="F35" s="105"/>
      <c r="G35" s="105"/>
      <c r="H35" s="105"/>
      <c r="I35" s="105"/>
      <c r="J35" s="102"/>
      <c r="K35" s="39" t="str">
        <f t="shared" si="0"/>
        <v/>
      </c>
      <c r="L35" s="103"/>
      <c r="M35" s="102"/>
      <c r="N35" s="102"/>
      <c r="O35" s="104"/>
      <c r="P35" s="42" t="str">
        <f t="shared" si="1"/>
        <v/>
      </c>
      <c r="Q35" s="105"/>
      <c r="R35" s="35" t="str">
        <f t="shared" si="2"/>
        <v/>
      </c>
    </row>
    <row r="36" spans="1:18" ht="15.75" customHeight="1">
      <c r="A36" s="36" t="s">
        <v>24</v>
      </c>
      <c r="B36" s="101"/>
      <c r="C36" s="105"/>
      <c r="D36" s="105"/>
      <c r="E36" s="105"/>
      <c r="F36" s="105"/>
      <c r="G36" s="105"/>
      <c r="H36" s="105"/>
      <c r="I36" s="105"/>
      <c r="J36" s="102"/>
      <c r="K36" s="39" t="str">
        <f t="shared" si="0"/>
        <v/>
      </c>
      <c r="L36" s="103"/>
      <c r="M36" s="102"/>
      <c r="N36" s="102"/>
      <c r="O36" s="104"/>
      <c r="P36" s="42" t="str">
        <f t="shared" si="1"/>
        <v/>
      </c>
      <c r="Q36" s="105"/>
      <c r="R36" s="35" t="str">
        <f t="shared" si="2"/>
        <v/>
      </c>
    </row>
    <row r="37" spans="1:18" ht="15.75" customHeight="1">
      <c r="A37" s="44" t="s">
        <v>25</v>
      </c>
      <c r="B37" s="101"/>
      <c r="C37" s="105"/>
      <c r="D37" s="105"/>
      <c r="E37" s="105"/>
      <c r="F37" s="105"/>
      <c r="G37" s="105"/>
      <c r="H37" s="105"/>
      <c r="I37" s="105"/>
      <c r="J37" s="102"/>
      <c r="K37" s="39" t="str">
        <f t="shared" si="0"/>
        <v/>
      </c>
      <c r="L37" s="103"/>
      <c r="M37" s="102"/>
      <c r="N37" s="102"/>
      <c r="O37" s="104"/>
      <c r="P37" s="42" t="str">
        <f t="shared" si="1"/>
        <v/>
      </c>
      <c r="Q37" s="105"/>
      <c r="R37" s="35" t="str">
        <f t="shared" si="2"/>
        <v/>
      </c>
    </row>
    <row r="38" spans="1:18" ht="15.75" customHeight="1">
      <c r="A38" s="36" t="s">
        <v>26</v>
      </c>
      <c r="B38" s="101"/>
      <c r="C38" s="105"/>
      <c r="D38" s="105"/>
      <c r="E38" s="105"/>
      <c r="F38" s="105"/>
      <c r="G38" s="105"/>
      <c r="H38" s="105"/>
      <c r="I38" s="105"/>
      <c r="J38" s="102"/>
      <c r="K38" s="39" t="str">
        <f t="shared" si="0"/>
        <v/>
      </c>
      <c r="L38" s="103"/>
      <c r="M38" s="102"/>
      <c r="N38" s="102"/>
      <c r="O38" s="104"/>
      <c r="P38" s="42" t="str">
        <f t="shared" si="1"/>
        <v/>
      </c>
      <c r="Q38" s="105"/>
      <c r="R38" s="35" t="str">
        <f t="shared" si="2"/>
        <v/>
      </c>
    </row>
    <row r="39" spans="1:18" ht="15.75" customHeight="1">
      <c r="A39" s="44" t="s">
        <v>27</v>
      </c>
      <c r="B39" s="101"/>
      <c r="C39" s="105"/>
      <c r="D39" s="105"/>
      <c r="E39" s="105"/>
      <c r="F39" s="105"/>
      <c r="G39" s="105"/>
      <c r="H39" s="105"/>
      <c r="I39" s="105"/>
      <c r="J39" s="102"/>
      <c r="K39" s="39" t="str">
        <f t="shared" si="0"/>
        <v/>
      </c>
      <c r="L39" s="103"/>
      <c r="M39" s="102"/>
      <c r="N39" s="102"/>
      <c r="O39" s="104"/>
      <c r="P39" s="42" t="str">
        <f t="shared" si="1"/>
        <v/>
      </c>
      <c r="Q39" s="105"/>
      <c r="R39" s="35" t="str">
        <f t="shared" si="2"/>
        <v/>
      </c>
    </row>
    <row r="40" spans="1:18" ht="15.75" customHeight="1">
      <c r="A40" s="36" t="s">
        <v>28</v>
      </c>
      <c r="B40" s="101"/>
      <c r="C40" s="105"/>
      <c r="D40" s="105"/>
      <c r="E40" s="105"/>
      <c r="F40" s="105"/>
      <c r="G40" s="105"/>
      <c r="H40" s="105"/>
      <c r="I40" s="105"/>
      <c r="J40" s="102"/>
      <c r="K40" s="39" t="str">
        <f t="shared" si="0"/>
        <v/>
      </c>
      <c r="L40" s="103"/>
      <c r="M40" s="102"/>
      <c r="N40" s="102"/>
      <c r="O40" s="104"/>
      <c r="P40" s="42" t="str">
        <f t="shared" si="1"/>
        <v/>
      </c>
      <c r="Q40" s="105"/>
      <c r="R40" s="35" t="str">
        <f t="shared" si="2"/>
        <v/>
      </c>
    </row>
    <row r="41" spans="1:18" ht="15.75" customHeight="1">
      <c r="A41" s="44" t="s">
        <v>29</v>
      </c>
      <c r="B41" s="101"/>
      <c r="C41" s="105"/>
      <c r="D41" s="105"/>
      <c r="E41" s="105"/>
      <c r="F41" s="105"/>
      <c r="G41" s="105"/>
      <c r="H41" s="105"/>
      <c r="I41" s="105"/>
      <c r="J41" s="102"/>
      <c r="K41" s="39" t="str">
        <f t="shared" si="0"/>
        <v/>
      </c>
      <c r="L41" s="103"/>
      <c r="M41" s="102"/>
      <c r="N41" s="102"/>
      <c r="O41" s="104"/>
      <c r="P41" s="42" t="str">
        <f t="shared" si="1"/>
        <v/>
      </c>
      <c r="Q41" s="105"/>
      <c r="R41" s="35" t="str">
        <f t="shared" si="2"/>
        <v/>
      </c>
    </row>
    <row r="42" spans="1:18" ht="15.75" customHeight="1">
      <c r="A42" s="36" t="s">
        <v>30</v>
      </c>
      <c r="B42" s="101"/>
      <c r="C42" s="105"/>
      <c r="D42" s="105"/>
      <c r="E42" s="105"/>
      <c r="F42" s="105"/>
      <c r="G42" s="105"/>
      <c r="H42" s="105"/>
      <c r="I42" s="105"/>
      <c r="J42" s="102"/>
      <c r="K42" s="39" t="str">
        <f t="shared" si="0"/>
        <v/>
      </c>
      <c r="L42" s="103"/>
      <c r="M42" s="102"/>
      <c r="N42" s="102"/>
      <c r="O42" s="104"/>
      <c r="P42" s="42" t="str">
        <f t="shared" si="1"/>
        <v/>
      </c>
      <c r="Q42" s="105"/>
      <c r="R42" s="35" t="str">
        <f t="shared" si="2"/>
        <v/>
      </c>
    </row>
    <row r="43" spans="1:18" ht="15.75" customHeight="1">
      <c r="A43" s="44" t="s">
        <v>31</v>
      </c>
      <c r="B43" s="101"/>
      <c r="C43" s="105"/>
      <c r="D43" s="105"/>
      <c r="E43" s="105"/>
      <c r="F43" s="105"/>
      <c r="G43" s="105"/>
      <c r="H43" s="105"/>
      <c r="I43" s="105"/>
      <c r="J43" s="102"/>
      <c r="K43" s="39" t="str">
        <f t="shared" si="0"/>
        <v/>
      </c>
      <c r="L43" s="103"/>
      <c r="M43" s="102"/>
      <c r="N43" s="102"/>
      <c r="O43" s="104"/>
      <c r="P43" s="42" t="str">
        <f t="shared" si="1"/>
        <v/>
      </c>
      <c r="Q43" s="105"/>
      <c r="R43" s="35" t="str">
        <f t="shared" si="2"/>
        <v/>
      </c>
    </row>
    <row r="44" spans="1:18" ht="15.75" customHeight="1">
      <c r="A44" s="36" t="s">
        <v>32</v>
      </c>
      <c r="B44" s="101"/>
      <c r="C44" s="105"/>
      <c r="D44" s="105"/>
      <c r="E44" s="105"/>
      <c r="F44" s="105"/>
      <c r="G44" s="105"/>
      <c r="H44" s="105"/>
      <c r="I44" s="105"/>
      <c r="J44" s="102"/>
      <c r="K44" s="39" t="str">
        <f t="shared" si="0"/>
        <v/>
      </c>
      <c r="L44" s="103"/>
      <c r="M44" s="102"/>
      <c r="N44" s="102"/>
      <c r="O44" s="104"/>
      <c r="P44" s="42" t="str">
        <f t="shared" si="1"/>
        <v/>
      </c>
      <c r="Q44" s="105"/>
      <c r="R44" s="35" t="str">
        <f t="shared" si="2"/>
        <v/>
      </c>
    </row>
    <row r="45" spans="1:18" ht="15.75" customHeight="1" thickBot="1">
      <c r="A45" s="61" t="s">
        <v>130</v>
      </c>
      <c r="B45" s="37"/>
      <c r="C45" s="49"/>
      <c r="D45" s="49"/>
      <c r="E45" s="49"/>
      <c r="F45" s="49"/>
      <c r="G45" s="49"/>
      <c r="H45" s="49"/>
      <c r="I45" s="49"/>
      <c r="J45" s="49"/>
      <c r="K45" s="62" t="str">
        <f>IF(C45+D45+E45+F45+G45+H45+I45+J45=0,"",C45+D45+E45+F45+G45+H45+I45+J45)</f>
        <v/>
      </c>
      <c r="L45" s="47"/>
      <c r="M45" s="49"/>
      <c r="N45" s="49"/>
      <c r="O45" s="51"/>
      <c r="P45" s="63" t="str">
        <f>IF(L45+M45+N45+O45=0,"",L45+M45+N45+O45)</f>
        <v/>
      </c>
      <c r="Q45" s="48"/>
      <c r="R45" s="53" t="str">
        <f>IF(C45+D45+E45+F45+G45+H45+I45+J45+L45+M45+N45+O45=0,"",C45+D45+E45+F45+G45+H45+I45+J45+L45+M45+N45+O45)</f>
        <v/>
      </c>
    </row>
    <row r="46" spans="1:18" s="106" customFormat="1" ht="15.75" customHeight="1">
      <c r="A46" s="182" t="s">
        <v>52</v>
      </c>
      <c r="B46" s="183"/>
      <c r="C46" s="65"/>
      <c r="D46" s="65" t="str">
        <f>IF(SUM(D15:D45)=0,"",SUM(D15:D45))</f>
        <v/>
      </c>
      <c r="E46" s="65" t="str">
        <f>IF(SUM(E15:E45)=0,"",SUM(E15:E45))</f>
        <v/>
      </c>
      <c r="F46" s="65" t="str">
        <f>IF(SUM(F15:F45)=0,"",SUM(F15:F45))</f>
        <v/>
      </c>
      <c r="G46" s="65" t="str">
        <f>IF(SUM(G15:G45)=0,"",SUM(G15:G45))</f>
        <v/>
      </c>
      <c r="H46" s="65" t="str">
        <f>IF(SUM(H15:H45)=0,"",SUM(H15:H45))</f>
        <v/>
      </c>
      <c r="I46" s="65" t="str">
        <f>IF(SUM(I15:I45)=0,"",SUM(I15:I45))</f>
        <v/>
      </c>
      <c r="J46" s="33" t="str">
        <f>IF(SUM(J15:J45)=0,"",SUM(J15:J45))</f>
        <v/>
      </c>
      <c r="K46" s="33" t="str">
        <f>IF(SUM(K15:K45)=0,"",SUM(K15:K45))</f>
        <v/>
      </c>
      <c r="L46" s="64" t="str">
        <f>IF(SUM(L15:L45)=0,"",SUM(L15:L45))</f>
        <v/>
      </c>
      <c r="M46" s="65" t="str">
        <f>IF(SUM(M15:M45)=0,"",SUM(M15:M45))</f>
        <v/>
      </c>
      <c r="N46" s="65" t="str">
        <f>IF(SUM(N15:N45)=0,"",SUM(N15:N45))</f>
        <v/>
      </c>
      <c r="O46" s="65" t="str">
        <f>IF(SUM(O15:O45)=0,"",SUM(O15:O45))</f>
        <v/>
      </c>
      <c r="P46" s="65" t="str">
        <f>IF(SUM(P15:P45)=0,"",SUM(P15:P45))</f>
        <v/>
      </c>
      <c r="Q46" s="66" t="str">
        <f>IF(SUM(Q15:Q45)=0,"",SUM(Q15:Q45))</f>
        <v/>
      </c>
      <c r="R46" s="67" t="str">
        <f>IF(SUM(R15:R45)=0,"",SUM(R15:R45))</f>
        <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72" t="s">
        <v>55</v>
      </c>
    </row>
    <row r="48" spans="1:18" s="106" customFormat="1" ht="15.75" customHeight="1" thickBot="1">
      <c r="A48" s="187" t="s">
        <v>51</v>
      </c>
      <c r="B48" s="188"/>
      <c r="C48" s="73" t="str">
        <f>IF(C46="","",(C46*C47))</f>
        <v/>
      </c>
      <c r="D48" s="73" t="str">
        <f t="shared" ref="D48:J48" si="3">IF(D46="","",(D46*D47))</f>
        <v/>
      </c>
      <c r="E48" s="73" t="str">
        <f t="shared" si="3"/>
        <v/>
      </c>
      <c r="F48" s="73" t="str">
        <f t="shared" si="3"/>
        <v/>
      </c>
      <c r="G48" s="74" t="str">
        <f t="shared" si="3"/>
        <v/>
      </c>
      <c r="H48" s="74" t="str">
        <f t="shared" si="3"/>
        <v/>
      </c>
      <c r="I48" s="73" t="str">
        <f t="shared" si="3"/>
        <v/>
      </c>
      <c r="J48" s="74" t="str">
        <f t="shared" si="3"/>
        <v/>
      </c>
      <c r="K48" s="69"/>
      <c r="L48" s="75" t="str">
        <f>IF(L46="","",(L46*L47))</f>
        <v/>
      </c>
      <c r="M48" s="76" t="str">
        <f>IF(M46="","",(M46*M47))</f>
        <v/>
      </c>
      <c r="N48" s="76" t="str">
        <f>IF(N46="","",(N46*N47))</f>
        <v/>
      </c>
      <c r="O48" s="76" t="str">
        <f>IF(O46="","",(O46*O47))</f>
        <v/>
      </c>
      <c r="P48" s="69"/>
      <c r="Q48" s="69"/>
      <c r="R48" s="77" t="str">
        <f>IF(L49+N49=0,"",L49+N49)</f>
        <v/>
      </c>
    </row>
    <row r="49" spans="1:18" s="106" customFormat="1" ht="15.75" customHeight="1" thickBot="1">
      <c r="A49" s="176" t="s">
        <v>66</v>
      </c>
      <c r="B49" s="177"/>
      <c r="C49" s="177"/>
      <c r="D49" s="177"/>
      <c r="E49" s="177"/>
      <c r="F49" s="177"/>
      <c r="G49" s="178"/>
      <c r="H49" s="169"/>
      <c r="I49" s="246" t="s">
        <v>53</v>
      </c>
      <c r="J49" s="247"/>
      <c r="K49" s="248"/>
      <c r="L49" s="78">
        <f>SUM(C48:J48)</f>
        <v>0</v>
      </c>
      <c r="M49" s="79">
        <f>SUM(L48:O48)</f>
        <v>0</v>
      </c>
      <c r="N49" s="79">
        <f>IF(Q46&gt;M49,M49,Q46)</f>
        <v>0</v>
      </c>
      <c r="O49" s="249" t="s">
        <v>67</v>
      </c>
      <c r="P49" s="177"/>
      <c r="Q49" s="178"/>
      <c r="R49" s="81" t="str">
        <f>IF(I49="Yes",R48*6/7,"")</f>
        <v/>
      </c>
    </row>
    <row r="50" spans="1:18" s="106" customFormat="1" ht="3.75" customHeight="1">
      <c r="A50" s="82"/>
      <c r="B50" s="82"/>
      <c r="C50" s="82"/>
      <c r="D50" s="82"/>
      <c r="E50" s="82"/>
      <c r="F50" s="82"/>
      <c r="G50" s="82"/>
      <c r="H50" s="82"/>
      <c r="I50" s="82"/>
      <c r="J50" s="83"/>
      <c r="K50" s="83"/>
      <c r="L50" s="84"/>
      <c r="M50" s="82"/>
      <c r="N50" s="82"/>
      <c r="O50" s="85"/>
    </row>
    <row r="51" spans="1:18" s="8" customFormat="1" ht="15.75" customHeight="1">
      <c r="A51" s="18"/>
      <c r="B51" s="18"/>
      <c r="C51" s="86"/>
      <c r="D51" s="86"/>
      <c r="E51" s="86"/>
      <c r="F51" s="86"/>
      <c r="G51" s="93" t="s">
        <v>54</v>
      </c>
      <c r="H51" s="88"/>
      <c r="I51" s="88"/>
      <c r="J51" s="89"/>
      <c r="K51" s="89"/>
      <c r="L51" s="90"/>
      <c r="M51" s="91"/>
      <c r="N51" s="91"/>
      <c r="O51" s="92"/>
    </row>
    <row r="52" spans="1:18" s="1" customFormat="1" ht="7.5" customHeight="1">
      <c r="A52" s="13"/>
      <c r="B52" s="11"/>
      <c r="C52" s="11"/>
      <c r="D52" s="12"/>
      <c r="E52" s="11"/>
      <c r="F52" s="11"/>
      <c r="G52" s="87"/>
      <c r="H52" s="11"/>
      <c r="I52" s="11"/>
      <c r="J52" s="11"/>
      <c r="K52" s="11"/>
      <c r="L52" s="11"/>
      <c r="M52" s="11"/>
      <c r="N52" s="11"/>
      <c r="O52" s="11"/>
    </row>
    <row r="53" spans="1:18" s="1" customFormat="1" ht="17.25" customHeight="1">
      <c r="A53" s="202" t="s">
        <v>75</v>
      </c>
      <c r="B53" s="202"/>
      <c r="C53" s="202"/>
      <c r="D53" s="202"/>
      <c r="E53" s="202"/>
      <c r="F53" s="202"/>
      <c r="G53" s="202"/>
      <c r="H53" s="202"/>
      <c r="I53" s="202"/>
      <c r="J53" s="202"/>
      <c r="K53" s="202"/>
      <c r="L53" s="202"/>
      <c r="M53" s="202"/>
      <c r="N53" s="202"/>
      <c r="O53" s="202"/>
    </row>
    <row r="54" spans="1:18" s="1" customFormat="1" ht="17.25" customHeight="1">
      <c r="A54" s="202" t="s">
        <v>76</v>
      </c>
      <c r="B54" s="202"/>
      <c r="C54" s="202"/>
      <c r="D54" s="202"/>
      <c r="E54" s="202"/>
      <c r="F54" s="202"/>
      <c r="G54" s="202"/>
      <c r="H54" s="202"/>
      <c r="I54" s="202"/>
      <c r="J54" s="202"/>
      <c r="K54" s="202"/>
      <c r="L54" s="202"/>
      <c r="M54" s="202"/>
      <c r="N54" s="202"/>
      <c r="O54" s="202"/>
    </row>
    <row r="55" spans="1:18" s="1" customFormat="1" ht="33.75" customHeight="1">
      <c r="A55" s="204" t="s">
        <v>96</v>
      </c>
      <c r="B55" s="204"/>
      <c r="C55" s="204"/>
      <c r="D55" s="204"/>
      <c r="E55" s="204"/>
      <c r="F55" s="204"/>
      <c r="G55" s="204"/>
      <c r="H55" s="204"/>
      <c r="I55" s="204"/>
      <c r="J55" s="204"/>
      <c r="K55" s="204"/>
      <c r="L55" s="204"/>
      <c r="M55" s="204"/>
      <c r="N55" s="204"/>
      <c r="O55" s="204"/>
    </row>
    <row r="56" spans="1:18" s="1" customFormat="1" ht="28.5" customHeight="1">
      <c r="A56" s="203" t="s">
        <v>94</v>
      </c>
      <c r="B56" s="203"/>
      <c r="C56" s="203"/>
      <c r="D56" s="203"/>
      <c r="E56" s="203"/>
      <c r="F56" s="203"/>
      <c r="G56" s="203"/>
      <c r="H56" s="203"/>
      <c r="I56" s="203"/>
      <c r="J56" s="203"/>
      <c r="K56" s="203"/>
      <c r="L56" s="203"/>
      <c r="M56" s="203"/>
      <c r="N56" s="203"/>
      <c r="O56" s="203"/>
    </row>
  </sheetData>
  <mergeCells count="25">
    <mergeCell ref="R13:R14"/>
    <mergeCell ref="A49:G49"/>
    <mergeCell ref="I49:K49"/>
    <mergeCell ref="O49:Q49"/>
    <mergeCell ref="A1:R1"/>
    <mergeCell ref="A2:R2"/>
    <mergeCell ref="A4:B4"/>
    <mergeCell ref="C4:P4"/>
    <mergeCell ref="A5:B5"/>
    <mergeCell ref="C5:P5"/>
    <mergeCell ref="A7:B7"/>
    <mergeCell ref="C7:P7"/>
    <mergeCell ref="A9:B9"/>
    <mergeCell ref="A13:B13"/>
    <mergeCell ref="A47:B47"/>
    <mergeCell ref="A48:B48"/>
    <mergeCell ref="A46:B46"/>
    <mergeCell ref="C13:K13"/>
    <mergeCell ref="L13:Q13"/>
    <mergeCell ref="A55:O55"/>
    <mergeCell ref="A56:O56"/>
    <mergeCell ref="A54:O54"/>
    <mergeCell ref="G9:I9"/>
    <mergeCell ref="A53:O53"/>
    <mergeCell ref="A11:E11"/>
  </mergeCells>
  <phoneticPr fontId="2"/>
  <conditionalFormatting sqref="G50 O50 L50">
    <cfRule type="cellIs" dxfId="29" priority="5" stopIfTrue="1" operator="equal">
      <formula>"（土）"</formula>
    </cfRule>
    <cfRule type="cellIs" dxfId="28" priority="6" stopIfTrue="1" operator="equal">
      <formula>"（日）"</formula>
    </cfRule>
  </conditionalFormatting>
  <conditionalFormatting sqref="G51:G52 O51">
    <cfRule type="cellIs" dxfId="27" priority="3" stopIfTrue="1" operator="equal">
      <formula>"（土）"</formula>
    </cfRule>
    <cfRule type="cellIs" dxfId="26" priority="4" stopIfTrue="1" operator="equal">
      <formula>"（日）"</formula>
    </cfRule>
  </conditionalFormatting>
  <conditionalFormatting sqref="K46 P46:R46 I49 R47:R49 C46:C48 B15:C45 I46:J48 D15:H48 I15:M45 O46:O48 N15:N48 O15:P45 R15:R45 L46:M48">
    <cfRule type="cellIs" dxfId="25" priority="1" stopIfTrue="1" operator="equal">
      <formula>"（土）"</formula>
    </cfRule>
    <cfRule type="cellIs" dxfId="24" priority="2" stopIfTrue="1" operator="equal">
      <formula>"（日）"</formula>
    </cfRule>
  </conditionalFormatting>
  <dataValidations count="2">
    <dataValidation type="list" showInputMessage="1" showErrorMessage="1" sqref="H51:I51 G50 I49" xr:uid="{00000000-0002-0000-0900-000000000000}">
      <formula1>"Yes,No"</formula1>
    </dataValidation>
    <dataValidation type="whole" imeMode="off" operator="greaterThanOrEqual" allowBlank="1" showErrorMessage="1" sqref="C15:J45 Q15:Q45 L15:O45" xr:uid="{5891BD07-A3CA-4F21-845D-D2DD1DCE2835}">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6"/>
  <sheetViews>
    <sheetView zoomScaleNormal="100" workbookViewId="0">
      <pane xSplit="2" ySplit="14" topLeftCell="C15" activePane="bottomRight" state="frozen"/>
      <selection activeCell="A56" sqref="A56:O56"/>
      <selection pane="topRight" activeCell="A56" sqref="A56:O56"/>
      <selection pane="bottomLeft" activeCell="A56" sqref="A56:O56"/>
      <selection pane="bottomRight" sqref="A1:R1"/>
    </sheetView>
  </sheetViews>
  <sheetFormatPr defaultColWidth="9" defaultRowHeight="13.2"/>
  <cols>
    <col min="1" max="1" width="7.44140625" style="13" customWidth="1"/>
    <col min="2" max="2" width="4.44140625" style="11" customWidth="1"/>
    <col min="3" max="3" width="7.6640625" style="11" customWidth="1"/>
    <col min="4"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68"/>
      <c r="B3" s="168"/>
      <c r="C3" s="168"/>
      <c r="D3" s="168"/>
      <c r="E3" s="168"/>
      <c r="F3" s="168"/>
      <c r="G3" s="168"/>
      <c r="H3" s="168"/>
      <c r="I3" s="168"/>
      <c r="J3" s="168"/>
      <c r="K3" s="168"/>
      <c r="L3" s="168"/>
      <c r="M3" s="167"/>
      <c r="N3" s="167"/>
      <c r="O3" s="167"/>
      <c r="P3" s="167"/>
      <c r="Q3" s="167"/>
      <c r="R3" s="167"/>
    </row>
    <row r="4" spans="1:18">
      <c r="A4" s="193" t="s">
        <v>49</v>
      </c>
      <c r="B4" s="193"/>
      <c r="C4" s="207">
        <f>月別集計!C4</f>
        <v>0</v>
      </c>
      <c r="D4" s="208"/>
      <c r="E4" s="208"/>
      <c r="F4" s="208"/>
      <c r="G4" s="208"/>
      <c r="H4" s="208"/>
      <c r="I4" s="208"/>
      <c r="J4" s="208"/>
      <c r="K4" s="208"/>
      <c r="L4" s="208"/>
      <c r="M4" s="208"/>
      <c r="N4" s="208"/>
      <c r="O4" s="208"/>
      <c r="P4" s="245"/>
      <c r="Q4" s="167"/>
      <c r="R4" s="167"/>
    </row>
    <row r="5" spans="1:18">
      <c r="A5" s="193" t="s">
        <v>50</v>
      </c>
      <c r="B5" s="193"/>
      <c r="C5" s="193">
        <f>月別集計!C5</f>
        <v>0</v>
      </c>
      <c r="D5" s="193"/>
      <c r="E5" s="193"/>
      <c r="F5" s="193"/>
      <c r="G5" s="193"/>
      <c r="H5" s="193"/>
      <c r="I5" s="193"/>
      <c r="J5" s="193"/>
      <c r="K5" s="193"/>
      <c r="L5" s="193"/>
      <c r="M5" s="193"/>
      <c r="N5" s="193"/>
      <c r="O5" s="193"/>
      <c r="P5" s="193"/>
      <c r="Q5" s="167"/>
      <c r="R5" s="167"/>
    </row>
    <row r="6" spans="1:18">
      <c r="B6" s="13"/>
      <c r="C6" s="13"/>
      <c r="D6" s="13"/>
      <c r="E6" s="13"/>
      <c r="F6" s="13"/>
      <c r="G6" s="13"/>
      <c r="H6" s="13"/>
      <c r="I6" s="13"/>
      <c r="J6" s="13"/>
      <c r="K6" s="13"/>
      <c r="L6" s="13"/>
      <c r="M6" s="167"/>
      <c r="N6" s="167"/>
      <c r="O6" s="167"/>
      <c r="P6" s="167"/>
      <c r="Q6" s="167"/>
      <c r="R6" s="167"/>
    </row>
    <row r="7" spans="1:18">
      <c r="A7" s="207" t="s">
        <v>58</v>
      </c>
      <c r="B7" s="208"/>
      <c r="C7" s="193" t="s">
        <v>114</v>
      </c>
      <c r="D7" s="193"/>
      <c r="E7" s="193"/>
      <c r="F7" s="193"/>
      <c r="G7" s="193"/>
      <c r="H7" s="193"/>
      <c r="I7" s="193"/>
      <c r="J7" s="193"/>
      <c r="K7" s="193"/>
      <c r="L7" s="193"/>
      <c r="M7" s="193"/>
      <c r="N7" s="193"/>
      <c r="O7" s="193"/>
      <c r="P7" s="193"/>
      <c r="Q7" s="167"/>
      <c r="R7" s="167"/>
    </row>
    <row r="8" spans="1:18">
      <c r="B8" s="167"/>
      <c r="C8" s="167"/>
      <c r="D8" s="167"/>
      <c r="E8" s="167"/>
      <c r="F8" s="167"/>
      <c r="G8" s="167"/>
      <c r="H8" s="167"/>
      <c r="I8" s="167"/>
      <c r="J8" s="167"/>
      <c r="K8" s="167"/>
      <c r="L8" s="167"/>
      <c r="M8" s="167"/>
      <c r="N8" s="167"/>
      <c r="O8" s="167"/>
      <c r="P8" s="167"/>
      <c r="Q8" s="167"/>
      <c r="R8" s="167"/>
    </row>
    <row r="9" spans="1:18">
      <c r="A9" s="193" t="s">
        <v>59</v>
      </c>
      <c r="B9" s="193"/>
      <c r="C9" s="94"/>
      <c r="D9" s="174"/>
      <c r="E9" s="170" t="s">
        <v>40</v>
      </c>
      <c r="F9" s="17"/>
      <c r="G9" s="207" t="s">
        <v>60</v>
      </c>
      <c r="H9" s="208"/>
      <c r="I9" s="245"/>
      <c r="J9" s="95"/>
      <c r="K9" s="170" t="s">
        <v>0</v>
      </c>
      <c r="N9" s="17"/>
      <c r="O9" s="167"/>
      <c r="P9" s="167"/>
      <c r="Q9" s="167"/>
      <c r="R9" s="167"/>
    </row>
    <row r="10" spans="1:18" ht="13.8" thickBot="1">
      <c r="A10" s="17"/>
      <c r="B10" s="17"/>
      <c r="C10" s="17"/>
      <c r="D10" s="18"/>
      <c r="E10" s="18"/>
      <c r="F10" s="9"/>
      <c r="G10" s="9"/>
      <c r="H10" s="9"/>
      <c r="I10" s="9"/>
      <c r="J10" s="9"/>
      <c r="K10" s="9"/>
      <c r="L10" s="9"/>
      <c r="M10" s="9"/>
      <c r="N10" s="9"/>
      <c r="O10" s="9"/>
    </row>
    <row r="11" spans="1:18" ht="13.8" thickBot="1">
      <c r="A11" s="254" t="s">
        <v>108</v>
      </c>
      <c r="B11" s="255"/>
      <c r="C11" s="255"/>
      <c r="D11" s="255"/>
      <c r="E11" s="256"/>
      <c r="F11" s="18"/>
      <c r="G11" s="9"/>
      <c r="H11" s="9"/>
      <c r="I11" s="9"/>
      <c r="J11" s="9"/>
      <c r="K11" s="9"/>
      <c r="L11" s="9"/>
      <c r="M11" s="9"/>
      <c r="N11" s="9"/>
      <c r="O11" s="9"/>
    </row>
    <row r="12" spans="1:18" ht="7.5" customHeight="1" thickBot="1"/>
    <row r="13" spans="1:18" s="13" customFormat="1" ht="15" customHeight="1">
      <c r="A13" s="196"/>
      <c r="B13" s="197"/>
      <c r="C13" s="198" t="s">
        <v>131</v>
      </c>
      <c r="D13" s="198"/>
      <c r="E13" s="198"/>
      <c r="F13" s="198"/>
      <c r="G13" s="198"/>
      <c r="H13" s="198"/>
      <c r="I13" s="198"/>
      <c r="J13" s="198"/>
      <c r="K13" s="199"/>
      <c r="L13" s="200" t="s">
        <v>62</v>
      </c>
      <c r="M13" s="201"/>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126</v>
      </c>
      <c r="R14" s="195"/>
    </row>
    <row r="15" spans="1:18" ht="15.75" customHeight="1">
      <c r="A15" s="27" t="s">
        <v>3</v>
      </c>
      <c r="B15" s="96"/>
      <c r="C15" s="97"/>
      <c r="D15" s="97"/>
      <c r="E15" s="97"/>
      <c r="F15" s="97"/>
      <c r="G15" s="97"/>
      <c r="H15" s="97"/>
      <c r="I15" s="97"/>
      <c r="J15" s="97"/>
      <c r="K15" s="30" t="str">
        <f>IF(C15+D15+E15+F15+G15+H15+I15+J15=0,"",C15+D15+E15+F15+G15+H15+I15+J15)</f>
        <v/>
      </c>
      <c r="L15" s="98"/>
      <c r="M15" s="97"/>
      <c r="N15" s="97"/>
      <c r="O15" s="99"/>
      <c r="P15" s="33" t="str">
        <f>IF(L15+M15+N15+O15=0,"",L15+M15+N15+O15)</f>
        <v/>
      </c>
      <c r="Q15" s="100"/>
      <c r="R15" s="35" t="str">
        <f>IF(C15+D15+E15+F15+G15+H15+I15+J15+L15+M15+N15+O15=0,"",C15+D15+E15+F15+G15+H15+I15+J15+L15+M15+N15+O15)</f>
        <v/>
      </c>
    </row>
    <row r="16" spans="1:18" ht="15.75" customHeight="1">
      <c r="A16" s="36" t="s">
        <v>4</v>
      </c>
      <c r="B16" s="101"/>
      <c r="C16" s="102"/>
      <c r="D16" s="102"/>
      <c r="E16" s="102"/>
      <c r="F16" s="102"/>
      <c r="G16" s="102"/>
      <c r="H16" s="102"/>
      <c r="I16" s="102"/>
      <c r="J16" s="102"/>
      <c r="K16" s="39" t="str">
        <f>IF(C16+D16+E16+F16+G16+H16+I16+J16=0,"",C16+D16+E16+F16+G16+H16+I16+J16)</f>
        <v/>
      </c>
      <c r="L16" s="103"/>
      <c r="M16" s="102"/>
      <c r="N16" s="102"/>
      <c r="O16" s="104"/>
      <c r="P16" s="42" t="str">
        <f>IF(L16+M16+N16+O16=0,"",L16+M16+N16+O16)</f>
        <v/>
      </c>
      <c r="Q16" s="105"/>
      <c r="R16" s="35" t="str">
        <f>IF(C16+D16+E16+F16+G16+H16+I16+J16+L16+M16+N16+O16=0,"",C16+D16+E16+F16+G16+H16+I16+J16+L16+M16+N16+O16)</f>
        <v/>
      </c>
    </row>
    <row r="17" spans="1:18" ht="15.75" customHeight="1">
      <c r="A17" s="44" t="s">
        <v>5</v>
      </c>
      <c r="B17" s="101"/>
      <c r="C17" s="105"/>
      <c r="D17" s="105"/>
      <c r="E17" s="105"/>
      <c r="F17" s="105"/>
      <c r="G17" s="105"/>
      <c r="H17" s="105"/>
      <c r="I17" s="105"/>
      <c r="J17" s="102"/>
      <c r="K17" s="39" t="str">
        <f t="shared" ref="K17:K44" si="0">IF(C17+D17+E17+F17+G17+H17+I17+J17=0,"",C17+D17+E17+F17+G17+H17+I17+J17)</f>
        <v/>
      </c>
      <c r="L17" s="103"/>
      <c r="M17" s="102"/>
      <c r="N17" s="102"/>
      <c r="O17" s="104"/>
      <c r="P17" s="42" t="str">
        <f t="shared" ref="P17:P44" si="1">IF(L17+M17+N17+O17=0,"",L17+M17+N17+O17)</f>
        <v/>
      </c>
      <c r="Q17" s="105"/>
      <c r="R17" s="35" t="str">
        <f t="shared" ref="R17:R44" si="2">IF(C17+D17+E17+F17+G17+H17+I17+J17+L17+M17+N17+O17=0,"",C17+D17+E17+F17+G17+H17+I17+J17+L17+M17+N17+O17)</f>
        <v/>
      </c>
    </row>
    <row r="18" spans="1:18" ht="15.75" customHeight="1">
      <c r="A18" s="36" t="s">
        <v>6</v>
      </c>
      <c r="B18" s="101"/>
      <c r="C18" s="105"/>
      <c r="D18" s="105"/>
      <c r="E18" s="105"/>
      <c r="F18" s="105"/>
      <c r="G18" s="105"/>
      <c r="H18" s="105"/>
      <c r="I18" s="105"/>
      <c r="J18" s="102"/>
      <c r="K18" s="39" t="str">
        <f t="shared" si="0"/>
        <v/>
      </c>
      <c r="L18" s="103"/>
      <c r="M18" s="102"/>
      <c r="N18" s="102"/>
      <c r="O18" s="104"/>
      <c r="P18" s="42" t="str">
        <f t="shared" si="1"/>
        <v/>
      </c>
      <c r="Q18" s="105"/>
      <c r="R18" s="35" t="str">
        <f t="shared" si="2"/>
        <v/>
      </c>
    </row>
    <row r="19" spans="1:18" ht="15.75" customHeight="1">
      <c r="A19" s="44" t="s">
        <v>7</v>
      </c>
      <c r="B19" s="101"/>
      <c r="C19" s="105"/>
      <c r="D19" s="105"/>
      <c r="E19" s="105"/>
      <c r="F19" s="105"/>
      <c r="G19" s="105"/>
      <c r="H19" s="105"/>
      <c r="I19" s="105"/>
      <c r="J19" s="102"/>
      <c r="K19" s="39" t="str">
        <f t="shared" si="0"/>
        <v/>
      </c>
      <c r="L19" s="103"/>
      <c r="M19" s="102"/>
      <c r="N19" s="102"/>
      <c r="O19" s="104"/>
      <c r="P19" s="42" t="str">
        <f t="shared" si="1"/>
        <v/>
      </c>
      <c r="Q19" s="105"/>
      <c r="R19" s="35" t="str">
        <f t="shared" si="2"/>
        <v/>
      </c>
    </row>
    <row r="20" spans="1:18" ht="15.75" customHeight="1">
      <c r="A20" s="36" t="s">
        <v>8</v>
      </c>
      <c r="B20" s="101"/>
      <c r="C20" s="105"/>
      <c r="D20" s="105"/>
      <c r="E20" s="105"/>
      <c r="F20" s="105"/>
      <c r="G20" s="105"/>
      <c r="H20" s="105"/>
      <c r="I20" s="105"/>
      <c r="J20" s="102"/>
      <c r="K20" s="39" t="str">
        <f t="shared" si="0"/>
        <v/>
      </c>
      <c r="L20" s="103"/>
      <c r="M20" s="102"/>
      <c r="N20" s="102"/>
      <c r="O20" s="104"/>
      <c r="P20" s="42" t="str">
        <f t="shared" si="1"/>
        <v/>
      </c>
      <c r="Q20" s="105"/>
      <c r="R20" s="35" t="str">
        <f t="shared" si="2"/>
        <v/>
      </c>
    </row>
    <row r="21" spans="1:18" ht="15.75" customHeight="1">
      <c r="A21" s="44" t="s">
        <v>9</v>
      </c>
      <c r="B21" s="101"/>
      <c r="C21" s="105"/>
      <c r="D21" s="105"/>
      <c r="E21" s="105"/>
      <c r="F21" s="105"/>
      <c r="G21" s="105"/>
      <c r="H21" s="105"/>
      <c r="I21" s="105"/>
      <c r="J21" s="102"/>
      <c r="K21" s="39" t="str">
        <f t="shared" si="0"/>
        <v/>
      </c>
      <c r="L21" s="103"/>
      <c r="M21" s="102"/>
      <c r="N21" s="102"/>
      <c r="O21" s="104"/>
      <c r="P21" s="42" t="str">
        <f t="shared" si="1"/>
        <v/>
      </c>
      <c r="Q21" s="105"/>
      <c r="R21" s="35" t="str">
        <f t="shared" si="2"/>
        <v/>
      </c>
    </row>
    <row r="22" spans="1:18" ht="15.75" customHeight="1">
      <c r="A22" s="36" t="s">
        <v>10</v>
      </c>
      <c r="B22" s="101"/>
      <c r="C22" s="105"/>
      <c r="D22" s="105"/>
      <c r="E22" s="105"/>
      <c r="F22" s="105"/>
      <c r="G22" s="105"/>
      <c r="H22" s="105"/>
      <c r="I22" s="105"/>
      <c r="J22" s="102"/>
      <c r="K22" s="39" t="str">
        <f t="shared" si="0"/>
        <v/>
      </c>
      <c r="L22" s="103"/>
      <c r="M22" s="102"/>
      <c r="N22" s="102"/>
      <c r="O22" s="104"/>
      <c r="P22" s="42" t="str">
        <f t="shared" si="1"/>
        <v/>
      </c>
      <c r="Q22" s="105"/>
      <c r="R22" s="35" t="str">
        <f t="shared" si="2"/>
        <v/>
      </c>
    </row>
    <row r="23" spans="1:18" ht="15.75" customHeight="1">
      <c r="A23" s="44" t="s">
        <v>11</v>
      </c>
      <c r="B23" s="101"/>
      <c r="C23" s="105"/>
      <c r="D23" s="105"/>
      <c r="E23" s="105"/>
      <c r="F23" s="105"/>
      <c r="G23" s="105"/>
      <c r="H23" s="105"/>
      <c r="I23" s="105"/>
      <c r="J23" s="102"/>
      <c r="K23" s="39" t="str">
        <f t="shared" si="0"/>
        <v/>
      </c>
      <c r="L23" s="103"/>
      <c r="M23" s="102"/>
      <c r="N23" s="102"/>
      <c r="O23" s="104"/>
      <c r="P23" s="42" t="str">
        <f t="shared" si="1"/>
        <v/>
      </c>
      <c r="Q23" s="105"/>
      <c r="R23" s="35" t="str">
        <f t="shared" si="2"/>
        <v/>
      </c>
    </row>
    <row r="24" spans="1:18" ht="15.75" customHeight="1">
      <c r="A24" s="36" t="s">
        <v>12</v>
      </c>
      <c r="B24" s="101"/>
      <c r="C24" s="105"/>
      <c r="D24" s="105"/>
      <c r="E24" s="105"/>
      <c r="F24" s="105"/>
      <c r="G24" s="105"/>
      <c r="H24" s="105"/>
      <c r="I24" s="105"/>
      <c r="J24" s="102"/>
      <c r="K24" s="39" t="str">
        <f t="shared" si="0"/>
        <v/>
      </c>
      <c r="L24" s="103"/>
      <c r="M24" s="102"/>
      <c r="N24" s="102"/>
      <c r="O24" s="104"/>
      <c r="P24" s="42" t="str">
        <f t="shared" si="1"/>
        <v/>
      </c>
      <c r="Q24" s="105"/>
      <c r="R24" s="35" t="str">
        <f t="shared" si="2"/>
        <v/>
      </c>
    </row>
    <row r="25" spans="1:18" ht="15.75" customHeight="1">
      <c r="A25" s="44" t="s">
        <v>13</v>
      </c>
      <c r="B25" s="101"/>
      <c r="C25" s="105"/>
      <c r="D25" s="105"/>
      <c r="E25" s="105"/>
      <c r="F25" s="105"/>
      <c r="G25" s="105"/>
      <c r="H25" s="105"/>
      <c r="I25" s="105"/>
      <c r="J25" s="102"/>
      <c r="K25" s="39" t="str">
        <f t="shared" si="0"/>
        <v/>
      </c>
      <c r="L25" s="103"/>
      <c r="M25" s="102"/>
      <c r="N25" s="102"/>
      <c r="O25" s="104"/>
      <c r="P25" s="42" t="str">
        <f t="shared" si="1"/>
        <v/>
      </c>
      <c r="Q25" s="105"/>
      <c r="R25" s="35" t="str">
        <f t="shared" si="2"/>
        <v/>
      </c>
    </row>
    <row r="26" spans="1:18" ht="15.75" customHeight="1">
      <c r="A26" s="36" t="s">
        <v>14</v>
      </c>
      <c r="B26" s="101"/>
      <c r="C26" s="105"/>
      <c r="D26" s="105"/>
      <c r="E26" s="105"/>
      <c r="F26" s="105"/>
      <c r="G26" s="105"/>
      <c r="H26" s="105"/>
      <c r="I26" s="105"/>
      <c r="J26" s="102"/>
      <c r="K26" s="39" t="str">
        <f t="shared" si="0"/>
        <v/>
      </c>
      <c r="L26" s="103"/>
      <c r="M26" s="102"/>
      <c r="N26" s="102"/>
      <c r="O26" s="104"/>
      <c r="P26" s="42" t="str">
        <f t="shared" si="1"/>
        <v/>
      </c>
      <c r="Q26" s="105"/>
      <c r="R26" s="35" t="str">
        <f t="shared" si="2"/>
        <v/>
      </c>
    </row>
    <row r="27" spans="1:18" ht="15.75" customHeight="1">
      <c r="A27" s="44" t="s">
        <v>15</v>
      </c>
      <c r="B27" s="101"/>
      <c r="C27" s="105"/>
      <c r="D27" s="105"/>
      <c r="E27" s="105"/>
      <c r="F27" s="105"/>
      <c r="G27" s="105"/>
      <c r="H27" s="105"/>
      <c r="I27" s="105"/>
      <c r="J27" s="102"/>
      <c r="K27" s="39" t="str">
        <f t="shared" si="0"/>
        <v/>
      </c>
      <c r="L27" s="103"/>
      <c r="M27" s="102"/>
      <c r="N27" s="102"/>
      <c r="O27" s="104"/>
      <c r="P27" s="42" t="str">
        <f t="shared" si="1"/>
        <v/>
      </c>
      <c r="Q27" s="105"/>
      <c r="R27" s="35" t="str">
        <f t="shared" si="2"/>
        <v/>
      </c>
    </row>
    <row r="28" spans="1:18" ht="15.75" customHeight="1">
      <c r="A28" s="36" t="s">
        <v>16</v>
      </c>
      <c r="B28" s="101"/>
      <c r="C28" s="105"/>
      <c r="D28" s="105"/>
      <c r="E28" s="105"/>
      <c r="F28" s="105"/>
      <c r="G28" s="105"/>
      <c r="H28" s="105"/>
      <c r="I28" s="105"/>
      <c r="J28" s="102"/>
      <c r="K28" s="39" t="str">
        <f t="shared" si="0"/>
        <v/>
      </c>
      <c r="L28" s="103"/>
      <c r="M28" s="102"/>
      <c r="N28" s="102"/>
      <c r="O28" s="104"/>
      <c r="P28" s="42" t="str">
        <f t="shared" si="1"/>
        <v/>
      </c>
      <c r="Q28" s="105"/>
      <c r="R28" s="35" t="str">
        <f t="shared" si="2"/>
        <v/>
      </c>
    </row>
    <row r="29" spans="1:18" ht="15.75" customHeight="1">
      <c r="A29" s="44" t="s">
        <v>17</v>
      </c>
      <c r="B29" s="101"/>
      <c r="C29" s="105"/>
      <c r="D29" s="105"/>
      <c r="E29" s="105"/>
      <c r="F29" s="105"/>
      <c r="G29" s="105"/>
      <c r="H29" s="105"/>
      <c r="I29" s="105"/>
      <c r="J29" s="102"/>
      <c r="K29" s="39" t="str">
        <f t="shared" si="0"/>
        <v/>
      </c>
      <c r="L29" s="103"/>
      <c r="M29" s="102"/>
      <c r="N29" s="102"/>
      <c r="O29" s="104"/>
      <c r="P29" s="42" t="str">
        <f t="shared" si="1"/>
        <v/>
      </c>
      <c r="Q29" s="105"/>
      <c r="R29" s="35" t="str">
        <f t="shared" si="2"/>
        <v/>
      </c>
    </row>
    <row r="30" spans="1:18" ht="15.75" customHeight="1">
      <c r="A30" s="36" t="s">
        <v>18</v>
      </c>
      <c r="B30" s="101"/>
      <c r="C30" s="105"/>
      <c r="D30" s="105"/>
      <c r="E30" s="105"/>
      <c r="F30" s="105"/>
      <c r="G30" s="105"/>
      <c r="H30" s="105"/>
      <c r="I30" s="105"/>
      <c r="J30" s="102"/>
      <c r="K30" s="39" t="str">
        <f t="shared" si="0"/>
        <v/>
      </c>
      <c r="L30" s="103"/>
      <c r="M30" s="102"/>
      <c r="N30" s="102"/>
      <c r="O30" s="104"/>
      <c r="P30" s="42" t="str">
        <f t="shared" si="1"/>
        <v/>
      </c>
      <c r="Q30" s="105"/>
      <c r="R30" s="35" t="str">
        <f t="shared" si="2"/>
        <v/>
      </c>
    </row>
    <row r="31" spans="1:18" ht="15.75" customHeight="1">
      <c r="A31" s="44" t="s">
        <v>19</v>
      </c>
      <c r="B31" s="101"/>
      <c r="C31" s="105"/>
      <c r="D31" s="105"/>
      <c r="E31" s="105"/>
      <c r="F31" s="105"/>
      <c r="G31" s="105"/>
      <c r="H31" s="105"/>
      <c r="I31" s="105"/>
      <c r="J31" s="102"/>
      <c r="K31" s="39" t="str">
        <f t="shared" si="0"/>
        <v/>
      </c>
      <c r="L31" s="103"/>
      <c r="M31" s="102"/>
      <c r="N31" s="102"/>
      <c r="O31" s="104"/>
      <c r="P31" s="42" t="str">
        <f t="shared" si="1"/>
        <v/>
      </c>
      <c r="Q31" s="105"/>
      <c r="R31" s="35" t="str">
        <f t="shared" si="2"/>
        <v/>
      </c>
    </row>
    <row r="32" spans="1:18" ht="15.75" customHeight="1">
      <c r="A32" s="36" t="s">
        <v>20</v>
      </c>
      <c r="B32" s="101"/>
      <c r="C32" s="105"/>
      <c r="D32" s="105"/>
      <c r="E32" s="105"/>
      <c r="F32" s="105"/>
      <c r="G32" s="105"/>
      <c r="H32" s="105"/>
      <c r="I32" s="105"/>
      <c r="J32" s="102"/>
      <c r="K32" s="39" t="str">
        <f t="shared" si="0"/>
        <v/>
      </c>
      <c r="L32" s="103"/>
      <c r="M32" s="102"/>
      <c r="N32" s="102"/>
      <c r="O32" s="104"/>
      <c r="P32" s="42" t="str">
        <f t="shared" si="1"/>
        <v/>
      </c>
      <c r="Q32" s="105"/>
      <c r="R32" s="35" t="str">
        <f t="shared" si="2"/>
        <v/>
      </c>
    </row>
    <row r="33" spans="1:18" ht="15.75" customHeight="1">
      <c r="A33" s="44" t="s">
        <v>21</v>
      </c>
      <c r="B33" s="101"/>
      <c r="C33" s="105"/>
      <c r="D33" s="105"/>
      <c r="E33" s="105"/>
      <c r="F33" s="105"/>
      <c r="G33" s="105"/>
      <c r="H33" s="105"/>
      <c r="I33" s="105"/>
      <c r="J33" s="102"/>
      <c r="K33" s="39" t="str">
        <f t="shared" si="0"/>
        <v/>
      </c>
      <c r="L33" s="103"/>
      <c r="M33" s="102"/>
      <c r="N33" s="102"/>
      <c r="O33" s="104"/>
      <c r="P33" s="42" t="str">
        <f t="shared" si="1"/>
        <v/>
      </c>
      <c r="Q33" s="105"/>
      <c r="R33" s="35" t="str">
        <f t="shared" si="2"/>
        <v/>
      </c>
    </row>
    <row r="34" spans="1:18" ht="15.75" customHeight="1">
      <c r="A34" s="36" t="s">
        <v>22</v>
      </c>
      <c r="B34" s="101"/>
      <c r="C34" s="105"/>
      <c r="D34" s="105"/>
      <c r="E34" s="105"/>
      <c r="F34" s="105"/>
      <c r="G34" s="105"/>
      <c r="H34" s="105"/>
      <c r="I34" s="105"/>
      <c r="J34" s="102"/>
      <c r="K34" s="39" t="str">
        <f t="shared" si="0"/>
        <v/>
      </c>
      <c r="L34" s="103"/>
      <c r="M34" s="102"/>
      <c r="N34" s="102"/>
      <c r="O34" s="104"/>
      <c r="P34" s="42" t="str">
        <f t="shared" si="1"/>
        <v/>
      </c>
      <c r="Q34" s="105"/>
      <c r="R34" s="35" t="str">
        <f t="shared" si="2"/>
        <v/>
      </c>
    </row>
    <row r="35" spans="1:18" ht="15.75" customHeight="1">
      <c r="A35" s="44" t="s">
        <v>23</v>
      </c>
      <c r="B35" s="101"/>
      <c r="C35" s="105"/>
      <c r="D35" s="105"/>
      <c r="E35" s="105"/>
      <c r="F35" s="105"/>
      <c r="G35" s="105"/>
      <c r="H35" s="105"/>
      <c r="I35" s="105"/>
      <c r="J35" s="102"/>
      <c r="K35" s="39" t="str">
        <f t="shared" si="0"/>
        <v/>
      </c>
      <c r="L35" s="103"/>
      <c r="M35" s="102"/>
      <c r="N35" s="102"/>
      <c r="O35" s="104"/>
      <c r="P35" s="42" t="str">
        <f t="shared" si="1"/>
        <v/>
      </c>
      <c r="Q35" s="105"/>
      <c r="R35" s="35" t="str">
        <f t="shared" si="2"/>
        <v/>
      </c>
    </row>
    <row r="36" spans="1:18" ht="15.75" customHeight="1">
      <c r="A36" s="36" t="s">
        <v>24</v>
      </c>
      <c r="B36" s="101"/>
      <c r="C36" s="105"/>
      <c r="D36" s="105"/>
      <c r="E36" s="105"/>
      <c r="F36" s="105"/>
      <c r="G36" s="105"/>
      <c r="H36" s="105"/>
      <c r="I36" s="105"/>
      <c r="J36" s="102"/>
      <c r="K36" s="39" t="str">
        <f t="shared" si="0"/>
        <v/>
      </c>
      <c r="L36" s="103"/>
      <c r="M36" s="102"/>
      <c r="N36" s="102"/>
      <c r="O36" s="104"/>
      <c r="P36" s="42" t="str">
        <f t="shared" si="1"/>
        <v/>
      </c>
      <c r="Q36" s="105"/>
      <c r="R36" s="35" t="str">
        <f t="shared" si="2"/>
        <v/>
      </c>
    </row>
    <row r="37" spans="1:18" ht="15.75" customHeight="1">
      <c r="A37" s="44" t="s">
        <v>25</v>
      </c>
      <c r="B37" s="101"/>
      <c r="C37" s="105"/>
      <c r="D37" s="105"/>
      <c r="E37" s="105"/>
      <c r="F37" s="105"/>
      <c r="G37" s="105"/>
      <c r="H37" s="105"/>
      <c r="I37" s="105"/>
      <c r="J37" s="102"/>
      <c r="K37" s="39" t="str">
        <f t="shared" si="0"/>
        <v/>
      </c>
      <c r="L37" s="103"/>
      <c r="M37" s="102"/>
      <c r="N37" s="102"/>
      <c r="O37" s="104"/>
      <c r="P37" s="42" t="str">
        <f t="shared" si="1"/>
        <v/>
      </c>
      <c r="Q37" s="105"/>
      <c r="R37" s="35" t="str">
        <f t="shared" si="2"/>
        <v/>
      </c>
    </row>
    <row r="38" spans="1:18" ht="15.75" customHeight="1">
      <c r="A38" s="36" t="s">
        <v>26</v>
      </c>
      <c r="B38" s="101"/>
      <c r="C38" s="105"/>
      <c r="D38" s="105"/>
      <c r="E38" s="105"/>
      <c r="F38" s="105"/>
      <c r="G38" s="105"/>
      <c r="H38" s="105"/>
      <c r="I38" s="105"/>
      <c r="J38" s="102"/>
      <c r="K38" s="39" t="str">
        <f t="shared" si="0"/>
        <v/>
      </c>
      <c r="L38" s="103"/>
      <c r="M38" s="102"/>
      <c r="N38" s="102"/>
      <c r="O38" s="104"/>
      <c r="P38" s="42" t="str">
        <f t="shared" si="1"/>
        <v/>
      </c>
      <c r="Q38" s="105"/>
      <c r="R38" s="35" t="str">
        <f t="shared" si="2"/>
        <v/>
      </c>
    </row>
    <row r="39" spans="1:18" ht="15.75" customHeight="1">
      <c r="A39" s="44" t="s">
        <v>27</v>
      </c>
      <c r="B39" s="101"/>
      <c r="C39" s="105"/>
      <c r="D39" s="105"/>
      <c r="E39" s="105"/>
      <c r="F39" s="105"/>
      <c r="G39" s="105"/>
      <c r="H39" s="105"/>
      <c r="I39" s="105"/>
      <c r="J39" s="102"/>
      <c r="K39" s="39" t="str">
        <f t="shared" si="0"/>
        <v/>
      </c>
      <c r="L39" s="103"/>
      <c r="M39" s="102"/>
      <c r="N39" s="102"/>
      <c r="O39" s="104"/>
      <c r="P39" s="42" t="str">
        <f t="shared" si="1"/>
        <v/>
      </c>
      <c r="Q39" s="105"/>
      <c r="R39" s="35" t="str">
        <f t="shared" si="2"/>
        <v/>
      </c>
    </row>
    <row r="40" spans="1:18" ht="15.75" customHeight="1">
      <c r="A40" s="36" t="s">
        <v>28</v>
      </c>
      <c r="B40" s="101"/>
      <c r="C40" s="105"/>
      <c r="D40" s="105"/>
      <c r="E40" s="105"/>
      <c r="F40" s="105"/>
      <c r="G40" s="105"/>
      <c r="H40" s="105"/>
      <c r="I40" s="105"/>
      <c r="J40" s="102"/>
      <c r="K40" s="39" t="str">
        <f t="shared" si="0"/>
        <v/>
      </c>
      <c r="L40" s="103"/>
      <c r="M40" s="102"/>
      <c r="N40" s="102"/>
      <c r="O40" s="104"/>
      <c r="P40" s="42" t="str">
        <f t="shared" si="1"/>
        <v/>
      </c>
      <c r="Q40" s="105"/>
      <c r="R40" s="35" t="str">
        <f t="shared" si="2"/>
        <v/>
      </c>
    </row>
    <row r="41" spans="1:18" ht="15.75" customHeight="1">
      <c r="A41" s="44" t="s">
        <v>29</v>
      </c>
      <c r="B41" s="101"/>
      <c r="C41" s="105"/>
      <c r="D41" s="105"/>
      <c r="E41" s="105"/>
      <c r="F41" s="105"/>
      <c r="G41" s="105"/>
      <c r="H41" s="105"/>
      <c r="I41" s="105"/>
      <c r="J41" s="102"/>
      <c r="K41" s="39" t="str">
        <f t="shared" si="0"/>
        <v/>
      </c>
      <c r="L41" s="103"/>
      <c r="M41" s="102"/>
      <c r="N41" s="102"/>
      <c r="O41" s="104"/>
      <c r="P41" s="42" t="str">
        <f t="shared" si="1"/>
        <v/>
      </c>
      <c r="Q41" s="105"/>
      <c r="R41" s="35" t="str">
        <f t="shared" si="2"/>
        <v/>
      </c>
    </row>
    <row r="42" spans="1:18" ht="15.75" customHeight="1">
      <c r="A42" s="36" t="s">
        <v>30</v>
      </c>
      <c r="B42" s="101"/>
      <c r="C42" s="105"/>
      <c r="D42" s="105"/>
      <c r="E42" s="105"/>
      <c r="F42" s="105"/>
      <c r="G42" s="105"/>
      <c r="H42" s="105"/>
      <c r="I42" s="105"/>
      <c r="J42" s="102"/>
      <c r="K42" s="39" t="str">
        <f t="shared" si="0"/>
        <v/>
      </c>
      <c r="L42" s="103"/>
      <c r="M42" s="102"/>
      <c r="N42" s="102"/>
      <c r="O42" s="104"/>
      <c r="P42" s="42" t="str">
        <f t="shared" si="1"/>
        <v/>
      </c>
      <c r="Q42" s="105"/>
      <c r="R42" s="35" t="str">
        <f t="shared" si="2"/>
        <v/>
      </c>
    </row>
    <row r="43" spans="1:18" ht="15.75" customHeight="1">
      <c r="A43" s="44" t="s">
        <v>31</v>
      </c>
      <c r="B43" s="101"/>
      <c r="C43" s="105"/>
      <c r="D43" s="105"/>
      <c r="E43" s="105"/>
      <c r="F43" s="105"/>
      <c r="G43" s="105"/>
      <c r="H43" s="105"/>
      <c r="I43" s="105"/>
      <c r="J43" s="102"/>
      <c r="K43" s="39" t="str">
        <f t="shared" si="0"/>
        <v/>
      </c>
      <c r="L43" s="103"/>
      <c r="M43" s="102"/>
      <c r="N43" s="102"/>
      <c r="O43" s="104"/>
      <c r="P43" s="42" t="str">
        <f t="shared" si="1"/>
        <v/>
      </c>
      <c r="Q43" s="105"/>
      <c r="R43" s="35" t="str">
        <f t="shared" si="2"/>
        <v/>
      </c>
    </row>
    <row r="44" spans="1:18" ht="15.75" customHeight="1">
      <c r="A44" s="36" t="s">
        <v>32</v>
      </c>
      <c r="B44" s="101"/>
      <c r="C44" s="105"/>
      <c r="D44" s="105"/>
      <c r="E44" s="105"/>
      <c r="F44" s="105"/>
      <c r="G44" s="105"/>
      <c r="H44" s="105"/>
      <c r="I44" s="105"/>
      <c r="J44" s="102"/>
      <c r="K44" s="39" t="str">
        <f t="shared" si="0"/>
        <v/>
      </c>
      <c r="L44" s="103"/>
      <c r="M44" s="102"/>
      <c r="N44" s="102"/>
      <c r="O44" s="104"/>
      <c r="P44" s="42" t="str">
        <f t="shared" si="1"/>
        <v/>
      </c>
      <c r="Q44" s="105"/>
      <c r="R44" s="35" t="str">
        <f t="shared" si="2"/>
        <v/>
      </c>
    </row>
    <row r="45" spans="1:18" ht="15.75" customHeight="1" thickBot="1">
      <c r="A45" s="61"/>
      <c r="B45" s="37"/>
      <c r="C45" s="49"/>
      <c r="D45" s="49"/>
      <c r="E45" s="49"/>
      <c r="F45" s="49"/>
      <c r="G45" s="49"/>
      <c r="H45" s="49"/>
      <c r="I45" s="49"/>
      <c r="J45" s="49"/>
      <c r="K45" s="62" t="str">
        <f>IF(C45+D45+E45+F45+G45+H45+I45+J45=0,"",C45+D45+E45+F45+G45+H45+I45+J45)</f>
        <v/>
      </c>
      <c r="L45" s="47"/>
      <c r="M45" s="49"/>
      <c r="N45" s="49"/>
      <c r="O45" s="51"/>
      <c r="P45" s="63" t="str">
        <f>IF(L45+M45+N45+O45=0,"",L45+M45+N45+O45)</f>
        <v/>
      </c>
      <c r="Q45" s="48"/>
      <c r="R45" s="53" t="str">
        <f>IF(C45+D45+E45+F45+G45+H45+I45+J45+L45+M45+N45+O45=0,"",C45+D45+E45+F45+G45+H45+I45+J45+L45+M45+N45+O45)</f>
        <v/>
      </c>
    </row>
    <row r="46" spans="1:18" s="106" customFormat="1" ht="15.75" customHeight="1">
      <c r="A46" s="182" t="s">
        <v>52</v>
      </c>
      <c r="B46" s="183"/>
      <c r="C46" s="65"/>
      <c r="D46" s="65" t="str">
        <f>IF(SUM(D15:D45)=0,"",SUM(D15:D45))</f>
        <v/>
      </c>
      <c r="E46" s="65" t="str">
        <f>IF(SUM(E15:E45)=0,"",SUM(E15:E45))</f>
        <v/>
      </c>
      <c r="F46" s="65" t="str">
        <f>IF(SUM(F15:F45)=0,"",SUM(F15:F45))</f>
        <v/>
      </c>
      <c r="G46" s="65" t="str">
        <f>IF(SUM(G15:G45)=0,"",SUM(G15:G45))</f>
        <v/>
      </c>
      <c r="H46" s="65" t="str">
        <f>IF(SUM(H15:H45)=0,"",SUM(H15:H45))</f>
        <v/>
      </c>
      <c r="I46" s="65" t="str">
        <f>IF(SUM(I15:I45)=0,"",SUM(I15:I45))</f>
        <v/>
      </c>
      <c r="J46" s="33" t="str">
        <f>IF(SUM(J15:J45)=0,"",SUM(J15:J45))</f>
        <v/>
      </c>
      <c r="K46" s="33" t="str">
        <f>IF(SUM(K15:K45)=0,"",SUM(K15:K45))</f>
        <v/>
      </c>
      <c r="L46" s="64" t="str">
        <f>IF(SUM(L15:L45)=0,"",SUM(L15:L45))</f>
        <v/>
      </c>
      <c r="M46" s="65" t="str">
        <f>IF(SUM(M15:M45)=0,"",SUM(M15:M45))</f>
        <v/>
      </c>
      <c r="N46" s="65" t="str">
        <f>IF(SUM(N15:N45)=0,"",SUM(N15:N45))</f>
        <v/>
      </c>
      <c r="O46" s="65" t="str">
        <f>IF(SUM(O15:O45)=0,"",SUM(O15:O45))</f>
        <v/>
      </c>
      <c r="P46" s="65" t="str">
        <f>IF(SUM(P15:P45)=0,"",SUM(P15:P45))</f>
        <v/>
      </c>
      <c r="Q46" s="66" t="str">
        <f>IF(SUM(Q15:Q45)=0,"",SUM(Q15:Q45))</f>
        <v/>
      </c>
      <c r="R46" s="67" t="str">
        <f>IF(SUM(R15:R45)=0,"",SUM(R15:R45))</f>
        <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72" t="s">
        <v>55</v>
      </c>
    </row>
    <row r="48" spans="1:18" s="106" customFormat="1" ht="15.75" customHeight="1" thickBot="1">
      <c r="A48" s="187" t="s">
        <v>51</v>
      </c>
      <c r="B48" s="188"/>
      <c r="C48" s="73" t="str">
        <f>IF(C46="","",(C46*C47))</f>
        <v/>
      </c>
      <c r="D48" s="73" t="str">
        <f t="shared" ref="D48:J48" si="3">IF(D46="","",(D46*D47))</f>
        <v/>
      </c>
      <c r="E48" s="73" t="str">
        <f t="shared" si="3"/>
        <v/>
      </c>
      <c r="F48" s="73" t="str">
        <f t="shared" si="3"/>
        <v/>
      </c>
      <c r="G48" s="74" t="str">
        <f t="shared" si="3"/>
        <v/>
      </c>
      <c r="H48" s="74" t="str">
        <f t="shared" si="3"/>
        <v/>
      </c>
      <c r="I48" s="73" t="str">
        <f t="shared" si="3"/>
        <v/>
      </c>
      <c r="J48" s="74" t="str">
        <f t="shared" si="3"/>
        <v/>
      </c>
      <c r="K48" s="69"/>
      <c r="L48" s="75" t="str">
        <f>IF(L46="","",(L46*L47))</f>
        <v/>
      </c>
      <c r="M48" s="76" t="str">
        <f>IF(M46="","",(M46*M47))</f>
        <v/>
      </c>
      <c r="N48" s="76" t="str">
        <f>IF(N46="","",(N46*N47))</f>
        <v/>
      </c>
      <c r="O48" s="76" t="str">
        <f>IF(O46="","",(O46*O47))</f>
        <v/>
      </c>
      <c r="P48" s="69"/>
      <c r="Q48" s="69"/>
      <c r="R48" s="77" t="str">
        <f>IF(L49+N49=0,"",L49+N49)</f>
        <v/>
      </c>
    </row>
    <row r="49" spans="1:18" s="106" customFormat="1" ht="15.75" customHeight="1" thickBot="1">
      <c r="A49" s="176" t="s">
        <v>66</v>
      </c>
      <c r="B49" s="177"/>
      <c r="C49" s="177"/>
      <c r="D49" s="177"/>
      <c r="E49" s="177"/>
      <c r="F49" s="177"/>
      <c r="G49" s="178"/>
      <c r="H49" s="169"/>
      <c r="I49" s="246" t="s">
        <v>53</v>
      </c>
      <c r="J49" s="247"/>
      <c r="K49" s="248"/>
      <c r="L49" s="78">
        <f>SUM(C48:J48)</f>
        <v>0</v>
      </c>
      <c r="M49" s="79">
        <f>SUM(L48:O48)</f>
        <v>0</v>
      </c>
      <c r="N49" s="79">
        <f>IF(Q46&gt;M49,M49,Q46)</f>
        <v>0</v>
      </c>
      <c r="O49" s="249" t="s">
        <v>67</v>
      </c>
      <c r="P49" s="177"/>
      <c r="Q49" s="178"/>
      <c r="R49" s="81" t="str">
        <f>IF(I49="Yes",R48*6/7,"")</f>
        <v/>
      </c>
    </row>
    <row r="50" spans="1:18" s="106" customFormat="1" ht="3.75" customHeight="1">
      <c r="A50" s="82"/>
      <c r="B50" s="82"/>
      <c r="C50" s="82"/>
      <c r="D50" s="82"/>
      <c r="E50" s="82"/>
      <c r="F50" s="82"/>
      <c r="G50" s="82"/>
      <c r="H50" s="82"/>
      <c r="I50" s="82"/>
      <c r="J50" s="83"/>
      <c r="K50" s="83"/>
      <c r="L50" s="84"/>
      <c r="M50" s="82"/>
      <c r="N50" s="82"/>
      <c r="O50" s="85"/>
    </row>
    <row r="51" spans="1:18" s="8" customFormat="1" ht="15.75" customHeight="1">
      <c r="A51" s="18"/>
      <c r="B51" s="18"/>
      <c r="C51" s="86"/>
      <c r="D51" s="86"/>
      <c r="E51" s="86"/>
      <c r="F51" s="86"/>
      <c r="G51" s="93" t="s">
        <v>54</v>
      </c>
      <c r="H51" s="88"/>
      <c r="I51" s="88"/>
      <c r="J51" s="89"/>
      <c r="K51" s="89"/>
      <c r="L51" s="90"/>
      <c r="M51" s="91"/>
      <c r="N51" s="91"/>
      <c r="O51" s="92"/>
    </row>
    <row r="52" spans="1:18" s="1" customFormat="1" ht="7.5" customHeight="1">
      <c r="A52" s="13"/>
      <c r="B52" s="11"/>
      <c r="C52" s="11"/>
      <c r="D52" s="12"/>
      <c r="E52" s="11"/>
      <c r="F52" s="11"/>
      <c r="G52" s="87"/>
      <c r="H52" s="11"/>
      <c r="I52" s="11"/>
      <c r="J52" s="11"/>
      <c r="K52" s="11"/>
      <c r="L52" s="11"/>
      <c r="M52" s="11"/>
      <c r="N52" s="11"/>
      <c r="O52" s="11"/>
    </row>
    <row r="53" spans="1:18" s="1" customFormat="1" ht="17.25" customHeight="1">
      <c r="A53" s="202" t="s">
        <v>75</v>
      </c>
      <c r="B53" s="202"/>
      <c r="C53" s="202"/>
      <c r="D53" s="202"/>
      <c r="E53" s="202"/>
      <c r="F53" s="202"/>
      <c r="G53" s="202"/>
      <c r="H53" s="202"/>
      <c r="I53" s="202"/>
      <c r="J53" s="202"/>
      <c r="K53" s="202"/>
      <c r="L53" s="202"/>
      <c r="M53" s="202"/>
      <c r="N53" s="202"/>
      <c r="O53" s="202"/>
    </row>
    <row r="54" spans="1:18" s="1" customFormat="1" ht="17.25" customHeight="1">
      <c r="A54" s="202" t="s">
        <v>76</v>
      </c>
      <c r="B54" s="202"/>
      <c r="C54" s="202"/>
      <c r="D54" s="202"/>
      <c r="E54" s="202"/>
      <c r="F54" s="202"/>
      <c r="G54" s="202"/>
      <c r="H54" s="202"/>
      <c r="I54" s="202"/>
      <c r="J54" s="202"/>
      <c r="K54" s="202"/>
      <c r="L54" s="202"/>
      <c r="M54" s="202"/>
      <c r="N54" s="202"/>
      <c r="O54" s="202"/>
    </row>
    <row r="55" spans="1:18" s="1" customFormat="1" ht="33.75" customHeight="1">
      <c r="A55" s="204" t="s">
        <v>96</v>
      </c>
      <c r="B55" s="204"/>
      <c r="C55" s="204"/>
      <c r="D55" s="204"/>
      <c r="E55" s="204"/>
      <c r="F55" s="204"/>
      <c r="G55" s="204"/>
      <c r="H55" s="204"/>
      <c r="I55" s="204"/>
      <c r="J55" s="204"/>
      <c r="K55" s="204"/>
      <c r="L55" s="204"/>
      <c r="M55" s="204"/>
      <c r="N55" s="204"/>
      <c r="O55" s="204"/>
    </row>
    <row r="56" spans="1:18" s="1" customFormat="1" ht="28.5" customHeight="1">
      <c r="A56" s="203" t="s">
        <v>94</v>
      </c>
      <c r="B56" s="203"/>
      <c r="C56" s="203"/>
      <c r="D56" s="203"/>
      <c r="E56" s="203"/>
      <c r="F56" s="203"/>
      <c r="G56" s="203"/>
      <c r="H56" s="203"/>
      <c r="I56" s="203"/>
      <c r="J56" s="203"/>
      <c r="K56" s="203"/>
      <c r="L56" s="203"/>
      <c r="M56" s="203"/>
      <c r="N56" s="203"/>
      <c r="O56" s="203"/>
    </row>
  </sheetData>
  <mergeCells count="25">
    <mergeCell ref="R13:R14"/>
    <mergeCell ref="A49:G49"/>
    <mergeCell ref="I49:K49"/>
    <mergeCell ref="O49:Q49"/>
    <mergeCell ref="A1:R1"/>
    <mergeCell ref="A2:R2"/>
    <mergeCell ref="A4:B4"/>
    <mergeCell ref="C4:P4"/>
    <mergeCell ref="A5:B5"/>
    <mergeCell ref="C5:P5"/>
    <mergeCell ref="A7:B7"/>
    <mergeCell ref="C7:P7"/>
    <mergeCell ref="A9:B9"/>
    <mergeCell ref="A13:B13"/>
    <mergeCell ref="A47:B47"/>
    <mergeCell ref="A48:B48"/>
    <mergeCell ref="A46:B46"/>
    <mergeCell ref="C13:K13"/>
    <mergeCell ref="L13:Q13"/>
    <mergeCell ref="A55:O55"/>
    <mergeCell ref="A56:O56"/>
    <mergeCell ref="A54:O54"/>
    <mergeCell ref="G9:I9"/>
    <mergeCell ref="A53:O53"/>
    <mergeCell ref="A11:E11"/>
  </mergeCells>
  <phoneticPr fontId="2"/>
  <conditionalFormatting sqref="G50 O50 L50">
    <cfRule type="cellIs" dxfId="23" priority="5" stopIfTrue="1" operator="equal">
      <formula>"（土）"</formula>
    </cfRule>
    <cfRule type="cellIs" dxfId="22" priority="6" stopIfTrue="1" operator="equal">
      <formula>"（日）"</formula>
    </cfRule>
  </conditionalFormatting>
  <conditionalFormatting sqref="G51:G52 O51">
    <cfRule type="cellIs" dxfId="21" priority="3" stopIfTrue="1" operator="equal">
      <formula>"（土）"</formula>
    </cfRule>
    <cfRule type="cellIs" dxfId="20" priority="4" stopIfTrue="1" operator="equal">
      <formula>"（日）"</formula>
    </cfRule>
  </conditionalFormatting>
  <conditionalFormatting sqref="K46 P46:R46 I49 R47:R49 C46:C48 B15:C45 I46:J48 D15:H48 I15:M45 O46:O48 N15:N48 O15:P45 R15:R45 L46:M48">
    <cfRule type="cellIs" dxfId="19" priority="1" stopIfTrue="1" operator="equal">
      <formula>"（土）"</formula>
    </cfRule>
    <cfRule type="cellIs" dxfId="18" priority="2" stopIfTrue="1" operator="equal">
      <formula>"（日）"</formula>
    </cfRule>
  </conditionalFormatting>
  <dataValidations count="2">
    <dataValidation type="list" showInputMessage="1" showErrorMessage="1" sqref="H51:I51 G50 I49" xr:uid="{00000000-0002-0000-0A00-000000000000}">
      <formula1>"Yes,No"</formula1>
    </dataValidation>
    <dataValidation type="whole" imeMode="off" operator="greaterThanOrEqual" allowBlank="1" showErrorMessage="1" sqref="C15:J45 Q15:Q45 L15:O45" xr:uid="{9BD01FF3-88FA-4C4F-95D5-B8A2D28FF45B}">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6"/>
  <sheetViews>
    <sheetView zoomScaleNormal="100" workbookViewId="0">
      <pane xSplit="2" ySplit="14" topLeftCell="C15" activePane="bottomRight" state="frozen"/>
      <selection activeCell="A56" sqref="A56:O56"/>
      <selection pane="topRight" activeCell="A56" sqref="A56:O56"/>
      <selection pane="bottomLeft" activeCell="A56" sqref="A56:O56"/>
      <selection pane="bottomRight" sqref="A1:R1"/>
    </sheetView>
  </sheetViews>
  <sheetFormatPr defaultColWidth="9" defaultRowHeight="13.2"/>
  <cols>
    <col min="1" max="1" width="7.44140625" style="13" customWidth="1"/>
    <col min="2" max="2" width="4.44140625" style="11" customWidth="1"/>
    <col min="3" max="3" width="7.6640625" style="11" customWidth="1"/>
    <col min="4"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68"/>
      <c r="B3" s="168"/>
      <c r="C3" s="168"/>
      <c r="D3" s="168"/>
      <c r="E3" s="168"/>
      <c r="F3" s="168"/>
      <c r="G3" s="168"/>
      <c r="H3" s="168"/>
      <c r="I3" s="168"/>
      <c r="J3" s="168"/>
      <c r="K3" s="168"/>
      <c r="L3" s="168"/>
      <c r="M3" s="167"/>
      <c r="N3" s="167"/>
      <c r="O3" s="167"/>
      <c r="P3" s="167"/>
      <c r="Q3" s="167"/>
      <c r="R3" s="167"/>
    </row>
    <row r="4" spans="1:18">
      <c r="A4" s="193" t="s">
        <v>49</v>
      </c>
      <c r="B4" s="193"/>
      <c r="C4" s="207">
        <f>月別集計!C4</f>
        <v>0</v>
      </c>
      <c r="D4" s="208"/>
      <c r="E4" s="208"/>
      <c r="F4" s="208"/>
      <c r="G4" s="208"/>
      <c r="H4" s="208"/>
      <c r="I4" s="208"/>
      <c r="J4" s="208"/>
      <c r="K4" s="208"/>
      <c r="L4" s="208"/>
      <c r="M4" s="208"/>
      <c r="N4" s="208"/>
      <c r="O4" s="208"/>
      <c r="P4" s="245"/>
      <c r="Q4" s="167"/>
      <c r="R4" s="167"/>
    </row>
    <row r="5" spans="1:18">
      <c r="A5" s="193" t="s">
        <v>50</v>
      </c>
      <c r="B5" s="193"/>
      <c r="C5" s="193">
        <f>月別集計!C5</f>
        <v>0</v>
      </c>
      <c r="D5" s="193"/>
      <c r="E5" s="193"/>
      <c r="F5" s="193"/>
      <c r="G5" s="193"/>
      <c r="H5" s="193"/>
      <c r="I5" s="193"/>
      <c r="J5" s="193"/>
      <c r="K5" s="193"/>
      <c r="L5" s="193"/>
      <c r="M5" s="193"/>
      <c r="N5" s="193"/>
      <c r="O5" s="193"/>
      <c r="P5" s="193"/>
      <c r="Q5" s="167"/>
      <c r="R5" s="167"/>
    </row>
    <row r="6" spans="1:18">
      <c r="B6" s="13"/>
      <c r="C6" s="13"/>
      <c r="D6" s="13"/>
      <c r="E6" s="13"/>
      <c r="F6" s="13"/>
      <c r="G6" s="13"/>
      <c r="H6" s="13"/>
      <c r="I6" s="13"/>
      <c r="J6" s="13"/>
      <c r="K6" s="13"/>
      <c r="L6" s="13"/>
      <c r="M6" s="167"/>
      <c r="N6" s="167"/>
      <c r="O6" s="167"/>
      <c r="P6" s="167"/>
      <c r="Q6" s="167"/>
      <c r="R6" s="167"/>
    </row>
    <row r="7" spans="1:18">
      <c r="A7" s="207" t="s">
        <v>58</v>
      </c>
      <c r="B7" s="208"/>
      <c r="C7" s="193" t="s">
        <v>114</v>
      </c>
      <c r="D7" s="193"/>
      <c r="E7" s="193"/>
      <c r="F7" s="193"/>
      <c r="G7" s="193"/>
      <c r="H7" s="193"/>
      <c r="I7" s="193"/>
      <c r="J7" s="193"/>
      <c r="K7" s="193"/>
      <c r="L7" s="193"/>
      <c r="M7" s="193"/>
      <c r="N7" s="193"/>
      <c r="O7" s="193"/>
      <c r="P7" s="193"/>
      <c r="Q7" s="167"/>
      <c r="R7" s="167"/>
    </row>
    <row r="8" spans="1:18">
      <c r="B8" s="167"/>
      <c r="C8" s="167"/>
      <c r="D8" s="167"/>
      <c r="E8" s="167"/>
      <c r="F8" s="167"/>
      <c r="G8" s="167"/>
      <c r="H8" s="167"/>
      <c r="I8" s="167"/>
      <c r="J8" s="167"/>
      <c r="K8" s="167"/>
      <c r="L8" s="167"/>
      <c r="M8" s="167"/>
      <c r="N8" s="167"/>
      <c r="O8" s="167"/>
      <c r="P8" s="167"/>
      <c r="Q8" s="167"/>
      <c r="R8" s="167"/>
    </row>
    <row r="9" spans="1:18">
      <c r="A9" s="193" t="s">
        <v>59</v>
      </c>
      <c r="B9" s="193"/>
      <c r="C9" s="94"/>
      <c r="D9" s="174"/>
      <c r="E9" s="170" t="s">
        <v>40</v>
      </c>
      <c r="F9" s="17"/>
      <c r="G9" s="207" t="s">
        <v>60</v>
      </c>
      <c r="H9" s="208"/>
      <c r="I9" s="245"/>
      <c r="J9" s="95"/>
      <c r="K9" s="170" t="s">
        <v>0</v>
      </c>
      <c r="N9" s="17"/>
      <c r="O9" s="167"/>
      <c r="P9" s="167"/>
      <c r="Q9" s="167"/>
      <c r="R9" s="167"/>
    </row>
    <row r="10" spans="1:18" ht="13.8" thickBot="1">
      <c r="A10" s="17"/>
      <c r="B10" s="17"/>
      <c r="C10" s="17"/>
      <c r="D10" s="18"/>
      <c r="E10" s="18"/>
      <c r="F10" s="9"/>
      <c r="G10" s="9"/>
      <c r="H10" s="9"/>
      <c r="I10" s="9"/>
      <c r="J10" s="9"/>
      <c r="K10" s="9"/>
      <c r="L10" s="9"/>
      <c r="M10" s="9"/>
      <c r="N10" s="9"/>
      <c r="O10" s="9"/>
    </row>
    <row r="11" spans="1:18" ht="13.8" thickBot="1">
      <c r="A11" s="254" t="s">
        <v>109</v>
      </c>
      <c r="B11" s="255"/>
      <c r="C11" s="255"/>
      <c r="D11" s="255"/>
      <c r="E11" s="256"/>
      <c r="F11" s="18"/>
      <c r="G11" s="9"/>
      <c r="H11" s="9"/>
      <c r="I11" s="9"/>
      <c r="J11" s="9"/>
      <c r="K11" s="9"/>
      <c r="L11" s="9"/>
      <c r="M11" s="9"/>
      <c r="N11" s="9"/>
      <c r="O11" s="9"/>
    </row>
    <row r="12" spans="1:18" ht="7.5" customHeight="1" thickBot="1"/>
    <row r="13" spans="1:18" s="13" customFormat="1" ht="15" customHeight="1">
      <c r="A13" s="196"/>
      <c r="B13" s="197"/>
      <c r="C13" s="198" t="s">
        <v>131</v>
      </c>
      <c r="D13" s="198"/>
      <c r="E13" s="198"/>
      <c r="F13" s="198"/>
      <c r="G13" s="198"/>
      <c r="H13" s="198"/>
      <c r="I13" s="198"/>
      <c r="J13" s="198"/>
      <c r="K13" s="199"/>
      <c r="L13" s="200" t="s">
        <v>62</v>
      </c>
      <c r="M13" s="201"/>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126</v>
      </c>
      <c r="R14" s="195"/>
    </row>
    <row r="15" spans="1:18" ht="15.75" customHeight="1">
      <c r="A15" s="27" t="s">
        <v>3</v>
      </c>
      <c r="B15" s="96"/>
      <c r="C15" s="97"/>
      <c r="D15" s="97"/>
      <c r="E15" s="97"/>
      <c r="F15" s="97"/>
      <c r="G15" s="97"/>
      <c r="H15" s="97"/>
      <c r="I15" s="97"/>
      <c r="J15" s="97"/>
      <c r="K15" s="30" t="str">
        <f>IF(C15+D15+E15+F15+G15+H15+I15+J15=0,"",C15+D15+E15+F15+G15+H15+I15+J15)</f>
        <v/>
      </c>
      <c r="L15" s="98"/>
      <c r="M15" s="97"/>
      <c r="N15" s="97"/>
      <c r="O15" s="99"/>
      <c r="P15" s="33" t="str">
        <f>IF(L15+M15+N15+O15=0,"",L15+M15+N15+O15)</f>
        <v/>
      </c>
      <c r="Q15" s="100"/>
      <c r="R15" s="35" t="str">
        <f>IF(C15+D15+E15+F15+G15+H15+I15+J15+L15+M15+N15+O15=0,"",C15+D15+E15+F15+G15+H15+I15+J15+L15+M15+N15+O15)</f>
        <v/>
      </c>
    </row>
    <row r="16" spans="1:18" ht="15.75" customHeight="1">
      <c r="A16" s="36" t="s">
        <v>4</v>
      </c>
      <c r="B16" s="101"/>
      <c r="C16" s="102"/>
      <c r="D16" s="102"/>
      <c r="E16" s="102"/>
      <c r="F16" s="102"/>
      <c r="G16" s="102"/>
      <c r="H16" s="102"/>
      <c r="I16" s="102"/>
      <c r="J16" s="102"/>
      <c r="K16" s="39" t="str">
        <f>IF(C16+D16+E16+F16+G16+H16+I16+J16=0,"",C16+D16+E16+F16+G16+H16+I16+J16)</f>
        <v/>
      </c>
      <c r="L16" s="103"/>
      <c r="M16" s="102"/>
      <c r="N16" s="102"/>
      <c r="O16" s="104"/>
      <c r="P16" s="42" t="str">
        <f>IF(L16+M16+N16+O16=0,"",L16+M16+N16+O16)</f>
        <v/>
      </c>
      <c r="Q16" s="105"/>
      <c r="R16" s="35" t="str">
        <f>IF(C16+D16+E16+F16+G16+H16+I16+J16+L16+M16+N16+O16=0,"",C16+D16+E16+F16+G16+H16+I16+J16+L16+M16+N16+O16)</f>
        <v/>
      </c>
    </row>
    <row r="17" spans="1:18" ht="15.75" customHeight="1">
      <c r="A17" s="44" t="s">
        <v>5</v>
      </c>
      <c r="B17" s="101"/>
      <c r="C17" s="105"/>
      <c r="D17" s="105"/>
      <c r="E17" s="105"/>
      <c r="F17" s="105"/>
      <c r="G17" s="105"/>
      <c r="H17" s="105"/>
      <c r="I17" s="105"/>
      <c r="J17" s="102"/>
      <c r="K17" s="39" t="str">
        <f t="shared" ref="K17:K44" si="0">IF(C17+D17+E17+F17+G17+H17+I17+J17=0,"",C17+D17+E17+F17+G17+H17+I17+J17)</f>
        <v/>
      </c>
      <c r="L17" s="103"/>
      <c r="M17" s="102"/>
      <c r="N17" s="102"/>
      <c r="O17" s="104"/>
      <c r="P17" s="42" t="str">
        <f t="shared" ref="P17:P44" si="1">IF(L17+M17+N17+O17=0,"",L17+M17+N17+O17)</f>
        <v/>
      </c>
      <c r="Q17" s="105"/>
      <c r="R17" s="35" t="str">
        <f t="shared" ref="R17:R44" si="2">IF(C17+D17+E17+F17+G17+H17+I17+J17+L17+M17+N17+O17=0,"",C17+D17+E17+F17+G17+H17+I17+J17+L17+M17+N17+O17)</f>
        <v/>
      </c>
    </row>
    <row r="18" spans="1:18" ht="15.75" customHeight="1">
      <c r="A18" s="36" t="s">
        <v>6</v>
      </c>
      <c r="B18" s="101"/>
      <c r="C18" s="105"/>
      <c r="D18" s="105"/>
      <c r="E18" s="105"/>
      <c r="F18" s="105"/>
      <c r="G18" s="105"/>
      <c r="H18" s="105"/>
      <c r="I18" s="105"/>
      <c r="J18" s="102"/>
      <c r="K18" s="39" t="str">
        <f t="shared" si="0"/>
        <v/>
      </c>
      <c r="L18" s="103"/>
      <c r="M18" s="102"/>
      <c r="N18" s="102"/>
      <c r="O18" s="104"/>
      <c r="P18" s="42" t="str">
        <f t="shared" si="1"/>
        <v/>
      </c>
      <c r="Q18" s="105"/>
      <c r="R18" s="35" t="str">
        <f t="shared" si="2"/>
        <v/>
      </c>
    </row>
    <row r="19" spans="1:18" ht="15.75" customHeight="1">
      <c r="A19" s="44" t="s">
        <v>7</v>
      </c>
      <c r="B19" s="101"/>
      <c r="C19" s="105"/>
      <c r="D19" s="105"/>
      <c r="E19" s="105"/>
      <c r="F19" s="105"/>
      <c r="G19" s="105"/>
      <c r="H19" s="105"/>
      <c r="I19" s="105"/>
      <c r="J19" s="102"/>
      <c r="K19" s="39" t="str">
        <f t="shared" si="0"/>
        <v/>
      </c>
      <c r="L19" s="103"/>
      <c r="M19" s="102"/>
      <c r="N19" s="102"/>
      <c r="O19" s="104"/>
      <c r="P19" s="42" t="str">
        <f t="shared" si="1"/>
        <v/>
      </c>
      <c r="Q19" s="105"/>
      <c r="R19" s="35" t="str">
        <f t="shared" si="2"/>
        <v/>
      </c>
    </row>
    <row r="20" spans="1:18" ht="15.75" customHeight="1">
      <c r="A20" s="36" t="s">
        <v>8</v>
      </c>
      <c r="B20" s="101"/>
      <c r="C20" s="105"/>
      <c r="D20" s="105"/>
      <c r="E20" s="105"/>
      <c r="F20" s="105"/>
      <c r="G20" s="105"/>
      <c r="H20" s="105"/>
      <c r="I20" s="105"/>
      <c r="J20" s="102"/>
      <c r="K20" s="39" t="str">
        <f t="shared" si="0"/>
        <v/>
      </c>
      <c r="L20" s="103"/>
      <c r="M20" s="102"/>
      <c r="N20" s="102"/>
      <c r="O20" s="104"/>
      <c r="P20" s="42" t="str">
        <f t="shared" si="1"/>
        <v/>
      </c>
      <c r="Q20" s="105"/>
      <c r="R20" s="35" t="str">
        <f t="shared" si="2"/>
        <v/>
      </c>
    </row>
    <row r="21" spans="1:18" ht="15.75" customHeight="1">
      <c r="A21" s="44" t="s">
        <v>9</v>
      </c>
      <c r="B21" s="101"/>
      <c r="C21" s="105"/>
      <c r="D21" s="105"/>
      <c r="E21" s="105"/>
      <c r="F21" s="105"/>
      <c r="G21" s="105"/>
      <c r="H21" s="105"/>
      <c r="I21" s="105"/>
      <c r="J21" s="102"/>
      <c r="K21" s="39" t="str">
        <f t="shared" si="0"/>
        <v/>
      </c>
      <c r="L21" s="103"/>
      <c r="M21" s="102"/>
      <c r="N21" s="102"/>
      <c r="O21" s="104"/>
      <c r="P21" s="42" t="str">
        <f t="shared" si="1"/>
        <v/>
      </c>
      <c r="Q21" s="105"/>
      <c r="R21" s="35" t="str">
        <f t="shared" si="2"/>
        <v/>
      </c>
    </row>
    <row r="22" spans="1:18" ht="15.75" customHeight="1">
      <c r="A22" s="36" t="s">
        <v>10</v>
      </c>
      <c r="B22" s="101"/>
      <c r="C22" s="105"/>
      <c r="D22" s="105"/>
      <c r="E22" s="105"/>
      <c r="F22" s="105"/>
      <c r="G22" s="105"/>
      <c r="H22" s="105"/>
      <c r="I22" s="105"/>
      <c r="J22" s="102"/>
      <c r="K22" s="39" t="str">
        <f t="shared" si="0"/>
        <v/>
      </c>
      <c r="L22" s="103"/>
      <c r="M22" s="102"/>
      <c r="N22" s="102"/>
      <c r="O22" s="104"/>
      <c r="P22" s="42" t="str">
        <f t="shared" si="1"/>
        <v/>
      </c>
      <c r="Q22" s="105"/>
      <c r="R22" s="35" t="str">
        <f t="shared" si="2"/>
        <v/>
      </c>
    </row>
    <row r="23" spans="1:18" ht="15.75" customHeight="1">
      <c r="A23" s="44" t="s">
        <v>11</v>
      </c>
      <c r="B23" s="101"/>
      <c r="C23" s="105"/>
      <c r="D23" s="105"/>
      <c r="E23" s="105"/>
      <c r="F23" s="105"/>
      <c r="G23" s="105"/>
      <c r="H23" s="105"/>
      <c r="I23" s="105"/>
      <c r="J23" s="102"/>
      <c r="K23" s="39" t="str">
        <f t="shared" si="0"/>
        <v/>
      </c>
      <c r="L23" s="103"/>
      <c r="M23" s="102"/>
      <c r="N23" s="102"/>
      <c r="O23" s="104"/>
      <c r="P23" s="42" t="str">
        <f t="shared" si="1"/>
        <v/>
      </c>
      <c r="Q23" s="105"/>
      <c r="R23" s="35" t="str">
        <f t="shared" si="2"/>
        <v/>
      </c>
    </row>
    <row r="24" spans="1:18" ht="15.75" customHeight="1">
      <c r="A24" s="36" t="s">
        <v>12</v>
      </c>
      <c r="B24" s="101"/>
      <c r="C24" s="105"/>
      <c r="D24" s="105"/>
      <c r="E24" s="105"/>
      <c r="F24" s="105"/>
      <c r="G24" s="105"/>
      <c r="H24" s="105"/>
      <c r="I24" s="105"/>
      <c r="J24" s="102"/>
      <c r="K24" s="39" t="str">
        <f t="shared" si="0"/>
        <v/>
      </c>
      <c r="L24" s="103"/>
      <c r="M24" s="102"/>
      <c r="N24" s="102"/>
      <c r="O24" s="104"/>
      <c r="P24" s="42" t="str">
        <f t="shared" si="1"/>
        <v/>
      </c>
      <c r="Q24" s="105"/>
      <c r="R24" s="35" t="str">
        <f t="shared" si="2"/>
        <v/>
      </c>
    </row>
    <row r="25" spans="1:18" ht="15.75" customHeight="1">
      <c r="A25" s="44" t="s">
        <v>13</v>
      </c>
      <c r="B25" s="101"/>
      <c r="C25" s="105"/>
      <c r="D25" s="105"/>
      <c r="E25" s="105"/>
      <c r="F25" s="105"/>
      <c r="G25" s="105"/>
      <c r="H25" s="105"/>
      <c r="I25" s="105"/>
      <c r="J25" s="102"/>
      <c r="K25" s="39" t="str">
        <f t="shared" si="0"/>
        <v/>
      </c>
      <c r="L25" s="103"/>
      <c r="M25" s="102"/>
      <c r="N25" s="102"/>
      <c r="O25" s="104"/>
      <c r="P25" s="42" t="str">
        <f t="shared" si="1"/>
        <v/>
      </c>
      <c r="Q25" s="105"/>
      <c r="R25" s="35" t="str">
        <f t="shared" si="2"/>
        <v/>
      </c>
    </row>
    <row r="26" spans="1:18" ht="15.75" customHeight="1">
      <c r="A26" s="36" t="s">
        <v>14</v>
      </c>
      <c r="B26" s="101"/>
      <c r="C26" s="105"/>
      <c r="D26" s="105"/>
      <c r="E26" s="105"/>
      <c r="F26" s="105"/>
      <c r="G26" s="105"/>
      <c r="H26" s="105"/>
      <c r="I26" s="105"/>
      <c r="J26" s="102"/>
      <c r="K26" s="39" t="str">
        <f t="shared" si="0"/>
        <v/>
      </c>
      <c r="L26" s="103"/>
      <c r="M26" s="102"/>
      <c r="N26" s="102"/>
      <c r="O26" s="104"/>
      <c r="P26" s="42" t="str">
        <f t="shared" si="1"/>
        <v/>
      </c>
      <c r="Q26" s="105"/>
      <c r="R26" s="35" t="str">
        <f t="shared" si="2"/>
        <v/>
      </c>
    </row>
    <row r="27" spans="1:18" ht="15.75" customHeight="1">
      <c r="A27" s="44" t="s">
        <v>15</v>
      </c>
      <c r="B27" s="101"/>
      <c r="C27" s="105"/>
      <c r="D27" s="105"/>
      <c r="E27" s="105"/>
      <c r="F27" s="105"/>
      <c r="G27" s="105"/>
      <c r="H27" s="105"/>
      <c r="I27" s="105"/>
      <c r="J27" s="102"/>
      <c r="K27" s="39" t="str">
        <f t="shared" si="0"/>
        <v/>
      </c>
      <c r="L27" s="103"/>
      <c r="M27" s="102"/>
      <c r="N27" s="102"/>
      <c r="O27" s="104"/>
      <c r="P27" s="42" t="str">
        <f t="shared" si="1"/>
        <v/>
      </c>
      <c r="Q27" s="105"/>
      <c r="R27" s="35" t="str">
        <f t="shared" si="2"/>
        <v/>
      </c>
    </row>
    <row r="28" spans="1:18" ht="15.75" customHeight="1">
      <c r="A28" s="36" t="s">
        <v>16</v>
      </c>
      <c r="B28" s="101"/>
      <c r="C28" s="105"/>
      <c r="D28" s="105"/>
      <c r="E28" s="105"/>
      <c r="F28" s="105"/>
      <c r="G28" s="105"/>
      <c r="H28" s="105"/>
      <c r="I28" s="105"/>
      <c r="J28" s="102"/>
      <c r="K28" s="39" t="str">
        <f t="shared" si="0"/>
        <v/>
      </c>
      <c r="L28" s="103"/>
      <c r="M28" s="102"/>
      <c r="N28" s="102"/>
      <c r="O28" s="104"/>
      <c r="P28" s="42" t="str">
        <f t="shared" si="1"/>
        <v/>
      </c>
      <c r="Q28" s="105"/>
      <c r="R28" s="35" t="str">
        <f t="shared" si="2"/>
        <v/>
      </c>
    </row>
    <row r="29" spans="1:18" ht="15.75" customHeight="1">
      <c r="A29" s="44" t="s">
        <v>17</v>
      </c>
      <c r="B29" s="101"/>
      <c r="C29" s="105"/>
      <c r="D29" s="105"/>
      <c r="E29" s="105"/>
      <c r="F29" s="105"/>
      <c r="G29" s="105"/>
      <c r="H29" s="105"/>
      <c r="I29" s="105"/>
      <c r="J29" s="102"/>
      <c r="K29" s="39" t="str">
        <f t="shared" si="0"/>
        <v/>
      </c>
      <c r="L29" s="103"/>
      <c r="M29" s="102"/>
      <c r="N29" s="102"/>
      <c r="O29" s="104"/>
      <c r="P29" s="42" t="str">
        <f t="shared" si="1"/>
        <v/>
      </c>
      <c r="Q29" s="105"/>
      <c r="R29" s="35" t="str">
        <f t="shared" si="2"/>
        <v/>
      </c>
    </row>
    <row r="30" spans="1:18" ht="15.75" customHeight="1">
      <c r="A30" s="36" t="s">
        <v>18</v>
      </c>
      <c r="B30" s="101"/>
      <c r="C30" s="105"/>
      <c r="D30" s="105"/>
      <c r="E30" s="105"/>
      <c r="F30" s="105"/>
      <c r="G30" s="105"/>
      <c r="H30" s="105"/>
      <c r="I30" s="105"/>
      <c r="J30" s="102"/>
      <c r="K30" s="39" t="str">
        <f t="shared" si="0"/>
        <v/>
      </c>
      <c r="L30" s="103"/>
      <c r="M30" s="102"/>
      <c r="N30" s="102"/>
      <c r="O30" s="104"/>
      <c r="P30" s="42" t="str">
        <f t="shared" si="1"/>
        <v/>
      </c>
      <c r="Q30" s="105"/>
      <c r="R30" s="35" t="str">
        <f t="shared" si="2"/>
        <v/>
      </c>
    </row>
    <row r="31" spans="1:18" ht="15.75" customHeight="1">
      <c r="A31" s="44" t="s">
        <v>19</v>
      </c>
      <c r="B31" s="101"/>
      <c r="C31" s="105"/>
      <c r="D31" s="105"/>
      <c r="E31" s="105"/>
      <c r="F31" s="105"/>
      <c r="G31" s="105"/>
      <c r="H31" s="105"/>
      <c r="I31" s="105"/>
      <c r="J31" s="102"/>
      <c r="K31" s="39" t="str">
        <f t="shared" si="0"/>
        <v/>
      </c>
      <c r="L31" s="103"/>
      <c r="M31" s="102"/>
      <c r="N31" s="102"/>
      <c r="O31" s="104"/>
      <c r="P31" s="42" t="str">
        <f t="shared" si="1"/>
        <v/>
      </c>
      <c r="Q31" s="105"/>
      <c r="R31" s="35" t="str">
        <f t="shared" si="2"/>
        <v/>
      </c>
    </row>
    <row r="32" spans="1:18" ht="15.75" customHeight="1">
      <c r="A32" s="36" t="s">
        <v>20</v>
      </c>
      <c r="B32" s="101"/>
      <c r="C32" s="105"/>
      <c r="D32" s="105"/>
      <c r="E32" s="105"/>
      <c r="F32" s="105"/>
      <c r="G32" s="105"/>
      <c r="H32" s="105"/>
      <c r="I32" s="105"/>
      <c r="J32" s="102"/>
      <c r="K32" s="39" t="str">
        <f t="shared" si="0"/>
        <v/>
      </c>
      <c r="L32" s="103"/>
      <c r="M32" s="102"/>
      <c r="N32" s="102"/>
      <c r="O32" s="104"/>
      <c r="P32" s="42" t="str">
        <f t="shared" si="1"/>
        <v/>
      </c>
      <c r="Q32" s="105"/>
      <c r="R32" s="35" t="str">
        <f t="shared" si="2"/>
        <v/>
      </c>
    </row>
    <row r="33" spans="1:18" ht="15.75" customHeight="1">
      <c r="A33" s="44" t="s">
        <v>21</v>
      </c>
      <c r="B33" s="101"/>
      <c r="C33" s="105"/>
      <c r="D33" s="105"/>
      <c r="E33" s="105"/>
      <c r="F33" s="105"/>
      <c r="G33" s="105"/>
      <c r="H33" s="105"/>
      <c r="I33" s="105"/>
      <c r="J33" s="102"/>
      <c r="K33" s="39" t="str">
        <f t="shared" si="0"/>
        <v/>
      </c>
      <c r="L33" s="103"/>
      <c r="M33" s="102"/>
      <c r="N33" s="102"/>
      <c r="O33" s="104"/>
      <c r="P33" s="42" t="str">
        <f t="shared" si="1"/>
        <v/>
      </c>
      <c r="Q33" s="105"/>
      <c r="R33" s="35" t="str">
        <f t="shared" si="2"/>
        <v/>
      </c>
    </row>
    <row r="34" spans="1:18" ht="15.75" customHeight="1">
      <c r="A34" s="36" t="s">
        <v>22</v>
      </c>
      <c r="B34" s="101"/>
      <c r="C34" s="105"/>
      <c r="D34" s="105"/>
      <c r="E34" s="105"/>
      <c r="F34" s="105"/>
      <c r="G34" s="105"/>
      <c r="H34" s="105"/>
      <c r="I34" s="105"/>
      <c r="J34" s="102"/>
      <c r="K34" s="39" t="str">
        <f t="shared" si="0"/>
        <v/>
      </c>
      <c r="L34" s="103"/>
      <c r="M34" s="102"/>
      <c r="N34" s="102"/>
      <c r="O34" s="104"/>
      <c r="P34" s="42" t="str">
        <f t="shared" si="1"/>
        <v/>
      </c>
      <c r="Q34" s="105"/>
      <c r="R34" s="35" t="str">
        <f t="shared" si="2"/>
        <v/>
      </c>
    </row>
    <row r="35" spans="1:18" ht="15.75" customHeight="1">
      <c r="A35" s="44" t="s">
        <v>23</v>
      </c>
      <c r="B35" s="101"/>
      <c r="C35" s="105"/>
      <c r="D35" s="105"/>
      <c r="E35" s="105"/>
      <c r="F35" s="105"/>
      <c r="G35" s="105"/>
      <c r="H35" s="105"/>
      <c r="I35" s="105"/>
      <c r="J35" s="102"/>
      <c r="K35" s="39" t="str">
        <f t="shared" si="0"/>
        <v/>
      </c>
      <c r="L35" s="103"/>
      <c r="M35" s="102"/>
      <c r="N35" s="102"/>
      <c r="O35" s="104"/>
      <c r="P35" s="42" t="str">
        <f t="shared" si="1"/>
        <v/>
      </c>
      <c r="Q35" s="105"/>
      <c r="R35" s="35" t="str">
        <f t="shared" si="2"/>
        <v/>
      </c>
    </row>
    <row r="36" spans="1:18" ht="15.75" customHeight="1">
      <c r="A36" s="36" t="s">
        <v>24</v>
      </c>
      <c r="B36" s="101"/>
      <c r="C36" s="105"/>
      <c r="D36" s="105"/>
      <c r="E36" s="105"/>
      <c r="F36" s="105"/>
      <c r="G36" s="105"/>
      <c r="H36" s="105"/>
      <c r="I36" s="105"/>
      <c r="J36" s="102"/>
      <c r="K36" s="39" t="str">
        <f t="shared" si="0"/>
        <v/>
      </c>
      <c r="L36" s="103"/>
      <c r="M36" s="102"/>
      <c r="N36" s="102"/>
      <c r="O36" s="104"/>
      <c r="P36" s="42" t="str">
        <f t="shared" si="1"/>
        <v/>
      </c>
      <c r="Q36" s="105"/>
      <c r="R36" s="35" t="str">
        <f t="shared" si="2"/>
        <v/>
      </c>
    </row>
    <row r="37" spans="1:18" ht="15.75" customHeight="1">
      <c r="A37" s="44" t="s">
        <v>25</v>
      </c>
      <c r="B37" s="101"/>
      <c r="C37" s="105"/>
      <c r="D37" s="105"/>
      <c r="E37" s="105"/>
      <c r="F37" s="105"/>
      <c r="G37" s="105"/>
      <c r="H37" s="105"/>
      <c r="I37" s="105"/>
      <c r="J37" s="102"/>
      <c r="K37" s="39" t="str">
        <f t="shared" si="0"/>
        <v/>
      </c>
      <c r="L37" s="103"/>
      <c r="M37" s="102"/>
      <c r="N37" s="102"/>
      <c r="O37" s="104"/>
      <c r="P37" s="42" t="str">
        <f t="shared" si="1"/>
        <v/>
      </c>
      <c r="Q37" s="105"/>
      <c r="R37" s="35" t="str">
        <f t="shared" si="2"/>
        <v/>
      </c>
    </row>
    <row r="38" spans="1:18" ht="15.75" customHeight="1">
      <c r="A38" s="36" t="s">
        <v>26</v>
      </c>
      <c r="B38" s="101"/>
      <c r="C38" s="105"/>
      <c r="D38" s="105"/>
      <c r="E38" s="105"/>
      <c r="F38" s="105"/>
      <c r="G38" s="105"/>
      <c r="H38" s="105"/>
      <c r="I38" s="105"/>
      <c r="J38" s="102"/>
      <c r="K38" s="39" t="str">
        <f t="shared" si="0"/>
        <v/>
      </c>
      <c r="L38" s="103"/>
      <c r="M38" s="102"/>
      <c r="N38" s="102"/>
      <c r="O38" s="104"/>
      <c r="P38" s="42" t="str">
        <f t="shared" si="1"/>
        <v/>
      </c>
      <c r="Q38" s="105"/>
      <c r="R38" s="35" t="str">
        <f t="shared" si="2"/>
        <v/>
      </c>
    </row>
    <row r="39" spans="1:18" ht="15.75" customHeight="1">
      <c r="A39" s="44" t="s">
        <v>27</v>
      </c>
      <c r="B39" s="101"/>
      <c r="C39" s="105"/>
      <c r="D39" s="105"/>
      <c r="E39" s="105"/>
      <c r="F39" s="105"/>
      <c r="G39" s="105"/>
      <c r="H39" s="105"/>
      <c r="I39" s="105"/>
      <c r="J39" s="102"/>
      <c r="K39" s="39" t="str">
        <f t="shared" si="0"/>
        <v/>
      </c>
      <c r="L39" s="103"/>
      <c r="M39" s="102"/>
      <c r="N39" s="102"/>
      <c r="O39" s="104"/>
      <c r="P39" s="42" t="str">
        <f t="shared" si="1"/>
        <v/>
      </c>
      <c r="Q39" s="105"/>
      <c r="R39" s="35" t="str">
        <f t="shared" si="2"/>
        <v/>
      </c>
    </row>
    <row r="40" spans="1:18" ht="15.75" customHeight="1">
      <c r="A40" s="36" t="s">
        <v>28</v>
      </c>
      <c r="B40" s="101"/>
      <c r="C40" s="105"/>
      <c r="D40" s="105"/>
      <c r="E40" s="105"/>
      <c r="F40" s="105"/>
      <c r="G40" s="105"/>
      <c r="H40" s="105"/>
      <c r="I40" s="105"/>
      <c r="J40" s="102"/>
      <c r="K40" s="39" t="str">
        <f t="shared" si="0"/>
        <v/>
      </c>
      <c r="L40" s="103"/>
      <c r="M40" s="102"/>
      <c r="N40" s="102"/>
      <c r="O40" s="104"/>
      <c r="P40" s="42" t="str">
        <f t="shared" si="1"/>
        <v/>
      </c>
      <c r="Q40" s="105"/>
      <c r="R40" s="35" t="str">
        <f t="shared" si="2"/>
        <v/>
      </c>
    </row>
    <row r="41" spans="1:18" ht="15.75" customHeight="1">
      <c r="A41" s="44" t="s">
        <v>29</v>
      </c>
      <c r="B41" s="101"/>
      <c r="C41" s="105"/>
      <c r="D41" s="105"/>
      <c r="E41" s="105"/>
      <c r="F41" s="105"/>
      <c r="G41" s="105"/>
      <c r="H41" s="105"/>
      <c r="I41" s="105"/>
      <c r="J41" s="102"/>
      <c r="K41" s="39" t="str">
        <f t="shared" si="0"/>
        <v/>
      </c>
      <c r="L41" s="103"/>
      <c r="M41" s="102"/>
      <c r="N41" s="102"/>
      <c r="O41" s="104"/>
      <c r="P41" s="42" t="str">
        <f t="shared" si="1"/>
        <v/>
      </c>
      <c r="Q41" s="105"/>
      <c r="R41" s="35" t="str">
        <f t="shared" si="2"/>
        <v/>
      </c>
    </row>
    <row r="42" spans="1:18" ht="15.75" customHeight="1">
      <c r="A42" s="36" t="s">
        <v>30</v>
      </c>
      <c r="B42" s="101"/>
      <c r="C42" s="105"/>
      <c r="D42" s="105"/>
      <c r="E42" s="105"/>
      <c r="F42" s="105"/>
      <c r="G42" s="105"/>
      <c r="H42" s="105"/>
      <c r="I42" s="105"/>
      <c r="J42" s="102"/>
      <c r="K42" s="39" t="str">
        <f t="shared" si="0"/>
        <v/>
      </c>
      <c r="L42" s="103"/>
      <c r="M42" s="102"/>
      <c r="N42" s="102"/>
      <c r="O42" s="104"/>
      <c r="P42" s="42" t="str">
        <f t="shared" si="1"/>
        <v/>
      </c>
      <c r="Q42" s="105"/>
      <c r="R42" s="35" t="str">
        <f t="shared" si="2"/>
        <v/>
      </c>
    </row>
    <row r="43" spans="1:18" ht="15.75" customHeight="1">
      <c r="A43" s="44" t="s">
        <v>31</v>
      </c>
      <c r="B43" s="101"/>
      <c r="C43" s="105"/>
      <c r="D43" s="105"/>
      <c r="E43" s="105"/>
      <c r="F43" s="105"/>
      <c r="G43" s="105"/>
      <c r="H43" s="105"/>
      <c r="I43" s="105"/>
      <c r="J43" s="102"/>
      <c r="K43" s="39" t="str">
        <f t="shared" si="0"/>
        <v/>
      </c>
      <c r="L43" s="103"/>
      <c r="M43" s="102"/>
      <c r="N43" s="102"/>
      <c r="O43" s="104"/>
      <c r="P43" s="42" t="str">
        <f t="shared" si="1"/>
        <v/>
      </c>
      <c r="Q43" s="105"/>
      <c r="R43" s="35" t="str">
        <f t="shared" si="2"/>
        <v/>
      </c>
    </row>
    <row r="44" spans="1:18" ht="15.75" customHeight="1">
      <c r="A44" s="36" t="s">
        <v>32</v>
      </c>
      <c r="B44" s="101"/>
      <c r="C44" s="105"/>
      <c r="D44" s="105"/>
      <c r="E44" s="105"/>
      <c r="F44" s="105"/>
      <c r="G44" s="105"/>
      <c r="H44" s="105"/>
      <c r="I44" s="105"/>
      <c r="J44" s="102"/>
      <c r="K44" s="39" t="str">
        <f t="shared" si="0"/>
        <v/>
      </c>
      <c r="L44" s="103"/>
      <c r="M44" s="102"/>
      <c r="N44" s="102"/>
      <c r="O44" s="104"/>
      <c r="P44" s="42" t="str">
        <f t="shared" si="1"/>
        <v/>
      </c>
      <c r="Q44" s="105"/>
      <c r="R44" s="35" t="str">
        <f t="shared" si="2"/>
        <v/>
      </c>
    </row>
    <row r="45" spans="1:18" ht="15.75" customHeight="1" thickBot="1">
      <c r="A45" s="61" t="s">
        <v>130</v>
      </c>
      <c r="B45" s="37"/>
      <c r="C45" s="49"/>
      <c r="D45" s="49"/>
      <c r="E45" s="49"/>
      <c r="F45" s="49"/>
      <c r="G45" s="49"/>
      <c r="H45" s="49"/>
      <c r="I45" s="49"/>
      <c r="J45" s="49"/>
      <c r="K45" s="62" t="str">
        <f>IF(C45+D45+E45+F45+G45+H45+I45+J45=0,"",C45+D45+E45+F45+G45+H45+I45+J45)</f>
        <v/>
      </c>
      <c r="L45" s="47"/>
      <c r="M45" s="49"/>
      <c r="N45" s="49"/>
      <c r="O45" s="51"/>
      <c r="P45" s="63" t="str">
        <f>IF(L45+M45+N45+O45=0,"",L45+M45+N45+O45)</f>
        <v/>
      </c>
      <c r="Q45" s="48"/>
      <c r="R45" s="53" t="str">
        <f>IF(C45+D45+E45+F45+G45+H45+I45+J45+L45+M45+N45+O45=0,"",C45+D45+E45+F45+G45+H45+I45+J45+L45+M45+N45+O45)</f>
        <v/>
      </c>
    </row>
    <row r="46" spans="1:18" s="106" customFormat="1" ht="15.75" customHeight="1">
      <c r="A46" s="182" t="s">
        <v>52</v>
      </c>
      <c r="B46" s="183"/>
      <c r="C46" s="65"/>
      <c r="D46" s="65" t="str">
        <f>IF(SUM(D15:D45)=0,"",SUM(D15:D45))</f>
        <v/>
      </c>
      <c r="E46" s="65" t="str">
        <f>IF(SUM(E15:E45)=0,"",SUM(E15:E45))</f>
        <v/>
      </c>
      <c r="F46" s="65" t="str">
        <f>IF(SUM(F15:F45)=0,"",SUM(F15:F45))</f>
        <v/>
      </c>
      <c r="G46" s="65" t="str">
        <f>IF(SUM(G15:G45)=0,"",SUM(G15:G45))</f>
        <v/>
      </c>
      <c r="H46" s="65" t="str">
        <f>IF(SUM(H15:H45)=0,"",SUM(H15:H45))</f>
        <v/>
      </c>
      <c r="I46" s="65" t="str">
        <f>IF(SUM(I15:I45)=0,"",SUM(I15:I45))</f>
        <v/>
      </c>
      <c r="J46" s="33" t="str">
        <f>IF(SUM(J15:J45)=0,"",SUM(J15:J45))</f>
        <v/>
      </c>
      <c r="K46" s="33" t="str">
        <f>IF(SUM(K15:K45)=0,"",SUM(K15:K45))</f>
        <v/>
      </c>
      <c r="L46" s="64" t="str">
        <f>IF(SUM(L15:L45)=0,"",SUM(L15:L45))</f>
        <v/>
      </c>
      <c r="M46" s="65" t="str">
        <f>IF(SUM(M15:M45)=0,"",SUM(M15:M45))</f>
        <v/>
      </c>
      <c r="N46" s="65" t="str">
        <f>IF(SUM(N15:N45)=0,"",SUM(N15:N45))</f>
        <v/>
      </c>
      <c r="O46" s="65" t="str">
        <f>IF(SUM(O15:O45)=0,"",SUM(O15:O45))</f>
        <v/>
      </c>
      <c r="P46" s="65" t="str">
        <f>IF(SUM(P15:P45)=0,"",SUM(P15:P45))</f>
        <v/>
      </c>
      <c r="Q46" s="66" t="str">
        <f>IF(SUM(Q15:Q45)=0,"",SUM(Q15:Q45))</f>
        <v/>
      </c>
      <c r="R46" s="67" t="str">
        <f>IF(SUM(R15:R45)=0,"",SUM(R15:R45))</f>
        <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72" t="s">
        <v>55</v>
      </c>
    </row>
    <row r="48" spans="1:18" s="106" customFormat="1" ht="15.75" customHeight="1" thickBot="1">
      <c r="A48" s="187" t="s">
        <v>51</v>
      </c>
      <c r="B48" s="188"/>
      <c r="C48" s="73" t="str">
        <f>IF(C46="","",(C46*C47))</f>
        <v/>
      </c>
      <c r="D48" s="73" t="str">
        <f t="shared" ref="D48:J48" si="3">IF(D46="","",(D46*D47))</f>
        <v/>
      </c>
      <c r="E48" s="73" t="str">
        <f t="shared" si="3"/>
        <v/>
      </c>
      <c r="F48" s="73" t="str">
        <f t="shared" si="3"/>
        <v/>
      </c>
      <c r="G48" s="74" t="str">
        <f t="shared" si="3"/>
        <v/>
      </c>
      <c r="H48" s="74" t="str">
        <f t="shared" si="3"/>
        <v/>
      </c>
      <c r="I48" s="73" t="str">
        <f t="shared" si="3"/>
        <v/>
      </c>
      <c r="J48" s="74" t="str">
        <f t="shared" si="3"/>
        <v/>
      </c>
      <c r="K48" s="69"/>
      <c r="L48" s="75" t="str">
        <f>IF(L46="","",(L46*L47))</f>
        <v/>
      </c>
      <c r="M48" s="76" t="str">
        <f>IF(M46="","",(M46*M47))</f>
        <v/>
      </c>
      <c r="N48" s="76" t="str">
        <f>IF(N46="","",(N46*N47))</f>
        <v/>
      </c>
      <c r="O48" s="76" t="str">
        <f>IF(O46="","",(O46*O47))</f>
        <v/>
      </c>
      <c r="P48" s="69"/>
      <c r="Q48" s="69"/>
      <c r="R48" s="77" t="str">
        <f>IF(L49+N49=0,"",L49+N49)</f>
        <v/>
      </c>
    </row>
    <row r="49" spans="1:18" s="106" customFormat="1" ht="15.75" customHeight="1" thickBot="1">
      <c r="A49" s="176" t="s">
        <v>66</v>
      </c>
      <c r="B49" s="177"/>
      <c r="C49" s="177"/>
      <c r="D49" s="177"/>
      <c r="E49" s="177"/>
      <c r="F49" s="177"/>
      <c r="G49" s="178"/>
      <c r="H49" s="169"/>
      <c r="I49" s="246" t="s">
        <v>53</v>
      </c>
      <c r="J49" s="247"/>
      <c r="K49" s="248"/>
      <c r="L49" s="78">
        <f>SUM(C48:J48)</f>
        <v>0</v>
      </c>
      <c r="M49" s="79">
        <f>SUM(L48:O48)</f>
        <v>0</v>
      </c>
      <c r="N49" s="79">
        <f>IF(Q46&gt;M49,M49,Q46)</f>
        <v>0</v>
      </c>
      <c r="O49" s="249" t="s">
        <v>67</v>
      </c>
      <c r="P49" s="177"/>
      <c r="Q49" s="178"/>
      <c r="R49" s="81" t="str">
        <f>IF(I49="Yes",R48*6/7,"")</f>
        <v/>
      </c>
    </row>
    <row r="50" spans="1:18" s="106" customFormat="1" ht="3.75" customHeight="1">
      <c r="A50" s="82"/>
      <c r="B50" s="82"/>
      <c r="C50" s="82"/>
      <c r="D50" s="82"/>
      <c r="E50" s="82"/>
      <c r="F50" s="82"/>
      <c r="G50" s="82"/>
      <c r="H50" s="82"/>
      <c r="I50" s="82"/>
      <c r="J50" s="83"/>
      <c r="K50" s="83"/>
      <c r="L50" s="84"/>
      <c r="M50" s="82"/>
      <c r="N50" s="82"/>
      <c r="O50" s="85"/>
    </row>
    <row r="51" spans="1:18" s="8" customFormat="1" ht="15.75" customHeight="1">
      <c r="A51" s="18"/>
      <c r="B51" s="18"/>
      <c r="C51" s="86"/>
      <c r="D51" s="86"/>
      <c r="E51" s="86"/>
      <c r="F51" s="86"/>
      <c r="G51" s="93" t="s">
        <v>54</v>
      </c>
      <c r="H51" s="88"/>
      <c r="I51" s="88"/>
      <c r="J51" s="89"/>
      <c r="K51" s="89"/>
      <c r="L51" s="90"/>
      <c r="M51" s="91"/>
      <c r="N51" s="91"/>
      <c r="O51" s="92"/>
    </row>
    <row r="52" spans="1:18" s="1" customFormat="1" ht="7.5" customHeight="1">
      <c r="A52" s="13"/>
      <c r="B52" s="11"/>
      <c r="C52" s="11"/>
      <c r="D52" s="12"/>
      <c r="E52" s="11"/>
      <c r="F52" s="11"/>
      <c r="G52" s="87"/>
      <c r="H52" s="11"/>
      <c r="I52" s="11"/>
      <c r="J52" s="11"/>
      <c r="K52" s="11"/>
      <c r="L52" s="11"/>
      <c r="M52" s="11"/>
      <c r="N52" s="11"/>
      <c r="O52" s="11"/>
    </row>
    <row r="53" spans="1:18" s="1" customFormat="1" ht="17.25" customHeight="1">
      <c r="A53" s="202" t="s">
        <v>75</v>
      </c>
      <c r="B53" s="202"/>
      <c r="C53" s="202"/>
      <c r="D53" s="202"/>
      <c r="E53" s="202"/>
      <c r="F53" s="202"/>
      <c r="G53" s="202"/>
      <c r="H53" s="202"/>
      <c r="I53" s="202"/>
      <c r="J53" s="202"/>
      <c r="K53" s="202"/>
      <c r="L53" s="202"/>
      <c r="M53" s="202"/>
      <c r="N53" s="202"/>
      <c r="O53" s="202"/>
    </row>
    <row r="54" spans="1:18" s="1" customFormat="1" ht="17.25" customHeight="1">
      <c r="A54" s="202" t="s">
        <v>76</v>
      </c>
      <c r="B54" s="202"/>
      <c r="C54" s="202"/>
      <c r="D54" s="202"/>
      <c r="E54" s="202"/>
      <c r="F54" s="202"/>
      <c r="G54" s="202"/>
      <c r="H54" s="202"/>
      <c r="I54" s="202"/>
      <c r="J54" s="202"/>
      <c r="K54" s="202"/>
      <c r="L54" s="202"/>
      <c r="M54" s="202"/>
      <c r="N54" s="202"/>
      <c r="O54" s="202"/>
    </row>
    <row r="55" spans="1:18" s="1" customFormat="1" ht="33.75" customHeight="1">
      <c r="A55" s="204" t="s">
        <v>96</v>
      </c>
      <c r="B55" s="204"/>
      <c r="C55" s="204"/>
      <c r="D55" s="204"/>
      <c r="E55" s="204"/>
      <c r="F55" s="204"/>
      <c r="G55" s="204"/>
      <c r="H55" s="204"/>
      <c r="I55" s="204"/>
      <c r="J55" s="204"/>
      <c r="K55" s="204"/>
      <c r="L55" s="204"/>
      <c r="M55" s="204"/>
      <c r="N55" s="204"/>
      <c r="O55" s="204"/>
    </row>
    <row r="56" spans="1:18" s="1" customFormat="1" ht="28.5" customHeight="1">
      <c r="A56" s="203" t="s">
        <v>94</v>
      </c>
      <c r="B56" s="203"/>
      <c r="C56" s="203"/>
      <c r="D56" s="203"/>
      <c r="E56" s="203"/>
      <c r="F56" s="203"/>
      <c r="G56" s="203"/>
      <c r="H56" s="203"/>
      <c r="I56" s="203"/>
      <c r="J56" s="203"/>
      <c r="K56" s="203"/>
      <c r="L56" s="203"/>
      <c r="M56" s="203"/>
      <c r="N56" s="203"/>
      <c r="O56" s="203"/>
    </row>
  </sheetData>
  <mergeCells count="25">
    <mergeCell ref="R13:R14"/>
    <mergeCell ref="A49:G49"/>
    <mergeCell ref="I49:K49"/>
    <mergeCell ref="O49:Q49"/>
    <mergeCell ref="A1:R1"/>
    <mergeCell ref="A2:R2"/>
    <mergeCell ref="A4:B4"/>
    <mergeCell ref="C4:P4"/>
    <mergeCell ref="A5:B5"/>
    <mergeCell ref="C5:P5"/>
    <mergeCell ref="A7:B7"/>
    <mergeCell ref="C7:P7"/>
    <mergeCell ref="A9:B9"/>
    <mergeCell ref="A13:B13"/>
    <mergeCell ref="A47:B47"/>
    <mergeCell ref="A48:B48"/>
    <mergeCell ref="A46:B46"/>
    <mergeCell ref="C13:K13"/>
    <mergeCell ref="L13:Q13"/>
    <mergeCell ref="A55:O55"/>
    <mergeCell ref="A56:O56"/>
    <mergeCell ref="A54:O54"/>
    <mergeCell ref="G9:I9"/>
    <mergeCell ref="A53:O53"/>
    <mergeCell ref="A11:E11"/>
  </mergeCells>
  <phoneticPr fontId="2"/>
  <conditionalFormatting sqref="G50 O50 L50">
    <cfRule type="cellIs" dxfId="17" priority="5" stopIfTrue="1" operator="equal">
      <formula>"（土）"</formula>
    </cfRule>
    <cfRule type="cellIs" dxfId="16" priority="6" stopIfTrue="1" operator="equal">
      <formula>"（日）"</formula>
    </cfRule>
  </conditionalFormatting>
  <conditionalFormatting sqref="G51:G52 O51">
    <cfRule type="cellIs" dxfId="15" priority="3" stopIfTrue="1" operator="equal">
      <formula>"（土）"</formula>
    </cfRule>
    <cfRule type="cellIs" dxfId="14" priority="4" stopIfTrue="1" operator="equal">
      <formula>"（日）"</formula>
    </cfRule>
  </conditionalFormatting>
  <conditionalFormatting sqref="K46 P46:R46 I49 R47:R49 C46:C48 B15:C45 I46:J48 D15:H48 I15:M45 O46:O48 N15:N48 O15:P45 R15:R45 L46:M48">
    <cfRule type="cellIs" dxfId="13" priority="1" stopIfTrue="1" operator="equal">
      <formula>"（土）"</formula>
    </cfRule>
    <cfRule type="cellIs" dxfId="12" priority="2" stopIfTrue="1" operator="equal">
      <formula>"（日）"</formula>
    </cfRule>
  </conditionalFormatting>
  <dataValidations count="2">
    <dataValidation type="list" showInputMessage="1" showErrorMessage="1" sqref="H51:I51 G50 I49" xr:uid="{00000000-0002-0000-0B00-000000000000}">
      <formula1>"Yes,No"</formula1>
    </dataValidation>
    <dataValidation type="whole" imeMode="off" operator="greaterThanOrEqual" allowBlank="1" showErrorMessage="1" sqref="C15:J45 Q15:Q45 L15:O45" xr:uid="{55B487DA-9898-46B6-A787-1683B3880285}">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6"/>
  <sheetViews>
    <sheetView zoomScaleNormal="100" workbookViewId="0">
      <pane xSplit="2" ySplit="14" topLeftCell="C15" activePane="bottomRight" state="frozen"/>
      <selection activeCell="A56" sqref="A56:O56"/>
      <selection pane="topRight" activeCell="A56" sqref="A56:O56"/>
      <selection pane="bottomLeft" activeCell="A56" sqref="A56:O56"/>
      <selection pane="bottomRight" sqref="A1:R1"/>
    </sheetView>
  </sheetViews>
  <sheetFormatPr defaultColWidth="9" defaultRowHeight="13.2"/>
  <cols>
    <col min="1" max="1" width="7.44140625" style="13" customWidth="1"/>
    <col min="2" max="2" width="4.44140625" style="11" customWidth="1"/>
    <col min="3" max="3" width="7.6640625" style="11" customWidth="1"/>
    <col min="4"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68"/>
      <c r="B3" s="168"/>
      <c r="C3" s="168"/>
      <c r="D3" s="168"/>
      <c r="E3" s="168"/>
      <c r="F3" s="168"/>
      <c r="G3" s="168"/>
      <c r="H3" s="168"/>
      <c r="I3" s="168"/>
      <c r="J3" s="168"/>
      <c r="K3" s="168"/>
      <c r="L3" s="168"/>
      <c r="M3" s="167"/>
      <c r="N3" s="167"/>
      <c r="O3" s="167"/>
      <c r="P3" s="167"/>
      <c r="Q3" s="167"/>
      <c r="R3" s="167"/>
    </row>
    <row r="4" spans="1:18">
      <c r="A4" s="193" t="s">
        <v>49</v>
      </c>
      <c r="B4" s="193"/>
      <c r="C4" s="207">
        <f>月別集計!C4</f>
        <v>0</v>
      </c>
      <c r="D4" s="208"/>
      <c r="E4" s="208"/>
      <c r="F4" s="208"/>
      <c r="G4" s="208"/>
      <c r="H4" s="208"/>
      <c r="I4" s="208"/>
      <c r="J4" s="208"/>
      <c r="K4" s="208"/>
      <c r="L4" s="208"/>
      <c r="M4" s="208"/>
      <c r="N4" s="208"/>
      <c r="O4" s="208"/>
      <c r="P4" s="245"/>
      <c r="Q4" s="167"/>
      <c r="R4" s="167"/>
    </row>
    <row r="5" spans="1:18">
      <c r="A5" s="193" t="s">
        <v>50</v>
      </c>
      <c r="B5" s="193"/>
      <c r="C5" s="193">
        <f>月別集計!C5</f>
        <v>0</v>
      </c>
      <c r="D5" s="193"/>
      <c r="E5" s="193"/>
      <c r="F5" s="193"/>
      <c r="G5" s="193"/>
      <c r="H5" s="193"/>
      <c r="I5" s="193"/>
      <c r="J5" s="193"/>
      <c r="K5" s="193"/>
      <c r="L5" s="193"/>
      <c r="M5" s="193"/>
      <c r="N5" s="193"/>
      <c r="O5" s="193"/>
      <c r="P5" s="193"/>
      <c r="Q5" s="167"/>
      <c r="R5" s="167"/>
    </row>
    <row r="6" spans="1:18">
      <c r="B6" s="13"/>
      <c r="C6" s="13"/>
      <c r="D6" s="13"/>
      <c r="E6" s="13"/>
      <c r="F6" s="13"/>
      <c r="G6" s="13"/>
      <c r="H6" s="13"/>
      <c r="I6" s="13"/>
      <c r="J6" s="13"/>
      <c r="K6" s="13"/>
      <c r="L6" s="13"/>
      <c r="M6" s="167"/>
      <c r="N6" s="167"/>
      <c r="O6" s="167"/>
      <c r="P6" s="167"/>
      <c r="Q6" s="167"/>
      <c r="R6" s="167"/>
    </row>
    <row r="7" spans="1:18">
      <c r="A7" s="207" t="s">
        <v>58</v>
      </c>
      <c r="B7" s="208"/>
      <c r="C7" s="193" t="s">
        <v>114</v>
      </c>
      <c r="D7" s="193"/>
      <c r="E7" s="193"/>
      <c r="F7" s="193"/>
      <c r="G7" s="193"/>
      <c r="H7" s="193"/>
      <c r="I7" s="193"/>
      <c r="J7" s="193"/>
      <c r="K7" s="193"/>
      <c r="L7" s="193"/>
      <c r="M7" s="193"/>
      <c r="N7" s="193"/>
      <c r="O7" s="193"/>
      <c r="P7" s="193"/>
      <c r="Q7" s="167"/>
      <c r="R7" s="167"/>
    </row>
    <row r="8" spans="1:18">
      <c r="B8" s="167"/>
      <c r="C8" s="167"/>
      <c r="D8" s="167"/>
      <c r="E8" s="167"/>
      <c r="F8" s="167"/>
      <c r="G8" s="167"/>
      <c r="H8" s="167"/>
      <c r="I8" s="167"/>
      <c r="J8" s="167"/>
      <c r="K8" s="167"/>
      <c r="L8" s="167"/>
      <c r="M8" s="167"/>
      <c r="N8" s="167"/>
      <c r="O8" s="167"/>
      <c r="P8" s="167"/>
      <c r="Q8" s="167"/>
      <c r="R8" s="167"/>
    </row>
    <row r="9" spans="1:18">
      <c r="A9" s="193" t="s">
        <v>59</v>
      </c>
      <c r="B9" s="193"/>
      <c r="C9" s="94"/>
      <c r="D9" s="174"/>
      <c r="E9" s="170" t="s">
        <v>40</v>
      </c>
      <c r="F9" s="17"/>
      <c r="G9" s="207" t="s">
        <v>60</v>
      </c>
      <c r="H9" s="208"/>
      <c r="I9" s="245"/>
      <c r="J9" s="95"/>
      <c r="K9" s="170" t="s">
        <v>0</v>
      </c>
      <c r="N9" s="17"/>
      <c r="O9" s="167"/>
      <c r="P9" s="167"/>
      <c r="Q9" s="167"/>
      <c r="R9" s="167"/>
    </row>
    <row r="10" spans="1:18" ht="13.8" thickBot="1">
      <c r="A10" s="17"/>
      <c r="B10" s="17"/>
      <c r="C10" s="17"/>
      <c r="D10" s="18"/>
      <c r="E10" s="18"/>
      <c r="F10" s="9"/>
      <c r="G10" s="9"/>
      <c r="H10" s="9"/>
      <c r="I10" s="9"/>
      <c r="J10" s="9"/>
      <c r="K10" s="9"/>
      <c r="L10" s="9"/>
      <c r="M10" s="9"/>
      <c r="N10" s="9"/>
      <c r="O10" s="9"/>
    </row>
    <row r="11" spans="1:18" ht="13.8" thickBot="1">
      <c r="A11" s="254" t="s">
        <v>110</v>
      </c>
      <c r="B11" s="255"/>
      <c r="C11" s="255"/>
      <c r="D11" s="255"/>
      <c r="E11" s="256"/>
      <c r="F11" s="18"/>
      <c r="G11" s="9"/>
      <c r="H11" s="9"/>
      <c r="I11" s="9"/>
      <c r="J11" s="9"/>
      <c r="K11" s="9"/>
      <c r="L11" s="9"/>
      <c r="M11" s="9"/>
      <c r="N11" s="9"/>
      <c r="O11" s="9"/>
    </row>
    <row r="12" spans="1:18" ht="7.5" customHeight="1" thickBot="1"/>
    <row r="13" spans="1:18" s="13" customFormat="1" ht="15" customHeight="1">
      <c r="A13" s="196"/>
      <c r="B13" s="197"/>
      <c r="C13" s="198" t="s">
        <v>131</v>
      </c>
      <c r="D13" s="198"/>
      <c r="E13" s="198"/>
      <c r="F13" s="198"/>
      <c r="G13" s="198"/>
      <c r="H13" s="198"/>
      <c r="I13" s="198"/>
      <c r="J13" s="198"/>
      <c r="K13" s="199"/>
      <c r="L13" s="200" t="s">
        <v>62</v>
      </c>
      <c r="M13" s="201"/>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126</v>
      </c>
      <c r="R14" s="195"/>
    </row>
    <row r="15" spans="1:18" ht="15.75" customHeight="1">
      <c r="A15" s="27" t="s">
        <v>3</v>
      </c>
      <c r="B15" s="96"/>
      <c r="C15" s="97"/>
      <c r="D15" s="97"/>
      <c r="E15" s="97"/>
      <c r="F15" s="97"/>
      <c r="G15" s="97"/>
      <c r="H15" s="97"/>
      <c r="I15" s="97"/>
      <c r="J15" s="97"/>
      <c r="K15" s="30" t="str">
        <f>IF(C15+D15+E15+F15+G15+H15+I15+J15=0,"",C15+D15+E15+F15+G15+H15+I15+J15)</f>
        <v/>
      </c>
      <c r="L15" s="98"/>
      <c r="M15" s="97"/>
      <c r="N15" s="97"/>
      <c r="O15" s="99"/>
      <c r="P15" s="33" t="str">
        <f>IF(L15+M15+N15+O15=0,"",L15+M15+N15+O15)</f>
        <v/>
      </c>
      <c r="Q15" s="100"/>
      <c r="R15" s="35" t="str">
        <f>IF(C15+D15+E15+F15+G15+H15+I15+J15+L15+M15+N15+O15=0,"",C15+D15+E15+F15+G15+H15+I15+J15+L15+M15+N15+O15)</f>
        <v/>
      </c>
    </row>
    <row r="16" spans="1:18" ht="15.75" customHeight="1">
      <c r="A16" s="36" t="s">
        <v>4</v>
      </c>
      <c r="B16" s="101"/>
      <c r="C16" s="102"/>
      <c r="D16" s="102"/>
      <c r="E16" s="102"/>
      <c r="F16" s="102"/>
      <c r="G16" s="102"/>
      <c r="H16" s="102"/>
      <c r="I16" s="102"/>
      <c r="J16" s="102"/>
      <c r="K16" s="39" t="str">
        <f>IF(C16+D16+E16+F16+G16+H16+I16+J16=0,"",C16+D16+E16+F16+G16+H16+I16+J16)</f>
        <v/>
      </c>
      <c r="L16" s="103"/>
      <c r="M16" s="102"/>
      <c r="N16" s="102"/>
      <c r="O16" s="104"/>
      <c r="P16" s="42" t="str">
        <f>IF(L16+M16+N16+O16=0,"",L16+M16+N16+O16)</f>
        <v/>
      </c>
      <c r="Q16" s="105"/>
      <c r="R16" s="35" t="str">
        <f>IF(C16+D16+E16+F16+G16+H16+I16+J16+L16+M16+N16+O16=0,"",C16+D16+E16+F16+G16+H16+I16+J16+L16+M16+N16+O16)</f>
        <v/>
      </c>
    </row>
    <row r="17" spans="1:18" ht="15.75" customHeight="1">
      <c r="A17" s="44" t="s">
        <v>5</v>
      </c>
      <c r="B17" s="101"/>
      <c r="C17" s="105"/>
      <c r="D17" s="105"/>
      <c r="E17" s="105"/>
      <c r="F17" s="105"/>
      <c r="G17" s="105"/>
      <c r="H17" s="105"/>
      <c r="I17" s="105"/>
      <c r="J17" s="102"/>
      <c r="K17" s="39" t="str">
        <f t="shared" ref="K17:K44" si="0">IF(C17+D17+E17+F17+G17+H17+I17+J17=0,"",C17+D17+E17+F17+G17+H17+I17+J17)</f>
        <v/>
      </c>
      <c r="L17" s="103"/>
      <c r="M17" s="102"/>
      <c r="N17" s="102"/>
      <c r="O17" s="104"/>
      <c r="P17" s="42" t="str">
        <f t="shared" ref="P17:P44" si="1">IF(L17+M17+N17+O17=0,"",L17+M17+N17+O17)</f>
        <v/>
      </c>
      <c r="Q17" s="105"/>
      <c r="R17" s="35" t="str">
        <f t="shared" ref="R17:R44" si="2">IF(C17+D17+E17+F17+G17+H17+I17+J17+L17+M17+N17+O17=0,"",C17+D17+E17+F17+G17+H17+I17+J17+L17+M17+N17+O17)</f>
        <v/>
      </c>
    </row>
    <row r="18" spans="1:18" ht="15.75" customHeight="1">
      <c r="A18" s="36" t="s">
        <v>6</v>
      </c>
      <c r="B18" s="101"/>
      <c r="C18" s="105"/>
      <c r="D18" s="105"/>
      <c r="E18" s="105"/>
      <c r="F18" s="105"/>
      <c r="G18" s="105"/>
      <c r="H18" s="105"/>
      <c r="I18" s="105"/>
      <c r="J18" s="102"/>
      <c r="K18" s="39" t="str">
        <f t="shared" si="0"/>
        <v/>
      </c>
      <c r="L18" s="103"/>
      <c r="M18" s="102"/>
      <c r="N18" s="102"/>
      <c r="O18" s="104"/>
      <c r="P18" s="42" t="str">
        <f t="shared" si="1"/>
        <v/>
      </c>
      <c r="Q18" s="105"/>
      <c r="R18" s="35" t="str">
        <f t="shared" si="2"/>
        <v/>
      </c>
    </row>
    <row r="19" spans="1:18" ht="15.75" customHeight="1">
      <c r="A19" s="44" t="s">
        <v>7</v>
      </c>
      <c r="B19" s="101"/>
      <c r="C19" s="105"/>
      <c r="D19" s="105"/>
      <c r="E19" s="105"/>
      <c r="F19" s="105"/>
      <c r="G19" s="105"/>
      <c r="H19" s="105"/>
      <c r="I19" s="105"/>
      <c r="J19" s="102"/>
      <c r="K19" s="39" t="str">
        <f t="shared" si="0"/>
        <v/>
      </c>
      <c r="L19" s="103"/>
      <c r="M19" s="102"/>
      <c r="N19" s="102"/>
      <c r="O19" s="104"/>
      <c r="P19" s="42" t="str">
        <f t="shared" si="1"/>
        <v/>
      </c>
      <c r="Q19" s="105"/>
      <c r="R19" s="35" t="str">
        <f t="shared" si="2"/>
        <v/>
      </c>
    </row>
    <row r="20" spans="1:18" ht="15.75" customHeight="1">
      <c r="A20" s="36" t="s">
        <v>8</v>
      </c>
      <c r="B20" s="101"/>
      <c r="C20" s="105"/>
      <c r="D20" s="105"/>
      <c r="E20" s="105"/>
      <c r="F20" s="105"/>
      <c r="G20" s="105"/>
      <c r="H20" s="105"/>
      <c r="I20" s="105"/>
      <c r="J20" s="102"/>
      <c r="K20" s="39" t="str">
        <f t="shared" si="0"/>
        <v/>
      </c>
      <c r="L20" s="103"/>
      <c r="M20" s="102"/>
      <c r="N20" s="102"/>
      <c r="O20" s="104"/>
      <c r="P20" s="42" t="str">
        <f t="shared" si="1"/>
        <v/>
      </c>
      <c r="Q20" s="105"/>
      <c r="R20" s="35" t="str">
        <f t="shared" si="2"/>
        <v/>
      </c>
    </row>
    <row r="21" spans="1:18" ht="15.75" customHeight="1">
      <c r="A21" s="44" t="s">
        <v>9</v>
      </c>
      <c r="B21" s="101"/>
      <c r="C21" s="105"/>
      <c r="D21" s="105"/>
      <c r="E21" s="105"/>
      <c r="F21" s="105"/>
      <c r="G21" s="105"/>
      <c r="H21" s="105"/>
      <c r="I21" s="105"/>
      <c r="J21" s="102"/>
      <c r="K21" s="39" t="str">
        <f t="shared" si="0"/>
        <v/>
      </c>
      <c r="L21" s="103"/>
      <c r="M21" s="102"/>
      <c r="N21" s="102"/>
      <c r="O21" s="104"/>
      <c r="P21" s="42" t="str">
        <f t="shared" si="1"/>
        <v/>
      </c>
      <c r="Q21" s="105"/>
      <c r="R21" s="35" t="str">
        <f t="shared" si="2"/>
        <v/>
      </c>
    </row>
    <row r="22" spans="1:18" ht="15.75" customHeight="1">
      <c r="A22" s="36" t="s">
        <v>10</v>
      </c>
      <c r="B22" s="101"/>
      <c r="C22" s="105"/>
      <c r="D22" s="105"/>
      <c r="E22" s="105"/>
      <c r="F22" s="105"/>
      <c r="G22" s="105"/>
      <c r="H22" s="105"/>
      <c r="I22" s="105"/>
      <c r="J22" s="102"/>
      <c r="K22" s="39" t="str">
        <f t="shared" si="0"/>
        <v/>
      </c>
      <c r="L22" s="103"/>
      <c r="M22" s="102"/>
      <c r="N22" s="102"/>
      <c r="O22" s="104"/>
      <c r="P22" s="42" t="str">
        <f t="shared" si="1"/>
        <v/>
      </c>
      <c r="Q22" s="105"/>
      <c r="R22" s="35" t="str">
        <f t="shared" si="2"/>
        <v/>
      </c>
    </row>
    <row r="23" spans="1:18" ht="15.75" customHeight="1">
      <c r="A23" s="44" t="s">
        <v>11</v>
      </c>
      <c r="B23" s="101"/>
      <c r="C23" s="105"/>
      <c r="D23" s="105"/>
      <c r="E23" s="105"/>
      <c r="F23" s="105"/>
      <c r="G23" s="105"/>
      <c r="H23" s="105"/>
      <c r="I23" s="105"/>
      <c r="J23" s="102"/>
      <c r="K23" s="39" t="str">
        <f t="shared" si="0"/>
        <v/>
      </c>
      <c r="L23" s="103"/>
      <c r="M23" s="102"/>
      <c r="N23" s="102"/>
      <c r="O23" s="104"/>
      <c r="P23" s="42" t="str">
        <f t="shared" si="1"/>
        <v/>
      </c>
      <c r="Q23" s="105"/>
      <c r="R23" s="35" t="str">
        <f t="shared" si="2"/>
        <v/>
      </c>
    </row>
    <row r="24" spans="1:18" ht="15.75" customHeight="1">
      <c r="A24" s="36" t="s">
        <v>12</v>
      </c>
      <c r="B24" s="101"/>
      <c r="C24" s="105"/>
      <c r="D24" s="105"/>
      <c r="E24" s="105"/>
      <c r="F24" s="105"/>
      <c r="G24" s="105"/>
      <c r="H24" s="105"/>
      <c r="I24" s="105"/>
      <c r="J24" s="102"/>
      <c r="K24" s="39" t="str">
        <f t="shared" si="0"/>
        <v/>
      </c>
      <c r="L24" s="103"/>
      <c r="M24" s="102"/>
      <c r="N24" s="102"/>
      <c r="O24" s="104"/>
      <c r="P24" s="42" t="str">
        <f t="shared" si="1"/>
        <v/>
      </c>
      <c r="Q24" s="105"/>
      <c r="R24" s="35" t="str">
        <f t="shared" si="2"/>
        <v/>
      </c>
    </row>
    <row r="25" spans="1:18" ht="15.75" customHeight="1">
      <c r="A25" s="44" t="s">
        <v>13</v>
      </c>
      <c r="B25" s="101"/>
      <c r="C25" s="105"/>
      <c r="D25" s="105"/>
      <c r="E25" s="105"/>
      <c r="F25" s="105"/>
      <c r="G25" s="105"/>
      <c r="H25" s="105"/>
      <c r="I25" s="105"/>
      <c r="J25" s="102"/>
      <c r="K25" s="39" t="str">
        <f t="shared" si="0"/>
        <v/>
      </c>
      <c r="L25" s="103"/>
      <c r="M25" s="102"/>
      <c r="N25" s="102"/>
      <c r="O25" s="104"/>
      <c r="P25" s="42" t="str">
        <f t="shared" si="1"/>
        <v/>
      </c>
      <c r="Q25" s="105"/>
      <c r="R25" s="35" t="str">
        <f t="shared" si="2"/>
        <v/>
      </c>
    </row>
    <row r="26" spans="1:18" ht="15.75" customHeight="1">
      <c r="A26" s="36" t="s">
        <v>14</v>
      </c>
      <c r="B26" s="101"/>
      <c r="C26" s="105"/>
      <c r="D26" s="105"/>
      <c r="E26" s="105"/>
      <c r="F26" s="105"/>
      <c r="G26" s="105"/>
      <c r="H26" s="105"/>
      <c r="I26" s="105"/>
      <c r="J26" s="102"/>
      <c r="K26" s="39" t="str">
        <f t="shared" si="0"/>
        <v/>
      </c>
      <c r="L26" s="103"/>
      <c r="M26" s="102"/>
      <c r="N26" s="102"/>
      <c r="O26" s="104"/>
      <c r="P26" s="42" t="str">
        <f t="shared" si="1"/>
        <v/>
      </c>
      <c r="Q26" s="105"/>
      <c r="R26" s="35" t="str">
        <f t="shared" si="2"/>
        <v/>
      </c>
    </row>
    <row r="27" spans="1:18" ht="15.75" customHeight="1">
      <c r="A27" s="44" t="s">
        <v>15</v>
      </c>
      <c r="B27" s="101"/>
      <c r="C27" s="105"/>
      <c r="D27" s="105"/>
      <c r="E27" s="105"/>
      <c r="F27" s="105"/>
      <c r="G27" s="105"/>
      <c r="H27" s="105"/>
      <c r="I27" s="105"/>
      <c r="J27" s="102"/>
      <c r="K27" s="39" t="str">
        <f t="shared" si="0"/>
        <v/>
      </c>
      <c r="L27" s="103"/>
      <c r="M27" s="102"/>
      <c r="N27" s="102"/>
      <c r="O27" s="104"/>
      <c r="P27" s="42" t="str">
        <f t="shared" si="1"/>
        <v/>
      </c>
      <c r="Q27" s="105"/>
      <c r="R27" s="35" t="str">
        <f t="shared" si="2"/>
        <v/>
      </c>
    </row>
    <row r="28" spans="1:18" ht="15.75" customHeight="1">
      <c r="A28" s="36" t="s">
        <v>16</v>
      </c>
      <c r="B28" s="101"/>
      <c r="C28" s="105"/>
      <c r="D28" s="105"/>
      <c r="E28" s="105"/>
      <c r="F28" s="105"/>
      <c r="G28" s="105"/>
      <c r="H28" s="105"/>
      <c r="I28" s="105"/>
      <c r="J28" s="102"/>
      <c r="K28" s="39" t="str">
        <f t="shared" si="0"/>
        <v/>
      </c>
      <c r="L28" s="103"/>
      <c r="M28" s="102"/>
      <c r="N28" s="102"/>
      <c r="O28" s="104"/>
      <c r="P28" s="42" t="str">
        <f t="shared" si="1"/>
        <v/>
      </c>
      <c r="Q28" s="105"/>
      <c r="R28" s="35" t="str">
        <f t="shared" si="2"/>
        <v/>
      </c>
    </row>
    <row r="29" spans="1:18" ht="15.75" customHeight="1">
      <c r="A29" s="44" t="s">
        <v>17</v>
      </c>
      <c r="B29" s="101"/>
      <c r="C29" s="105"/>
      <c r="D29" s="105"/>
      <c r="E29" s="105"/>
      <c r="F29" s="105"/>
      <c r="G29" s="105"/>
      <c r="H29" s="105"/>
      <c r="I29" s="105"/>
      <c r="J29" s="102"/>
      <c r="K29" s="39" t="str">
        <f t="shared" si="0"/>
        <v/>
      </c>
      <c r="L29" s="103"/>
      <c r="M29" s="102"/>
      <c r="N29" s="102"/>
      <c r="O29" s="104"/>
      <c r="P29" s="42" t="str">
        <f t="shared" si="1"/>
        <v/>
      </c>
      <c r="Q29" s="105"/>
      <c r="R29" s="35" t="str">
        <f t="shared" si="2"/>
        <v/>
      </c>
    </row>
    <row r="30" spans="1:18" ht="15.75" customHeight="1">
      <c r="A30" s="36" t="s">
        <v>18</v>
      </c>
      <c r="B30" s="101"/>
      <c r="C30" s="105"/>
      <c r="D30" s="105"/>
      <c r="E30" s="105"/>
      <c r="F30" s="105"/>
      <c r="G30" s="105"/>
      <c r="H30" s="105"/>
      <c r="I30" s="105"/>
      <c r="J30" s="102"/>
      <c r="K30" s="39" t="str">
        <f t="shared" si="0"/>
        <v/>
      </c>
      <c r="L30" s="103"/>
      <c r="M30" s="102"/>
      <c r="N30" s="102"/>
      <c r="O30" s="104"/>
      <c r="P30" s="42" t="str">
        <f t="shared" si="1"/>
        <v/>
      </c>
      <c r="Q30" s="105"/>
      <c r="R30" s="35" t="str">
        <f t="shared" si="2"/>
        <v/>
      </c>
    </row>
    <row r="31" spans="1:18" ht="15.75" customHeight="1">
      <c r="A31" s="44" t="s">
        <v>19</v>
      </c>
      <c r="B31" s="101"/>
      <c r="C31" s="105"/>
      <c r="D31" s="105"/>
      <c r="E31" s="105"/>
      <c r="F31" s="105"/>
      <c r="G31" s="105"/>
      <c r="H31" s="105"/>
      <c r="I31" s="105"/>
      <c r="J31" s="102"/>
      <c r="K31" s="39" t="str">
        <f t="shared" si="0"/>
        <v/>
      </c>
      <c r="L31" s="103"/>
      <c r="M31" s="102"/>
      <c r="N31" s="102"/>
      <c r="O31" s="104"/>
      <c r="P31" s="42" t="str">
        <f t="shared" si="1"/>
        <v/>
      </c>
      <c r="Q31" s="105"/>
      <c r="R31" s="35" t="str">
        <f t="shared" si="2"/>
        <v/>
      </c>
    </row>
    <row r="32" spans="1:18" ht="15.75" customHeight="1">
      <c r="A32" s="36" t="s">
        <v>20</v>
      </c>
      <c r="B32" s="101"/>
      <c r="C32" s="105"/>
      <c r="D32" s="105"/>
      <c r="E32" s="105"/>
      <c r="F32" s="105"/>
      <c r="G32" s="105"/>
      <c r="H32" s="105"/>
      <c r="I32" s="105"/>
      <c r="J32" s="102"/>
      <c r="K32" s="39" t="str">
        <f t="shared" si="0"/>
        <v/>
      </c>
      <c r="L32" s="103"/>
      <c r="M32" s="102"/>
      <c r="N32" s="102"/>
      <c r="O32" s="104"/>
      <c r="P32" s="42" t="str">
        <f t="shared" si="1"/>
        <v/>
      </c>
      <c r="Q32" s="105"/>
      <c r="R32" s="35" t="str">
        <f t="shared" si="2"/>
        <v/>
      </c>
    </row>
    <row r="33" spans="1:18" ht="15.75" customHeight="1">
      <c r="A33" s="44" t="s">
        <v>21</v>
      </c>
      <c r="B33" s="101"/>
      <c r="C33" s="105"/>
      <c r="D33" s="105"/>
      <c r="E33" s="105"/>
      <c r="F33" s="105"/>
      <c r="G33" s="105"/>
      <c r="H33" s="105"/>
      <c r="I33" s="105"/>
      <c r="J33" s="102"/>
      <c r="K33" s="39" t="str">
        <f t="shared" si="0"/>
        <v/>
      </c>
      <c r="L33" s="103"/>
      <c r="M33" s="102"/>
      <c r="N33" s="102"/>
      <c r="O33" s="104"/>
      <c r="P33" s="42" t="str">
        <f t="shared" si="1"/>
        <v/>
      </c>
      <c r="Q33" s="105"/>
      <c r="R33" s="35" t="str">
        <f t="shared" si="2"/>
        <v/>
      </c>
    </row>
    <row r="34" spans="1:18" ht="15.75" customHeight="1">
      <c r="A34" s="36" t="s">
        <v>22</v>
      </c>
      <c r="B34" s="101"/>
      <c r="C34" s="105"/>
      <c r="D34" s="105"/>
      <c r="E34" s="105"/>
      <c r="F34" s="105"/>
      <c r="G34" s="105"/>
      <c r="H34" s="105"/>
      <c r="I34" s="105"/>
      <c r="J34" s="102"/>
      <c r="K34" s="39" t="str">
        <f t="shared" si="0"/>
        <v/>
      </c>
      <c r="L34" s="103"/>
      <c r="M34" s="102"/>
      <c r="N34" s="102"/>
      <c r="O34" s="104"/>
      <c r="P34" s="42" t="str">
        <f t="shared" si="1"/>
        <v/>
      </c>
      <c r="Q34" s="105"/>
      <c r="R34" s="35" t="str">
        <f t="shared" si="2"/>
        <v/>
      </c>
    </row>
    <row r="35" spans="1:18" ht="15.75" customHeight="1">
      <c r="A35" s="44" t="s">
        <v>23</v>
      </c>
      <c r="B35" s="101"/>
      <c r="C35" s="105"/>
      <c r="D35" s="105"/>
      <c r="E35" s="105"/>
      <c r="F35" s="105"/>
      <c r="G35" s="105"/>
      <c r="H35" s="105"/>
      <c r="I35" s="105"/>
      <c r="J35" s="102"/>
      <c r="K35" s="39" t="str">
        <f t="shared" si="0"/>
        <v/>
      </c>
      <c r="L35" s="103"/>
      <c r="M35" s="102"/>
      <c r="N35" s="102"/>
      <c r="O35" s="104"/>
      <c r="P35" s="42" t="str">
        <f t="shared" si="1"/>
        <v/>
      </c>
      <c r="Q35" s="105"/>
      <c r="R35" s="35" t="str">
        <f t="shared" si="2"/>
        <v/>
      </c>
    </row>
    <row r="36" spans="1:18" ht="15.75" customHeight="1">
      <c r="A36" s="36" t="s">
        <v>24</v>
      </c>
      <c r="B36" s="101"/>
      <c r="C36" s="105"/>
      <c r="D36" s="105"/>
      <c r="E36" s="105"/>
      <c r="F36" s="105"/>
      <c r="G36" s="105"/>
      <c r="H36" s="105"/>
      <c r="I36" s="105"/>
      <c r="J36" s="102"/>
      <c r="K36" s="39" t="str">
        <f t="shared" si="0"/>
        <v/>
      </c>
      <c r="L36" s="103"/>
      <c r="M36" s="102"/>
      <c r="N36" s="102"/>
      <c r="O36" s="104"/>
      <c r="P36" s="42" t="str">
        <f t="shared" si="1"/>
        <v/>
      </c>
      <c r="Q36" s="105"/>
      <c r="R36" s="35" t="str">
        <f t="shared" si="2"/>
        <v/>
      </c>
    </row>
    <row r="37" spans="1:18" ht="15.75" customHeight="1">
      <c r="A37" s="44" t="s">
        <v>25</v>
      </c>
      <c r="B37" s="101"/>
      <c r="C37" s="105"/>
      <c r="D37" s="105"/>
      <c r="E37" s="105"/>
      <c r="F37" s="105"/>
      <c r="G37" s="105"/>
      <c r="H37" s="105"/>
      <c r="I37" s="105"/>
      <c r="J37" s="102"/>
      <c r="K37" s="39" t="str">
        <f t="shared" si="0"/>
        <v/>
      </c>
      <c r="L37" s="103"/>
      <c r="M37" s="102"/>
      <c r="N37" s="102"/>
      <c r="O37" s="104"/>
      <c r="P37" s="42" t="str">
        <f t="shared" si="1"/>
        <v/>
      </c>
      <c r="Q37" s="105"/>
      <c r="R37" s="35" t="str">
        <f t="shared" si="2"/>
        <v/>
      </c>
    </row>
    <row r="38" spans="1:18" ht="15.75" customHeight="1">
      <c r="A38" s="36" t="s">
        <v>26</v>
      </c>
      <c r="B38" s="101"/>
      <c r="C38" s="105"/>
      <c r="D38" s="105"/>
      <c r="E38" s="105"/>
      <c r="F38" s="105"/>
      <c r="G38" s="105"/>
      <c r="H38" s="105"/>
      <c r="I38" s="105"/>
      <c r="J38" s="102"/>
      <c r="K38" s="39" t="str">
        <f t="shared" si="0"/>
        <v/>
      </c>
      <c r="L38" s="103"/>
      <c r="M38" s="102"/>
      <c r="N38" s="102"/>
      <c r="O38" s="104"/>
      <c r="P38" s="42" t="str">
        <f t="shared" si="1"/>
        <v/>
      </c>
      <c r="Q38" s="105"/>
      <c r="R38" s="35" t="str">
        <f t="shared" si="2"/>
        <v/>
      </c>
    </row>
    <row r="39" spans="1:18" ht="15.75" customHeight="1">
      <c r="A39" s="44" t="s">
        <v>27</v>
      </c>
      <c r="B39" s="101"/>
      <c r="C39" s="105"/>
      <c r="D39" s="105"/>
      <c r="E39" s="105"/>
      <c r="F39" s="105"/>
      <c r="G39" s="105"/>
      <c r="H39" s="105"/>
      <c r="I39" s="105"/>
      <c r="J39" s="102"/>
      <c r="K39" s="39" t="str">
        <f t="shared" si="0"/>
        <v/>
      </c>
      <c r="L39" s="103"/>
      <c r="M39" s="102"/>
      <c r="N39" s="102"/>
      <c r="O39" s="104"/>
      <c r="P39" s="42" t="str">
        <f t="shared" si="1"/>
        <v/>
      </c>
      <c r="Q39" s="105"/>
      <c r="R39" s="35" t="str">
        <f t="shared" si="2"/>
        <v/>
      </c>
    </row>
    <row r="40" spans="1:18" ht="15.75" customHeight="1">
      <c r="A40" s="36" t="s">
        <v>28</v>
      </c>
      <c r="B40" s="101"/>
      <c r="C40" s="105"/>
      <c r="D40" s="105"/>
      <c r="E40" s="105"/>
      <c r="F40" s="105"/>
      <c r="G40" s="105"/>
      <c r="H40" s="105"/>
      <c r="I40" s="105"/>
      <c r="J40" s="102"/>
      <c r="K40" s="39" t="str">
        <f t="shared" si="0"/>
        <v/>
      </c>
      <c r="L40" s="103"/>
      <c r="M40" s="102"/>
      <c r="N40" s="102"/>
      <c r="O40" s="104"/>
      <c r="P40" s="42" t="str">
        <f t="shared" si="1"/>
        <v/>
      </c>
      <c r="Q40" s="105"/>
      <c r="R40" s="35" t="str">
        <f t="shared" si="2"/>
        <v/>
      </c>
    </row>
    <row r="41" spans="1:18" ht="15.75" customHeight="1">
      <c r="A41" s="44" t="s">
        <v>29</v>
      </c>
      <c r="B41" s="101"/>
      <c r="C41" s="105"/>
      <c r="D41" s="105"/>
      <c r="E41" s="105"/>
      <c r="F41" s="105"/>
      <c r="G41" s="105"/>
      <c r="H41" s="105"/>
      <c r="I41" s="105"/>
      <c r="J41" s="102"/>
      <c r="K41" s="39" t="str">
        <f t="shared" si="0"/>
        <v/>
      </c>
      <c r="L41" s="103"/>
      <c r="M41" s="102"/>
      <c r="N41" s="102"/>
      <c r="O41" s="104"/>
      <c r="P41" s="42" t="str">
        <f t="shared" si="1"/>
        <v/>
      </c>
      <c r="Q41" s="105"/>
      <c r="R41" s="35" t="str">
        <f t="shared" si="2"/>
        <v/>
      </c>
    </row>
    <row r="42" spans="1:18" ht="15.75" customHeight="1">
      <c r="A42" s="36" t="s">
        <v>30</v>
      </c>
      <c r="B42" s="101"/>
      <c r="C42" s="105"/>
      <c r="D42" s="105"/>
      <c r="E42" s="105"/>
      <c r="F42" s="105"/>
      <c r="G42" s="105"/>
      <c r="H42" s="105"/>
      <c r="I42" s="105"/>
      <c r="J42" s="102"/>
      <c r="K42" s="39" t="str">
        <f t="shared" si="0"/>
        <v/>
      </c>
      <c r="L42" s="103"/>
      <c r="M42" s="102"/>
      <c r="N42" s="102"/>
      <c r="O42" s="104"/>
      <c r="P42" s="42" t="str">
        <f t="shared" si="1"/>
        <v/>
      </c>
      <c r="Q42" s="105"/>
      <c r="R42" s="35" t="str">
        <f t="shared" si="2"/>
        <v/>
      </c>
    </row>
    <row r="43" spans="1:18" ht="15.75" customHeight="1">
      <c r="A43" s="44" t="s">
        <v>31</v>
      </c>
      <c r="B43" s="101"/>
      <c r="C43" s="105"/>
      <c r="D43" s="105"/>
      <c r="E43" s="105"/>
      <c r="F43" s="105"/>
      <c r="G43" s="105"/>
      <c r="H43" s="105"/>
      <c r="I43" s="105"/>
      <c r="J43" s="102"/>
      <c r="K43" s="39" t="str">
        <f t="shared" si="0"/>
        <v/>
      </c>
      <c r="L43" s="103"/>
      <c r="M43" s="102"/>
      <c r="N43" s="102"/>
      <c r="O43" s="104"/>
      <c r="P43" s="42" t="str">
        <f t="shared" si="1"/>
        <v/>
      </c>
      <c r="Q43" s="105"/>
      <c r="R43" s="35" t="str">
        <f t="shared" si="2"/>
        <v/>
      </c>
    </row>
    <row r="44" spans="1:18" ht="15.75" customHeight="1">
      <c r="A44" s="36" t="s">
        <v>32</v>
      </c>
      <c r="B44" s="101"/>
      <c r="C44" s="105"/>
      <c r="D44" s="105"/>
      <c r="E44" s="105"/>
      <c r="F44" s="105"/>
      <c r="G44" s="105"/>
      <c r="H44" s="105"/>
      <c r="I44" s="105"/>
      <c r="J44" s="102"/>
      <c r="K44" s="39" t="str">
        <f t="shared" si="0"/>
        <v/>
      </c>
      <c r="L44" s="103"/>
      <c r="M44" s="102"/>
      <c r="N44" s="102"/>
      <c r="O44" s="104"/>
      <c r="P44" s="42" t="str">
        <f t="shared" si="1"/>
        <v/>
      </c>
      <c r="Q44" s="105"/>
      <c r="R44" s="35" t="str">
        <f t="shared" si="2"/>
        <v/>
      </c>
    </row>
    <row r="45" spans="1:18" ht="15.75" customHeight="1" thickBot="1">
      <c r="A45" s="61" t="s">
        <v>130</v>
      </c>
      <c r="B45" s="37"/>
      <c r="C45" s="49"/>
      <c r="D45" s="49"/>
      <c r="E45" s="49"/>
      <c r="F45" s="49"/>
      <c r="G45" s="49"/>
      <c r="H45" s="49"/>
      <c r="I45" s="49"/>
      <c r="J45" s="49"/>
      <c r="K45" s="62" t="str">
        <f>IF(C45+D45+E45+F45+G45+H45+I45+J45=0,"",C45+D45+E45+F45+G45+H45+I45+J45)</f>
        <v/>
      </c>
      <c r="L45" s="47"/>
      <c r="M45" s="49"/>
      <c r="N45" s="49"/>
      <c r="O45" s="51"/>
      <c r="P45" s="63" t="str">
        <f>IF(L45+M45+N45+O45=0,"",L45+M45+N45+O45)</f>
        <v/>
      </c>
      <c r="Q45" s="48"/>
      <c r="R45" s="53" t="str">
        <f>IF(C45+D45+E45+F45+G45+H45+I45+J45+L45+M45+N45+O45=0,"",C45+D45+E45+F45+G45+H45+I45+J45+L45+M45+N45+O45)</f>
        <v/>
      </c>
    </row>
    <row r="46" spans="1:18" s="106" customFormat="1" ht="15.75" customHeight="1">
      <c r="A46" s="182" t="s">
        <v>52</v>
      </c>
      <c r="B46" s="183"/>
      <c r="C46" s="65"/>
      <c r="D46" s="65" t="str">
        <f>IF(SUM(D15:D45)=0,"",SUM(D15:D45))</f>
        <v/>
      </c>
      <c r="E46" s="65" t="str">
        <f>IF(SUM(E15:E45)=0,"",SUM(E15:E45))</f>
        <v/>
      </c>
      <c r="F46" s="65" t="str">
        <f>IF(SUM(F15:F45)=0,"",SUM(F15:F45))</f>
        <v/>
      </c>
      <c r="G46" s="65" t="str">
        <f>IF(SUM(G15:G45)=0,"",SUM(G15:G45))</f>
        <v/>
      </c>
      <c r="H46" s="65" t="str">
        <f>IF(SUM(H15:H45)=0,"",SUM(H15:H45))</f>
        <v/>
      </c>
      <c r="I46" s="65" t="str">
        <f>IF(SUM(I15:I45)=0,"",SUM(I15:I45))</f>
        <v/>
      </c>
      <c r="J46" s="33" t="str">
        <f>IF(SUM(J15:J45)=0,"",SUM(J15:J45))</f>
        <v/>
      </c>
      <c r="K46" s="33" t="str">
        <f>IF(SUM(K15:K45)=0,"",SUM(K15:K45))</f>
        <v/>
      </c>
      <c r="L46" s="64" t="str">
        <f>IF(SUM(L15:L45)=0,"",SUM(L15:L45))</f>
        <v/>
      </c>
      <c r="M46" s="65" t="str">
        <f>IF(SUM(M15:M45)=0,"",SUM(M15:M45))</f>
        <v/>
      </c>
      <c r="N46" s="65" t="str">
        <f>IF(SUM(N15:N45)=0,"",SUM(N15:N45))</f>
        <v/>
      </c>
      <c r="O46" s="65" t="str">
        <f>IF(SUM(O15:O45)=0,"",SUM(O15:O45))</f>
        <v/>
      </c>
      <c r="P46" s="65" t="str">
        <f>IF(SUM(P15:P45)=0,"",SUM(P15:P45))</f>
        <v/>
      </c>
      <c r="Q46" s="66" t="str">
        <f>IF(SUM(Q15:Q45)=0,"",SUM(Q15:Q45))</f>
        <v/>
      </c>
      <c r="R46" s="67" t="str">
        <f>IF(SUM(R15:R45)=0,"",SUM(R15:R45))</f>
        <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72" t="s">
        <v>55</v>
      </c>
    </row>
    <row r="48" spans="1:18" s="106" customFormat="1" ht="15.75" customHeight="1" thickBot="1">
      <c r="A48" s="187" t="s">
        <v>51</v>
      </c>
      <c r="B48" s="188"/>
      <c r="C48" s="73" t="str">
        <f>IF(C46="","",(C46*C47))</f>
        <v/>
      </c>
      <c r="D48" s="73" t="str">
        <f t="shared" ref="D48:J48" si="3">IF(D46="","",(D46*D47))</f>
        <v/>
      </c>
      <c r="E48" s="73" t="str">
        <f t="shared" si="3"/>
        <v/>
      </c>
      <c r="F48" s="73" t="str">
        <f t="shared" si="3"/>
        <v/>
      </c>
      <c r="G48" s="74" t="str">
        <f t="shared" si="3"/>
        <v/>
      </c>
      <c r="H48" s="74" t="str">
        <f t="shared" si="3"/>
        <v/>
      </c>
      <c r="I48" s="73" t="str">
        <f t="shared" si="3"/>
        <v/>
      </c>
      <c r="J48" s="74" t="str">
        <f t="shared" si="3"/>
        <v/>
      </c>
      <c r="K48" s="69"/>
      <c r="L48" s="75" t="str">
        <f>IF(L46="","",(L46*L47))</f>
        <v/>
      </c>
      <c r="M48" s="76" t="str">
        <f>IF(M46="","",(M46*M47))</f>
        <v/>
      </c>
      <c r="N48" s="76" t="str">
        <f>IF(N46="","",(N46*N47))</f>
        <v/>
      </c>
      <c r="O48" s="76" t="str">
        <f>IF(O46="","",(O46*O47))</f>
        <v/>
      </c>
      <c r="P48" s="69"/>
      <c r="Q48" s="69"/>
      <c r="R48" s="77" t="str">
        <f>IF(L49+N49=0,"",L49+N49)</f>
        <v/>
      </c>
    </row>
    <row r="49" spans="1:18" s="106" customFormat="1" ht="15.75" customHeight="1" thickBot="1">
      <c r="A49" s="176" t="s">
        <v>66</v>
      </c>
      <c r="B49" s="177"/>
      <c r="C49" s="177"/>
      <c r="D49" s="177"/>
      <c r="E49" s="177"/>
      <c r="F49" s="177"/>
      <c r="G49" s="178"/>
      <c r="H49" s="169"/>
      <c r="I49" s="246" t="s">
        <v>53</v>
      </c>
      <c r="J49" s="247"/>
      <c r="K49" s="248"/>
      <c r="L49" s="78">
        <f>SUM(C48:J48)</f>
        <v>0</v>
      </c>
      <c r="M49" s="79">
        <f>SUM(L48:O48)</f>
        <v>0</v>
      </c>
      <c r="N49" s="79">
        <f>IF(Q46&gt;M49,M49,Q46)</f>
        <v>0</v>
      </c>
      <c r="O49" s="249" t="s">
        <v>67</v>
      </c>
      <c r="P49" s="177"/>
      <c r="Q49" s="178"/>
      <c r="R49" s="81" t="str">
        <f>IF(I49="Yes",R48*6/7,"")</f>
        <v/>
      </c>
    </row>
    <row r="50" spans="1:18" s="106" customFormat="1" ht="3.75" customHeight="1">
      <c r="A50" s="82"/>
      <c r="B50" s="82"/>
      <c r="C50" s="82"/>
      <c r="D50" s="82"/>
      <c r="E50" s="82"/>
      <c r="F50" s="82"/>
      <c r="G50" s="82"/>
      <c r="H50" s="82"/>
      <c r="I50" s="82"/>
      <c r="J50" s="83"/>
      <c r="K50" s="83"/>
      <c r="L50" s="84"/>
      <c r="M50" s="82"/>
      <c r="N50" s="82"/>
      <c r="O50" s="85"/>
    </row>
    <row r="51" spans="1:18" s="8" customFormat="1" ht="15.75" customHeight="1">
      <c r="A51" s="18"/>
      <c r="B51" s="18"/>
      <c r="C51" s="86"/>
      <c r="D51" s="86"/>
      <c r="E51" s="86"/>
      <c r="F51" s="86"/>
      <c r="G51" s="93" t="s">
        <v>54</v>
      </c>
      <c r="H51" s="88"/>
      <c r="I51" s="88"/>
      <c r="J51" s="89"/>
      <c r="K51" s="89"/>
      <c r="L51" s="90"/>
      <c r="M51" s="91"/>
      <c r="N51" s="91"/>
      <c r="O51" s="92"/>
    </row>
    <row r="52" spans="1:18" s="1" customFormat="1" ht="7.5" customHeight="1">
      <c r="A52" s="13"/>
      <c r="B52" s="11"/>
      <c r="C52" s="11"/>
      <c r="D52" s="12"/>
      <c r="E52" s="11"/>
      <c r="F52" s="11"/>
      <c r="G52" s="87"/>
      <c r="H52" s="11"/>
      <c r="I52" s="11"/>
      <c r="J52" s="11"/>
      <c r="K52" s="11"/>
      <c r="L52" s="11"/>
      <c r="M52" s="11"/>
      <c r="N52" s="11"/>
      <c r="O52" s="11"/>
    </row>
    <row r="53" spans="1:18" s="1" customFormat="1" ht="17.25" customHeight="1">
      <c r="A53" s="202" t="s">
        <v>75</v>
      </c>
      <c r="B53" s="202"/>
      <c r="C53" s="202"/>
      <c r="D53" s="202"/>
      <c r="E53" s="202"/>
      <c r="F53" s="202"/>
      <c r="G53" s="202"/>
      <c r="H53" s="202"/>
      <c r="I53" s="202"/>
      <c r="J53" s="202"/>
      <c r="K53" s="202"/>
      <c r="L53" s="202"/>
      <c r="M53" s="202"/>
      <c r="N53" s="202"/>
      <c r="O53" s="202"/>
    </row>
    <row r="54" spans="1:18" s="1" customFormat="1" ht="17.25" customHeight="1">
      <c r="A54" s="202" t="s">
        <v>76</v>
      </c>
      <c r="B54" s="202"/>
      <c r="C54" s="202"/>
      <c r="D54" s="202"/>
      <c r="E54" s="202"/>
      <c r="F54" s="202"/>
      <c r="G54" s="202"/>
      <c r="H54" s="202"/>
      <c r="I54" s="202"/>
      <c r="J54" s="202"/>
      <c r="K54" s="202"/>
      <c r="L54" s="202"/>
      <c r="M54" s="202"/>
      <c r="N54" s="202"/>
      <c r="O54" s="202"/>
    </row>
    <row r="55" spans="1:18" s="1" customFormat="1" ht="33.75" customHeight="1">
      <c r="A55" s="204" t="s">
        <v>96</v>
      </c>
      <c r="B55" s="204"/>
      <c r="C55" s="204"/>
      <c r="D55" s="204"/>
      <c r="E55" s="204"/>
      <c r="F55" s="204"/>
      <c r="G55" s="204"/>
      <c r="H55" s="204"/>
      <c r="I55" s="204"/>
      <c r="J55" s="204"/>
      <c r="K55" s="204"/>
      <c r="L55" s="204"/>
      <c r="M55" s="204"/>
      <c r="N55" s="204"/>
      <c r="O55" s="204"/>
    </row>
    <row r="56" spans="1:18" s="1" customFormat="1" ht="28.5" customHeight="1">
      <c r="A56" s="203" t="s">
        <v>94</v>
      </c>
      <c r="B56" s="203"/>
      <c r="C56" s="203"/>
      <c r="D56" s="203"/>
      <c r="E56" s="203"/>
      <c r="F56" s="203"/>
      <c r="G56" s="203"/>
      <c r="H56" s="203"/>
      <c r="I56" s="203"/>
      <c r="J56" s="203"/>
      <c r="K56" s="203"/>
      <c r="L56" s="203"/>
      <c r="M56" s="203"/>
      <c r="N56" s="203"/>
      <c r="O56" s="203"/>
    </row>
  </sheetData>
  <mergeCells count="25">
    <mergeCell ref="R13:R14"/>
    <mergeCell ref="A49:G49"/>
    <mergeCell ref="I49:K49"/>
    <mergeCell ref="O49:Q49"/>
    <mergeCell ref="A1:R1"/>
    <mergeCell ref="A2:R2"/>
    <mergeCell ref="A4:B4"/>
    <mergeCell ref="C4:P4"/>
    <mergeCell ref="A5:B5"/>
    <mergeCell ref="C5:P5"/>
    <mergeCell ref="A7:B7"/>
    <mergeCell ref="C7:P7"/>
    <mergeCell ref="A9:B9"/>
    <mergeCell ref="A13:B13"/>
    <mergeCell ref="A47:B47"/>
    <mergeCell ref="A48:B48"/>
    <mergeCell ref="A46:B46"/>
    <mergeCell ref="C13:K13"/>
    <mergeCell ref="L13:Q13"/>
    <mergeCell ref="A55:O55"/>
    <mergeCell ref="A56:O56"/>
    <mergeCell ref="A54:O54"/>
    <mergeCell ref="G9:I9"/>
    <mergeCell ref="A53:O53"/>
    <mergeCell ref="A11:E11"/>
  </mergeCells>
  <phoneticPr fontId="2"/>
  <conditionalFormatting sqref="G50 O50 L50">
    <cfRule type="cellIs" dxfId="11" priority="5" stopIfTrue="1" operator="equal">
      <formula>"（土）"</formula>
    </cfRule>
    <cfRule type="cellIs" dxfId="10" priority="6" stopIfTrue="1" operator="equal">
      <formula>"（日）"</formula>
    </cfRule>
  </conditionalFormatting>
  <conditionalFormatting sqref="G51:G52 O51">
    <cfRule type="cellIs" dxfId="9" priority="3" stopIfTrue="1" operator="equal">
      <formula>"（土）"</formula>
    </cfRule>
    <cfRule type="cellIs" dxfId="8" priority="4" stopIfTrue="1" operator="equal">
      <formula>"（日）"</formula>
    </cfRule>
  </conditionalFormatting>
  <conditionalFormatting sqref="K46 P46:R46 I49 R47:R49 C46:C48 B15:C45 I46:J48 D15:H48 I15:M45 O46:O48 N15:N48 O15:P45 R15:R45 L46:M48">
    <cfRule type="cellIs" dxfId="7" priority="1" stopIfTrue="1" operator="equal">
      <formula>"（土）"</formula>
    </cfRule>
    <cfRule type="cellIs" dxfId="6" priority="2" stopIfTrue="1" operator="equal">
      <formula>"（日）"</formula>
    </cfRule>
  </conditionalFormatting>
  <dataValidations count="2">
    <dataValidation type="list" showInputMessage="1" showErrorMessage="1" sqref="H51:I51 G50 I49" xr:uid="{00000000-0002-0000-0C00-000000000000}">
      <formula1>"Yes,No"</formula1>
    </dataValidation>
    <dataValidation type="whole" imeMode="off" operator="greaterThanOrEqual" allowBlank="1" showErrorMessage="1" sqref="C15:J45 Q15:Q45 L15:O45" xr:uid="{B56D546D-E863-4B1F-9273-9616C2B13042}">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56"/>
  <sheetViews>
    <sheetView zoomScaleNormal="100" workbookViewId="0">
      <pane xSplit="2" ySplit="14" topLeftCell="C15" activePane="bottomRight" state="frozen"/>
      <selection activeCell="A56" sqref="A56:O56"/>
      <selection pane="topRight" activeCell="A56" sqref="A56:O56"/>
      <selection pane="bottomLeft" activeCell="A56" sqref="A56:O56"/>
      <selection pane="bottomRight" sqref="A1:R1"/>
    </sheetView>
  </sheetViews>
  <sheetFormatPr defaultColWidth="9" defaultRowHeight="13.2"/>
  <cols>
    <col min="1" max="1" width="7.44140625" style="13" customWidth="1"/>
    <col min="2" max="2" width="4.44140625" style="11" customWidth="1"/>
    <col min="3" max="3" width="7.6640625" style="11" customWidth="1"/>
    <col min="4"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68"/>
      <c r="B3" s="168"/>
      <c r="C3" s="168"/>
      <c r="D3" s="168"/>
      <c r="E3" s="168"/>
      <c r="F3" s="168"/>
      <c r="G3" s="168"/>
      <c r="H3" s="168"/>
      <c r="I3" s="168"/>
      <c r="J3" s="168"/>
      <c r="K3" s="168"/>
      <c r="L3" s="168"/>
      <c r="M3" s="167"/>
      <c r="N3" s="167"/>
      <c r="O3" s="167"/>
      <c r="P3" s="167"/>
      <c r="Q3" s="167"/>
      <c r="R3" s="167"/>
    </row>
    <row r="4" spans="1:18">
      <c r="A4" s="193" t="s">
        <v>49</v>
      </c>
      <c r="B4" s="193"/>
      <c r="C4" s="207">
        <f>月別集計!C4</f>
        <v>0</v>
      </c>
      <c r="D4" s="208"/>
      <c r="E4" s="208"/>
      <c r="F4" s="208"/>
      <c r="G4" s="208"/>
      <c r="H4" s="208"/>
      <c r="I4" s="208"/>
      <c r="J4" s="208"/>
      <c r="K4" s="208"/>
      <c r="L4" s="208"/>
      <c r="M4" s="208"/>
      <c r="N4" s="208"/>
      <c r="O4" s="208"/>
      <c r="P4" s="245"/>
      <c r="Q4" s="167"/>
      <c r="R4" s="167"/>
    </row>
    <row r="5" spans="1:18">
      <c r="A5" s="193" t="s">
        <v>50</v>
      </c>
      <c r="B5" s="193"/>
      <c r="C5" s="193">
        <f>月別集計!C5</f>
        <v>0</v>
      </c>
      <c r="D5" s="193"/>
      <c r="E5" s="193"/>
      <c r="F5" s="193"/>
      <c r="G5" s="193"/>
      <c r="H5" s="193"/>
      <c r="I5" s="193"/>
      <c r="J5" s="193"/>
      <c r="K5" s="193"/>
      <c r="L5" s="193"/>
      <c r="M5" s="193"/>
      <c r="N5" s="193"/>
      <c r="O5" s="193"/>
      <c r="P5" s="193"/>
      <c r="Q5" s="167"/>
      <c r="R5" s="167"/>
    </row>
    <row r="6" spans="1:18">
      <c r="B6" s="13"/>
      <c r="C6" s="13"/>
      <c r="D6" s="13"/>
      <c r="E6" s="13"/>
      <c r="F6" s="13"/>
      <c r="G6" s="13"/>
      <c r="H6" s="13"/>
      <c r="I6" s="13"/>
      <c r="J6" s="13"/>
      <c r="K6" s="13"/>
      <c r="L6" s="13"/>
      <c r="M6" s="167"/>
      <c r="N6" s="167"/>
      <c r="O6" s="167"/>
      <c r="P6" s="167"/>
      <c r="Q6" s="167"/>
      <c r="R6" s="167"/>
    </row>
    <row r="7" spans="1:18">
      <c r="A7" s="207" t="s">
        <v>58</v>
      </c>
      <c r="B7" s="208"/>
      <c r="C7" s="193" t="s">
        <v>114</v>
      </c>
      <c r="D7" s="193"/>
      <c r="E7" s="193"/>
      <c r="F7" s="193"/>
      <c r="G7" s="193"/>
      <c r="H7" s="193"/>
      <c r="I7" s="193"/>
      <c r="J7" s="193"/>
      <c r="K7" s="193"/>
      <c r="L7" s="193"/>
      <c r="M7" s="193"/>
      <c r="N7" s="193"/>
      <c r="O7" s="193"/>
      <c r="P7" s="193"/>
      <c r="Q7" s="167"/>
      <c r="R7" s="167"/>
    </row>
    <row r="8" spans="1:18">
      <c r="B8" s="167"/>
      <c r="C8" s="167"/>
      <c r="D8" s="167"/>
      <c r="E8" s="167"/>
      <c r="F8" s="167"/>
      <c r="G8" s="167"/>
      <c r="H8" s="167"/>
      <c r="I8" s="167"/>
      <c r="J8" s="167"/>
      <c r="K8" s="167"/>
      <c r="L8" s="167"/>
      <c r="M8" s="167"/>
      <c r="N8" s="167"/>
      <c r="O8" s="167"/>
      <c r="P8" s="167"/>
      <c r="Q8" s="167"/>
      <c r="R8" s="167"/>
    </row>
    <row r="9" spans="1:18">
      <c r="A9" s="193" t="s">
        <v>59</v>
      </c>
      <c r="B9" s="193"/>
      <c r="C9" s="94"/>
      <c r="D9" s="174"/>
      <c r="E9" s="170" t="s">
        <v>40</v>
      </c>
      <c r="F9" s="17"/>
      <c r="G9" s="207" t="s">
        <v>60</v>
      </c>
      <c r="H9" s="208"/>
      <c r="I9" s="245"/>
      <c r="J9" s="95"/>
      <c r="K9" s="170" t="s">
        <v>0</v>
      </c>
      <c r="N9" s="17"/>
      <c r="O9" s="167"/>
      <c r="P9" s="167"/>
      <c r="Q9" s="167"/>
      <c r="R9" s="167"/>
    </row>
    <row r="10" spans="1:18" ht="13.8" thickBot="1">
      <c r="A10" s="17"/>
      <c r="B10" s="17"/>
      <c r="C10" s="17"/>
      <c r="D10" s="18"/>
      <c r="E10" s="18"/>
      <c r="F10" s="9"/>
      <c r="G10" s="9"/>
      <c r="H10" s="9"/>
      <c r="I10" s="9"/>
      <c r="J10" s="9"/>
      <c r="K10" s="9"/>
      <c r="L10" s="9"/>
      <c r="M10" s="9"/>
      <c r="N10" s="9"/>
      <c r="O10" s="9"/>
    </row>
    <row r="11" spans="1:18" ht="13.8" thickBot="1">
      <c r="A11" s="254" t="s">
        <v>111</v>
      </c>
      <c r="B11" s="255"/>
      <c r="C11" s="255"/>
      <c r="D11" s="255"/>
      <c r="E11" s="256"/>
      <c r="F11" s="18"/>
      <c r="G11" s="9"/>
      <c r="H11" s="9"/>
      <c r="I11" s="9"/>
      <c r="J11" s="9"/>
      <c r="K11" s="9"/>
      <c r="L11" s="9"/>
      <c r="M11" s="9"/>
      <c r="N11" s="9"/>
      <c r="O11" s="9"/>
    </row>
    <row r="12" spans="1:18" ht="7.5" customHeight="1" thickBot="1"/>
    <row r="13" spans="1:18" s="13" customFormat="1" ht="15" customHeight="1">
      <c r="A13" s="196"/>
      <c r="B13" s="197"/>
      <c r="C13" s="198" t="s">
        <v>131</v>
      </c>
      <c r="D13" s="198"/>
      <c r="E13" s="198"/>
      <c r="F13" s="198"/>
      <c r="G13" s="198"/>
      <c r="H13" s="198"/>
      <c r="I13" s="198"/>
      <c r="J13" s="198"/>
      <c r="K13" s="199"/>
      <c r="L13" s="200" t="s">
        <v>62</v>
      </c>
      <c r="M13" s="201"/>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126</v>
      </c>
      <c r="R14" s="195"/>
    </row>
    <row r="15" spans="1:18" ht="15.75" customHeight="1">
      <c r="A15" s="27" t="s">
        <v>3</v>
      </c>
      <c r="B15" s="96"/>
      <c r="C15" s="97"/>
      <c r="D15" s="97"/>
      <c r="E15" s="97"/>
      <c r="F15" s="97"/>
      <c r="G15" s="97"/>
      <c r="H15" s="97"/>
      <c r="I15" s="97"/>
      <c r="J15" s="97"/>
      <c r="K15" s="30" t="str">
        <f>IF(C15+D15+E15+F15+G15+H15+I15+J15=0,"",C15+D15+E15+F15+G15+H15+I15+J15)</f>
        <v/>
      </c>
      <c r="L15" s="98"/>
      <c r="M15" s="97"/>
      <c r="N15" s="97"/>
      <c r="O15" s="99"/>
      <c r="P15" s="33" t="str">
        <f>IF(L15+M15+N15+O15=0,"",L15+M15+N15+O15)</f>
        <v/>
      </c>
      <c r="Q15" s="100"/>
      <c r="R15" s="35" t="str">
        <f>IF(C15+D15+E15+F15+G15+H15+I15+J15+L15+M15+N15+O15=0,"",C15+D15+E15+F15+G15+H15+I15+J15+L15+M15+N15+O15)</f>
        <v/>
      </c>
    </row>
    <row r="16" spans="1:18" ht="15.75" customHeight="1">
      <c r="A16" s="36" t="s">
        <v>4</v>
      </c>
      <c r="B16" s="101"/>
      <c r="C16" s="102"/>
      <c r="D16" s="102"/>
      <c r="E16" s="102"/>
      <c r="F16" s="102"/>
      <c r="G16" s="102"/>
      <c r="H16" s="102"/>
      <c r="I16" s="102"/>
      <c r="J16" s="102"/>
      <c r="K16" s="39" t="str">
        <f>IF(C16+D16+E16+F16+G16+H16+I16+J16=0,"",C16+D16+E16+F16+G16+H16+I16+J16)</f>
        <v/>
      </c>
      <c r="L16" s="103"/>
      <c r="M16" s="102"/>
      <c r="N16" s="102"/>
      <c r="O16" s="104"/>
      <c r="P16" s="42" t="str">
        <f>IF(L16+M16+N16+O16=0,"",L16+M16+N16+O16)</f>
        <v/>
      </c>
      <c r="Q16" s="105"/>
      <c r="R16" s="35" t="str">
        <f>IF(C16+D16+E16+F16+G16+H16+I16+J16+L16+M16+N16+O16=0,"",C16+D16+E16+F16+G16+H16+I16+J16+L16+M16+N16+O16)</f>
        <v/>
      </c>
    </row>
    <row r="17" spans="1:18" ht="15.75" customHeight="1">
      <c r="A17" s="44" t="s">
        <v>5</v>
      </c>
      <c r="B17" s="101"/>
      <c r="C17" s="105"/>
      <c r="D17" s="105"/>
      <c r="E17" s="105"/>
      <c r="F17" s="105"/>
      <c r="G17" s="105"/>
      <c r="H17" s="105"/>
      <c r="I17" s="105"/>
      <c r="J17" s="102"/>
      <c r="K17" s="39" t="str">
        <f t="shared" ref="K17:K44" si="0">IF(C17+D17+E17+F17+G17+H17+I17+J17=0,"",C17+D17+E17+F17+G17+H17+I17+J17)</f>
        <v/>
      </c>
      <c r="L17" s="103"/>
      <c r="M17" s="102"/>
      <c r="N17" s="102"/>
      <c r="O17" s="104"/>
      <c r="P17" s="42" t="str">
        <f t="shared" ref="P17:P44" si="1">IF(L17+M17+N17+O17=0,"",L17+M17+N17+O17)</f>
        <v/>
      </c>
      <c r="Q17" s="105"/>
      <c r="R17" s="35" t="str">
        <f t="shared" ref="R17:R44" si="2">IF(C17+D17+E17+F17+G17+H17+I17+J17+L17+M17+N17+O17=0,"",C17+D17+E17+F17+G17+H17+I17+J17+L17+M17+N17+O17)</f>
        <v/>
      </c>
    </row>
    <row r="18" spans="1:18" ht="15.75" customHeight="1">
      <c r="A18" s="36" t="s">
        <v>6</v>
      </c>
      <c r="B18" s="101"/>
      <c r="C18" s="105"/>
      <c r="D18" s="105"/>
      <c r="E18" s="105"/>
      <c r="F18" s="105"/>
      <c r="G18" s="105"/>
      <c r="H18" s="105"/>
      <c r="I18" s="105"/>
      <c r="J18" s="102"/>
      <c r="K18" s="39" t="str">
        <f t="shared" si="0"/>
        <v/>
      </c>
      <c r="L18" s="103"/>
      <c r="M18" s="102"/>
      <c r="N18" s="102"/>
      <c r="O18" s="104"/>
      <c r="P18" s="42" t="str">
        <f t="shared" si="1"/>
        <v/>
      </c>
      <c r="Q18" s="105"/>
      <c r="R18" s="35" t="str">
        <f t="shared" si="2"/>
        <v/>
      </c>
    </row>
    <row r="19" spans="1:18" ht="15.75" customHeight="1">
      <c r="A19" s="44" t="s">
        <v>7</v>
      </c>
      <c r="B19" s="101"/>
      <c r="C19" s="105"/>
      <c r="D19" s="105"/>
      <c r="E19" s="105"/>
      <c r="F19" s="105"/>
      <c r="G19" s="105"/>
      <c r="H19" s="105"/>
      <c r="I19" s="105"/>
      <c r="J19" s="102"/>
      <c r="K19" s="39" t="str">
        <f t="shared" si="0"/>
        <v/>
      </c>
      <c r="L19" s="103"/>
      <c r="M19" s="102"/>
      <c r="N19" s="102"/>
      <c r="O19" s="104"/>
      <c r="P19" s="42" t="str">
        <f t="shared" si="1"/>
        <v/>
      </c>
      <c r="Q19" s="105"/>
      <c r="R19" s="35" t="str">
        <f t="shared" si="2"/>
        <v/>
      </c>
    </row>
    <row r="20" spans="1:18" ht="15.75" customHeight="1">
      <c r="A20" s="36" t="s">
        <v>8</v>
      </c>
      <c r="B20" s="101"/>
      <c r="C20" s="105"/>
      <c r="D20" s="105"/>
      <c r="E20" s="105"/>
      <c r="F20" s="105"/>
      <c r="G20" s="105"/>
      <c r="H20" s="105"/>
      <c r="I20" s="105"/>
      <c r="J20" s="102"/>
      <c r="K20" s="39" t="str">
        <f t="shared" si="0"/>
        <v/>
      </c>
      <c r="L20" s="103"/>
      <c r="M20" s="102"/>
      <c r="N20" s="102"/>
      <c r="O20" s="104"/>
      <c r="P20" s="42" t="str">
        <f t="shared" si="1"/>
        <v/>
      </c>
      <c r="Q20" s="105"/>
      <c r="R20" s="35" t="str">
        <f t="shared" si="2"/>
        <v/>
      </c>
    </row>
    <row r="21" spans="1:18" ht="15.75" customHeight="1">
      <c r="A21" s="44" t="s">
        <v>9</v>
      </c>
      <c r="B21" s="101"/>
      <c r="C21" s="105"/>
      <c r="D21" s="105"/>
      <c r="E21" s="105"/>
      <c r="F21" s="105"/>
      <c r="G21" s="105"/>
      <c r="H21" s="105"/>
      <c r="I21" s="105"/>
      <c r="J21" s="102"/>
      <c r="K21" s="39" t="str">
        <f t="shared" si="0"/>
        <v/>
      </c>
      <c r="L21" s="103"/>
      <c r="M21" s="102"/>
      <c r="N21" s="102"/>
      <c r="O21" s="104"/>
      <c r="P21" s="42" t="str">
        <f t="shared" si="1"/>
        <v/>
      </c>
      <c r="Q21" s="105"/>
      <c r="R21" s="35" t="str">
        <f t="shared" si="2"/>
        <v/>
      </c>
    </row>
    <row r="22" spans="1:18" ht="15.75" customHeight="1">
      <c r="A22" s="36" t="s">
        <v>10</v>
      </c>
      <c r="B22" s="101"/>
      <c r="C22" s="105"/>
      <c r="D22" s="105"/>
      <c r="E22" s="105"/>
      <c r="F22" s="105"/>
      <c r="G22" s="105"/>
      <c r="H22" s="105"/>
      <c r="I22" s="105"/>
      <c r="J22" s="102"/>
      <c r="K22" s="39" t="str">
        <f t="shared" si="0"/>
        <v/>
      </c>
      <c r="L22" s="103"/>
      <c r="M22" s="102"/>
      <c r="N22" s="102"/>
      <c r="O22" s="104"/>
      <c r="P22" s="42" t="str">
        <f t="shared" si="1"/>
        <v/>
      </c>
      <c r="Q22" s="105"/>
      <c r="R22" s="35" t="str">
        <f t="shared" si="2"/>
        <v/>
      </c>
    </row>
    <row r="23" spans="1:18" ht="15.75" customHeight="1">
      <c r="A23" s="44" t="s">
        <v>11</v>
      </c>
      <c r="B23" s="101"/>
      <c r="C23" s="105"/>
      <c r="D23" s="105"/>
      <c r="E23" s="105"/>
      <c r="F23" s="105"/>
      <c r="G23" s="105"/>
      <c r="H23" s="105"/>
      <c r="I23" s="105"/>
      <c r="J23" s="102"/>
      <c r="K23" s="39" t="str">
        <f t="shared" si="0"/>
        <v/>
      </c>
      <c r="L23" s="103"/>
      <c r="M23" s="102"/>
      <c r="N23" s="102"/>
      <c r="O23" s="104"/>
      <c r="P23" s="42" t="str">
        <f t="shared" si="1"/>
        <v/>
      </c>
      <c r="Q23" s="105"/>
      <c r="R23" s="35" t="str">
        <f t="shared" si="2"/>
        <v/>
      </c>
    </row>
    <row r="24" spans="1:18" ht="15.75" customHeight="1">
      <c r="A24" s="36" t="s">
        <v>12</v>
      </c>
      <c r="B24" s="101"/>
      <c r="C24" s="105"/>
      <c r="D24" s="105"/>
      <c r="E24" s="105"/>
      <c r="F24" s="105"/>
      <c r="G24" s="105"/>
      <c r="H24" s="105"/>
      <c r="I24" s="105"/>
      <c r="J24" s="102"/>
      <c r="K24" s="39" t="str">
        <f t="shared" si="0"/>
        <v/>
      </c>
      <c r="L24" s="103"/>
      <c r="M24" s="102"/>
      <c r="N24" s="102"/>
      <c r="O24" s="104"/>
      <c r="P24" s="42" t="str">
        <f t="shared" si="1"/>
        <v/>
      </c>
      <c r="Q24" s="105"/>
      <c r="R24" s="35" t="str">
        <f t="shared" si="2"/>
        <v/>
      </c>
    </row>
    <row r="25" spans="1:18" ht="15.75" customHeight="1">
      <c r="A25" s="44" t="s">
        <v>13</v>
      </c>
      <c r="B25" s="101"/>
      <c r="C25" s="105"/>
      <c r="D25" s="105"/>
      <c r="E25" s="105"/>
      <c r="F25" s="105"/>
      <c r="G25" s="105"/>
      <c r="H25" s="105"/>
      <c r="I25" s="105"/>
      <c r="J25" s="102"/>
      <c r="K25" s="39" t="str">
        <f t="shared" si="0"/>
        <v/>
      </c>
      <c r="L25" s="103"/>
      <c r="M25" s="102"/>
      <c r="N25" s="102"/>
      <c r="O25" s="104"/>
      <c r="P25" s="42" t="str">
        <f t="shared" si="1"/>
        <v/>
      </c>
      <c r="Q25" s="105"/>
      <c r="R25" s="35" t="str">
        <f t="shared" si="2"/>
        <v/>
      </c>
    </row>
    <row r="26" spans="1:18" ht="15.75" customHeight="1">
      <c r="A26" s="36" t="s">
        <v>14</v>
      </c>
      <c r="B26" s="101"/>
      <c r="C26" s="105"/>
      <c r="D26" s="105"/>
      <c r="E26" s="105"/>
      <c r="F26" s="105"/>
      <c r="G26" s="105"/>
      <c r="H26" s="105"/>
      <c r="I26" s="105"/>
      <c r="J26" s="102"/>
      <c r="K26" s="39" t="str">
        <f t="shared" si="0"/>
        <v/>
      </c>
      <c r="L26" s="103"/>
      <c r="M26" s="102"/>
      <c r="N26" s="102"/>
      <c r="O26" s="104"/>
      <c r="P26" s="42" t="str">
        <f t="shared" si="1"/>
        <v/>
      </c>
      <c r="Q26" s="105"/>
      <c r="R26" s="35" t="str">
        <f t="shared" si="2"/>
        <v/>
      </c>
    </row>
    <row r="27" spans="1:18" ht="15.75" customHeight="1">
      <c r="A27" s="44" t="s">
        <v>15</v>
      </c>
      <c r="B27" s="101"/>
      <c r="C27" s="105"/>
      <c r="D27" s="105"/>
      <c r="E27" s="105"/>
      <c r="F27" s="105"/>
      <c r="G27" s="105"/>
      <c r="H27" s="105"/>
      <c r="I27" s="105"/>
      <c r="J27" s="102"/>
      <c r="K27" s="39" t="str">
        <f t="shared" si="0"/>
        <v/>
      </c>
      <c r="L27" s="103"/>
      <c r="M27" s="102"/>
      <c r="N27" s="102"/>
      <c r="O27" s="104"/>
      <c r="P27" s="42" t="str">
        <f t="shared" si="1"/>
        <v/>
      </c>
      <c r="Q27" s="105"/>
      <c r="R27" s="35" t="str">
        <f t="shared" si="2"/>
        <v/>
      </c>
    </row>
    <row r="28" spans="1:18" ht="15.75" customHeight="1">
      <c r="A28" s="36" t="s">
        <v>16</v>
      </c>
      <c r="B28" s="101"/>
      <c r="C28" s="105"/>
      <c r="D28" s="105"/>
      <c r="E28" s="105"/>
      <c r="F28" s="105"/>
      <c r="G28" s="105"/>
      <c r="H28" s="105"/>
      <c r="I28" s="105"/>
      <c r="J28" s="102"/>
      <c r="K28" s="39" t="str">
        <f t="shared" si="0"/>
        <v/>
      </c>
      <c r="L28" s="103"/>
      <c r="M28" s="102"/>
      <c r="N28" s="102"/>
      <c r="O28" s="104"/>
      <c r="P28" s="42" t="str">
        <f t="shared" si="1"/>
        <v/>
      </c>
      <c r="Q28" s="105"/>
      <c r="R28" s="35" t="str">
        <f t="shared" si="2"/>
        <v/>
      </c>
    </row>
    <row r="29" spans="1:18" ht="15.75" customHeight="1">
      <c r="A29" s="44" t="s">
        <v>17</v>
      </c>
      <c r="B29" s="101"/>
      <c r="C29" s="105"/>
      <c r="D29" s="105"/>
      <c r="E29" s="105"/>
      <c r="F29" s="105"/>
      <c r="G29" s="105"/>
      <c r="H29" s="105"/>
      <c r="I29" s="105"/>
      <c r="J29" s="102"/>
      <c r="K29" s="39" t="str">
        <f t="shared" si="0"/>
        <v/>
      </c>
      <c r="L29" s="103"/>
      <c r="M29" s="102"/>
      <c r="N29" s="102"/>
      <c r="O29" s="104"/>
      <c r="P29" s="42" t="str">
        <f t="shared" si="1"/>
        <v/>
      </c>
      <c r="Q29" s="105"/>
      <c r="R29" s="35" t="str">
        <f t="shared" si="2"/>
        <v/>
      </c>
    </row>
    <row r="30" spans="1:18" ht="15.75" customHeight="1">
      <c r="A30" s="36" t="s">
        <v>18</v>
      </c>
      <c r="B30" s="101"/>
      <c r="C30" s="105"/>
      <c r="D30" s="105"/>
      <c r="E30" s="105"/>
      <c r="F30" s="105"/>
      <c r="G30" s="105"/>
      <c r="H30" s="105"/>
      <c r="I30" s="105"/>
      <c r="J30" s="102"/>
      <c r="K30" s="39" t="str">
        <f t="shared" si="0"/>
        <v/>
      </c>
      <c r="L30" s="103"/>
      <c r="M30" s="102"/>
      <c r="N30" s="102"/>
      <c r="O30" s="104"/>
      <c r="P30" s="42" t="str">
        <f t="shared" si="1"/>
        <v/>
      </c>
      <c r="Q30" s="105"/>
      <c r="R30" s="35" t="str">
        <f t="shared" si="2"/>
        <v/>
      </c>
    </row>
    <row r="31" spans="1:18" ht="15.75" customHeight="1">
      <c r="A31" s="44" t="s">
        <v>19</v>
      </c>
      <c r="B31" s="101"/>
      <c r="C31" s="105"/>
      <c r="D31" s="105"/>
      <c r="E31" s="105"/>
      <c r="F31" s="105"/>
      <c r="G31" s="105"/>
      <c r="H31" s="105"/>
      <c r="I31" s="105"/>
      <c r="J31" s="102"/>
      <c r="K31" s="39" t="str">
        <f t="shared" si="0"/>
        <v/>
      </c>
      <c r="L31" s="103"/>
      <c r="M31" s="102"/>
      <c r="N31" s="102"/>
      <c r="O31" s="104"/>
      <c r="P31" s="42" t="str">
        <f t="shared" si="1"/>
        <v/>
      </c>
      <c r="Q31" s="105"/>
      <c r="R31" s="35" t="str">
        <f t="shared" si="2"/>
        <v/>
      </c>
    </row>
    <row r="32" spans="1:18" ht="15.75" customHeight="1">
      <c r="A32" s="36" t="s">
        <v>20</v>
      </c>
      <c r="B32" s="101"/>
      <c r="C32" s="105"/>
      <c r="D32" s="105"/>
      <c r="E32" s="105"/>
      <c r="F32" s="105"/>
      <c r="G32" s="105"/>
      <c r="H32" s="105"/>
      <c r="I32" s="105"/>
      <c r="J32" s="102"/>
      <c r="K32" s="39" t="str">
        <f t="shared" si="0"/>
        <v/>
      </c>
      <c r="L32" s="103"/>
      <c r="M32" s="102"/>
      <c r="N32" s="102"/>
      <c r="O32" s="104"/>
      <c r="P32" s="42" t="str">
        <f t="shared" si="1"/>
        <v/>
      </c>
      <c r="Q32" s="105"/>
      <c r="R32" s="35" t="str">
        <f t="shared" si="2"/>
        <v/>
      </c>
    </row>
    <row r="33" spans="1:18" ht="15.75" customHeight="1">
      <c r="A33" s="44" t="s">
        <v>21</v>
      </c>
      <c r="B33" s="101"/>
      <c r="C33" s="105"/>
      <c r="D33" s="105"/>
      <c r="E33" s="105"/>
      <c r="F33" s="105"/>
      <c r="G33" s="105"/>
      <c r="H33" s="105"/>
      <c r="I33" s="105"/>
      <c r="J33" s="102"/>
      <c r="K33" s="39" t="str">
        <f t="shared" si="0"/>
        <v/>
      </c>
      <c r="L33" s="103"/>
      <c r="M33" s="102"/>
      <c r="N33" s="102"/>
      <c r="O33" s="104"/>
      <c r="P33" s="42" t="str">
        <f t="shared" si="1"/>
        <v/>
      </c>
      <c r="Q33" s="105"/>
      <c r="R33" s="35" t="str">
        <f t="shared" si="2"/>
        <v/>
      </c>
    </row>
    <row r="34" spans="1:18" ht="15.75" customHeight="1">
      <c r="A34" s="36" t="s">
        <v>22</v>
      </c>
      <c r="B34" s="101"/>
      <c r="C34" s="105"/>
      <c r="D34" s="105"/>
      <c r="E34" s="105"/>
      <c r="F34" s="105"/>
      <c r="G34" s="105"/>
      <c r="H34" s="105"/>
      <c r="I34" s="105"/>
      <c r="J34" s="102"/>
      <c r="K34" s="39" t="str">
        <f t="shared" si="0"/>
        <v/>
      </c>
      <c r="L34" s="103"/>
      <c r="M34" s="102"/>
      <c r="N34" s="102"/>
      <c r="O34" s="104"/>
      <c r="P34" s="42" t="str">
        <f t="shared" si="1"/>
        <v/>
      </c>
      <c r="Q34" s="105"/>
      <c r="R34" s="35" t="str">
        <f t="shared" si="2"/>
        <v/>
      </c>
    </row>
    <row r="35" spans="1:18" ht="15.75" customHeight="1">
      <c r="A35" s="44" t="s">
        <v>23</v>
      </c>
      <c r="B35" s="101"/>
      <c r="C35" s="105"/>
      <c r="D35" s="105"/>
      <c r="E35" s="105"/>
      <c r="F35" s="105"/>
      <c r="G35" s="105"/>
      <c r="H35" s="105"/>
      <c r="I35" s="105"/>
      <c r="J35" s="102"/>
      <c r="K35" s="39" t="str">
        <f t="shared" si="0"/>
        <v/>
      </c>
      <c r="L35" s="103"/>
      <c r="M35" s="102"/>
      <c r="N35" s="102"/>
      <c r="O35" s="104"/>
      <c r="P35" s="42" t="str">
        <f t="shared" si="1"/>
        <v/>
      </c>
      <c r="Q35" s="105"/>
      <c r="R35" s="35" t="str">
        <f t="shared" si="2"/>
        <v/>
      </c>
    </row>
    <row r="36" spans="1:18" ht="15.75" customHeight="1">
      <c r="A36" s="36" t="s">
        <v>24</v>
      </c>
      <c r="B36" s="101"/>
      <c r="C36" s="105"/>
      <c r="D36" s="105"/>
      <c r="E36" s="105"/>
      <c r="F36" s="105"/>
      <c r="G36" s="105"/>
      <c r="H36" s="105"/>
      <c r="I36" s="105"/>
      <c r="J36" s="102"/>
      <c r="K36" s="39" t="str">
        <f t="shared" si="0"/>
        <v/>
      </c>
      <c r="L36" s="103"/>
      <c r="M36" s="102"/>
      <c r="N36" s="102"/>
      <c r="O36" s="104"/>
      <c r="P36" s="42" t="str">
        <f t="shared" si="1"/>
        <v/>
      </c>
      <c r="Q36" s="105"/>
      <c r="R36" s="35" t="str">
        <f t="shared" si="2"/>
        <v/>
      </c>
    </row>
    <row r="37" spans="1:18" ht="15.75" customHeight="1">
      <c r="A37" s="44" t="s">
        <v>25</v>
      </c>
      <c r="B37" s="101"/>
      <c r="C37" s="105"/>
      <c r="D37" s="105"/>
      <c r="E37" s="105"/>
      <c r="F37" s="105"/>
      <c r="G37" s="105"/>
      <c r="H37" s="105"/>
      <c r="I37" s="105"/>
      <c r="J37" s="102"/>
      <c r="K37" s="39" t="str">
        <f t="shared" si="0"/>
        <v/>
      </c>
      <c r="L37" s="103"/>
      <c r="M37" s="102"/>
      <c r="N37" s="102"/>
      <c r="O37" s="104"/>
      <c r="P37" s="42" t="str">
        <f t="shared" si="1"/>
        <v/>
      </c>
      <c r="Q37" s="105"/>
      <c r="R37" s="35" t="str">
        <f t="shared" si="2"/>
        <v/>
      </c>
    </row>
    <row r="38" spans="1:18" ht="15.75" customHeight="1">
      <c r="A38" s="36" t="s">
        <v>26</v>
      </c>
      <c r="B38" s="101"/>
      <c r="C38" s="105"/>
      <c r="D38" s="105"/>
      <c r="E38" s="105"/>
      <c r="F38" s="105"/>
      <c r="G38" s="105"/>
      <c r="H38" s="105"/>
      <c r="I38" s="105"/>
      <c r="J38" s="102"/>
      <c r="K38" s="39" t="str">
        <f t="shared" si="0"/>
        <v/>
      </c>
      <c r="L38" s="103"/>
      <c r="M38" s="102"/>
      <c r="N38" s="102"/>
      <c r="O38" s="104"/>
      <c r="P38" s="42" t="str">
        <f t="shared" si="1"/>
        <v/>
      </c>
      <c r="Q38" s="105"/>
      <c r="R38" s="35" t="str">
        <f t="shared" si="2"/>
        <v/>
      </c>
    </row>
    <row r="39" spans="1:18" ht="15.75" customHeight="1">
      <c r="A39" s="44" t="s">
        <v>27</v>
      </c>
      <c r="B39" s="101"/>
      <c r="C39" s="105"/>
      <c r="D39" s="105"/>
      <c r="E39" s="105"/>
      <c r="F39" s="105"/>
      <c r="G39" s="105"/>
      <c r="H39" s="105"/>
      <c r="I39" s="105"/>
      <c r="J39" s="102"/>
      <c r="K39" s="39" t="str">
        <f t="shared" si="0"/>
        <v/>
      </c>
      <c r="L39" s="103"/>
      <c r="M39" s="102"/>
      <c r="N39" s="102"/>
      <c r="O39" s="104"/>
      <c r="P39" s="42" t="str">
        <f t="shared" si="1"/>
        <v/>
      </c>
      <c r="Q39" s="105"/>
      <c r="R39" s="35" t="str">
        <f t="shared" si="2"/>
        <v/>
      </c>
    </row>
    <row r="40" spans="1:18" ht="15.75" customHeight="1">
      <c r="A40" s="36" t="s">
        <v>28</v>
      </c>
      <c r="B40" s="101"/>
      <c r="C40" s="105"/>
      <c r="D40" s="105"/>
      <c r="E40" s="105"/>
      <c r="F40" s="105"/>
      <c r="G40" s="105"/>
      <c r="H40" s="105"/>
      <c r="I40" s="105"/>
      <c r="J40" s="102"/>
      <c r="K40" s="39" t="str">
        <f t="shared" si="0"/>
        <v/>
      </c>
      <c r="L40" s="103"/>
      <c r="M40" s="102"/>
      <c r="N40" s="102"/>
      <c r="O40" s="104"/>
      <c r="P40" s="42" t="str">
        <f t="shared" si="1"/>
        <v/>
      </c>
      <c r="Q40" s="105"/>
      <c r="R40" s="35" t="str">
        <f t="shared" si="2"/>
        <v/>
      </c>
    </row>
    <row r="41" spans="1:18" ht="15.75" customHeight="1">
      <c r="A41" s="44" t="s">
        <v>29</v>
      </c>
      <c r="B41" s="101"/>
      <c r="C41" s="105"/>
      <c r="D41" s="105"/>
      <c r="E41" s="105"/>
      <c r="F41" s="105"/>
      <c r="G41" s="105"/>
      <c r="H41" s="105"/>
      <c r="I41" s="105"/>
      <c r="J41" s="102"/>
      <c r="K41" s="39" t="str">
        <f t="shared" si="0"/>
        <v/>
      </c>
      <c r="L41" s="103"/>
      <c r="M41" s="102"/>
      <c r="N41" s="102"/>
      <c r="O41" s="104"/>
      <c r="P41" s="42" t="str">
        <f t="shared" si="1"/>
        <v/>
      </c>
      <c r="Q41" s="105"/>
      <c r="R41" s="35" t="str">
        <f t="shared" si="2"/>
        <v/>
      </c>
    </row>
    <row r="42" spans="1:18" ht="15.75" customHeight="1">
      <c r="A42" s="36" t="s">
        <v>30</v>
      </c>
      <c r="B42" s="101"/>
      <c r="C42" s="105"/>
      <c r="D42" s="105"/>
      <c r="E42" s="105"/>
      <c r="F42" s="105"/>
      <c r="G42" s="105"/>
      <c r="H42" s="105"/>
      <c r="I42" s="105"/>
      <c r="J42" s="102"/>
      <c r="K42" s="39" t="str">
        <f t="shared" si="0"/>
        <v/>
      </c>
      <c r="L42" s="103"/>
      <c r="M42" s="102"/>
      <c r="N42" s="102"/>
      <c r="O42" s="104"/>
      <c r="P42" s="42" t="str">
        <f t="shared" si="1"/>
        <v/>
      </c>
      <c r="Q42" s="105"/>
      <c r="R42" s="35" t="str">
        <f t="shared" si="2"/>
        <v/>
      </c>
    </row>
    <row r="43" spans="1:18" ht="15.75" customHeight="1">
      <c r="A43" s="44" t="s">
        <v>31</v>
      </c>
      <c r="B43" s="101"/>
      <c r="C43" s="105"/>
      <c r="D43" s="105"/>
      <c r="E43" s="105"/>
      <c r="F43" s="105"/>
      <c r="G43" s="105"/>
      <c r="H43" s="105"/>
      <c r="I43" s="105"/>
      <c r="J43" s="102"/>
      <c r="K43" s="39" t="str">
        <f t="shared" si="0"/>
        <v/>
      </c>
      <c r="L43" s="103"/>
      <c r="M43" s="102"/>
      <c r="N43" s="102"/>
      <c r="O43" s="104"/>
      <c r="P43" s="42" t="str">
        <f t="shared" si="1"/>
        <v/>
      </c>
      <c r="Q43" s="105"/>
      <c r="R43" s="35" t="str">
        <f t="shared" si="2"/>
        <v/>
      </c>
    </row>
    <row r="44" spans="1:18" ht="15.75" customHeight="1">
      <c r="A44" s="36"/>
      <c r="B44" s="101"/>
      <c r="C44" s="105"/>
      <c r="D44" s="105"/>
      <c r="E44" s="105"/>
      <c r="F44" s="105"/>
      <c r="G44" s="105"/>
      <c r="H44" s="105"/>
      <c r="I44" s="105"/>
      <c r="J44" s="102"/>
      <c r="K44" s="39" t="str">
        <f t="shared" si="0"/>
        <v/>
      </c>
      <c r="L44" s="103"/>
      <c r="M44" s="102"/>
      <c r="N44" s="102"/>
      <c r="O44" s="104"/>
      <c r="P44" s="42" t="str">
        <f t="shared" si="1"/>
        <v/>
      </c>
      <c r="Q44" s="105"/>
      <c r="R44" s="35" t="str">
        <f t="shared" si="2"/>
        <v/>
      </c>
    </row>
    <row r="45" spans="1:18" ht="15.75" customHeight="1" thickBot="1">
      <c r="A45" s="61"/>
      <c r="B45" s="37"/>
      <c r="C45" s="49"/>
      <c r="D45" s="49"/>
      <c r="E45" s="49"/>
      <c r="F45" s="49"/>
      <c r="G45" s="49"/>
      <c r="H45" s="49"/>
      <c r="I45" s="49"/>
      <c r="J45" s="49"/>
      <c r="K45" s="62" t="str">
        <f>IF(C45+D45+E45+F45+G45+H45+I45+J45=0,"",C45+D45+E45+F45+G45+H45+I45+J45)</f>
        <v/>
      </c>
      <c r="L45" s="47"/>
      <c r="M45" s="49"/>
      <c r="N45" s="49"/>
      <c r="O45" s="51"/>
      <c r="P45" s="63" t="str">
        <f>IF(L45+M45+N45+O45=0,"",L45+M45+N45+O45)</f>
        <v/>
      </c>
      <c r="Q45" s="48"/>
      <c r="R45" s="53" t="str">
        <f>IF(C45+D45+E45+F45+G45+H45+I45+J45+L45+M45+N45+O45=0,"",C45+D45+E45+F45+G45+H45+I45+J45+L45+M45+N45+O45)</f>
        <v/>
      </c>
    </row>
    <row r="46" spans="1:18" s="106" customFormat="1" ht="15.75" customHeight="1">
      <c r="A46" s="182" t="s">
        <v>52</v>
      </c>
      <c r="B46" s="183"/>
      <c r="C46" s="65"/>
      <c r="D46" s="65" t="str">
        <f>IF(SUM(D15:D45)=0,"",SUM(D15:D45))</f>
        <v/>
      </c>
      <c r="E46" s="65" t="str">
        <f>IF(SUM(E15:E45)=0,"",SUM(E15:E45))</f>
        <v/>
      </c>
      <c r="F46" s="65" t="str">
        <f>IF(SUM(F15:F45)=0,"",SUM(F15:F45))</f>
        <v/>
      </c>
      <c r="G46" s="65" t="str">
        <f>IF(SUM(G15:G45)=0,"",SUM(G15:G45))</f>
        <v/>
      </c>
      <c r="H46" s="65" t="str">
        <f>IF(SUM(H15:H45)=0,"",SUM(H15:H45))</f>
        <v/>
      </c>
      <c r="I46" s="65" t="str">
        <f>IF(SUM(I15:I45)=0,"",SUM(I15:I45))</f>
        <v/>
      </c>
      <c r="J46" s="33" t="str">
        <f>IF(SUM(J15:J45)=0,"",SUM(J15:J45))</f>
        <v/>
      </c>
      <c r="K46" s="33" t="str">
        <f>IF(SUM(K15:K45)=0,"",SUM(K15:K45))</f>
        <v/>
      </c>
      <c r="L46" s="64" t="str">
        <f>IF(SUM(L15:L45)=0,"",SUM(L15:L45))</f>
        <v/>
      </c>
      <c r="M46" s="65" t="str">
        <f>IF(SUM(M15:M45)=0,"",SUM(M15:M45))</f>
        <v/>
      </c>
      <c r="N46" s="65" t="str">
        <f>IF(SUM(N15:N45)=0,"",SUM(N15:N45))</f>
        <v/>
      </c>
      <c r="O46" s="65" t="str">
        <f>IF(SUM(O15:O45)=0,"",SUM(O15:O45))</f>
        <v/>
      </c>
      <c r="P46" s="65" t="str">
        <f>IF(SUM(P15:P45)=0,"",SUM(P15:P45))</f>
        <v/>
      </c>
      <c r="Q46" s="66" t="str">
        <f>IF(SUM(Q15:Q45)=0,"",SUM(Q15:Q45))</f>
        <v/>
      </c>
      <c r="R46" s="67" t="str">
        <f>IF(SUM(R15:R45)=0,"",SUM(R15:R45))</f>
        <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72" t="s">
        <v>55</v>
      </c>
    </row>
    <row r="48" spans="1:18" s="106" customFormat="1" ht="15.75" customHeight="1" thickBot="1">
      <c r="A48" s="187" t="s">
        <v>51</v>
      </c>
      <c r="B48" s="188"/>
      <c r="C48" s="73" t="str">
        <f>IF(C46="","",(C46*C47))</f>
        <v/>
      </c>
      <c r="D48" s="73" t="str">
        <f t="shared" ref="D48:J48" si="3">IF(D46="","",(D46*D47))</f>
        <v/>
      </c>
      <c r="E48" s="73" t="str">
        <f t="shared" si="3"/>
        <v/>
      </c>
      <c r="F48" s="73" t="str">
        <f t="shared" si="3"/>
        <v/>
      </c>
      <c r="G48" s="74" t="str">
        <f t="shared" si="3"/>
        <v/>
      </c>
      <c r="H48" s="74" t="str">
        <f t="shared" si="3"/>
        <v/>
      </c>
      <c r="I48" s="73" t="str">
        <f t="shared" si="3"/>
        <v/>
      </c>
      <c r="J48" s="74" t="str">
        <f t="shared" si="3"/>
        <v/>
      </c>
      <c r="K48" s="69"/>
      <c r="L48" s="75" t="str">
        <f>IF(L46="","",(L46*L47))</f>
        <v/>
      </c>
      <c r="M48" s="76" t="str">
        <f>IF(M46="","",(M46*M47))</f>
        <v/>
      </c>
      <c r="N48" s="76" t="str">
        <f>IF(N46="","",(N46*N47))</f>
        <v/>
      </c>
      <c r="O48" s="76" t="str">
        <f>IF(O46="","",(O46*O47))</f>
        <v/>
      </c>
      <c r="P48" s="69"/>
      <c r="Q48" s="69"/>
      <c r="R48" s="77" t="str">
        <f>IF(L49+N49=0,"",L49+N49)</f>
        <v/>
      </c>
    </row>
    <row r="49" spans="1:18" s="106" customFormat="1" ht="15.75" customHeight="1" thickBot="1">
      <c r="A49" s="176" t="s">
        <v>66</v>
      </c>
      <c r="B49" s="177"/>
      <c r="C49" s="177"/>
      <c r="D49" s="177"/>
      <c r="E49" s="177"/>
      <c r="F49" s="177"/>
      <c r="G49" s="178"/>
      <c r="H49" s="169"/>
      <c r="I49" s="246" t="s">
        <v>53</v>
      </c>
      <c r="J49" s="247"/>
      <c r="K49" s="248"/>
      <c r="L49" s="78">
        <f>SUM(C48:J48)</f>
        <v>0</v>
      </c>
      <c r="M49" s="79">
        <f>SUM(L48:O48)</f>
        <v>0</v>
      </c>
      <c r="N49" s="79">
        <f>IF(Q46&gt;M49,M49,Q46)</f>
        <v>0</v>
      </c>
      <c r="O49" s="249" t="s">
        <v>67</v>
      </c>
      <c r="P49" s="177"/>
      <c r="Q49" s="178"/>
      <c r="R49" s="81" t="str">
        <f>IF(I49="Yes",R48*6/7,"")</f>
        <v/>
      </c>
    </row>
    <row r="50" spans="1:18" s="106" customFormat="1" ht="3.75" customHeight="1">
      <c r="A50" s="82"/>
      <c r="B50" s="82"/>
      <c r="C50" s="82"/>
      <c r="D50" s="82"/>
      <c r="E50" s="82"/>
      <c r="F50" s="82"/>
      <c r="G50" s="82"/>
      <c r="H50" s="82"/>
      <c r="I50" s="82"/>
      <c r="J50" s="83"/>
      <c r="K50" s="83"/>
      <c r="L50" s="84"/>
      <c r="M50" s="82"/>
      <c r="N50" s="82"/>
      <c r="O50" s="85"/>
    </row>
    <row r="51" spans="1:18" s="8" customFormat="1" ht="15.75" customHeight="1">
      <c r="A51" s="18"/>
      <c r="B51" s="18"/>
      <c r="C51" s="86"/>
      <c r="D51" s="86"/>
      <c r="E51" s="86"/>
      <c r="F51" s="86"/>
      <c r="G51" s="93" t="s">
        <v>54</v>
      </c>
      <c r="H51" s="88"/>
      <c r="I51" s="88"/>
      <c r="J51" s="89"/>
      <c r="K51" s="89"/>
      <c r="L51" s="90"/>
      <c r="M51" s="91"/>
      <c r="N51" s="91"/>
      <c r="O51" s="92"/>
    </row>
    <row r="52" spans="1:18" s="1" customFormat="1" ht="7.5" customHeight="1">
      <c r="A52" s="13"/>
      <c r="B52" s="11"/>
      <c r="C52" s="11"/>
      <c r="D52" s="12"/>
      <c r="E52" s="11"/>
      <c r="F52" s="11"/>
      <c r="G52" s="87"/>
      <c r="H52" s="11"/>
      <c r="I52" s="11"/>
      <c r="J52" s="11"/>
      <c r="K52" s="11"/>
      <c r="L52" s="11"/>
      <c r="M52" s="11"/>
      <c r="N52" s="11"/>
      <c r="O52" s="11"/>
    </row>
    <row r="53" spans="1:18" s="1" customFormat="1" ht="17.25" customHeight="1">
      <c r="A53" s="202" t="s">
        <v>75</v>
      </c>
      <c r="B53" s="202"/>
      <c r="C53" s="202"/>
      <c r="D53" s="202"/>
      <c r="E53" s="202"/>
      <c r="F53" s="202"/>
      <c r="G53" s="202"/>
      <c r="H53" s="202"/>
      <c r="I53" s="202"/>
      <c r="J53" s="202"/>
      <c r="K53" s="202"/>
      <c r="L53" s="202"/>
      <c r="M53" s="202"/>
      <c r="N53" s="202"/>
      <c r="O53" s="202"/>
    </row>
    <row r="54" spans="1:18" s="1" customFormat="1" ht="17.25" customHeight="1">
      <c r="A54" s="202" t="s">
        <v>76</v>
      </c>
      <c r="B54" s="202"/>
      <c r="C54" s="202"/>
      <c r="D54" s="202"/>
      <c r="E54" s="202"/>
      <c r="F54" s="202"/>
      <c r="G54" s="202"/>
      <c r="H54" s="202"/>
      <c r="I54" s="202"/>
      <c r="J54" s="202"/>
      <c r="K54" s="202"/>
      <c r="L54" s="202"/>
      <c r="M54" s="202"/>
      <c r="N54" s="202"/>
      <c r="O54" s="202"/>
    </row>
    <row r="55" spans="1:18" s="1" customFormat="1" ht="33.75" customHeight="1">
      <c r="A55" s="204" t="s">
        <v>96</v>
      </c>
      <c r="B55" s="204"/>
      <c r="C55" s="204"/>
      <c r="D55" s="204"/>
      <c r="E55" s="204"/>
      <c r="F55" s="204"/>
      <c r="G55" s="204"/>
      <c r="H55" s="204"/>
      <c r="I55" s="204"/>
      <c r="J55" s="204"/>
      <c r="K55" s="204"/>
      <c r="L55" s="204"/>
      <c r="M55" s="204"/>
      <c r="N55" s="204"/>
      <c r="O55" s="204"/>
    </row>
    <row r="56" spans="1:18" s="1" customFormat="1" ht="28.5" customHeight="1">
      <c r="A56" s="203" t="s">
        <v>94</v>
      </c>
      <c r="B56" s="203"/>
      <c r="C56" s="203"/>
      <c r="D56" s="203"/>
      <c r="E56" s="203"/>
      <c r="F56" s="203"/>
      <c r="G56" s="203"/>
      <c r="H56" s="203"/>
      <c r="I56" s="203"/>
      <c r="J56" s="203"/>
      <c r="K56" s="203"/>
      <c r="L56" s="203"/>
      <c r="M56" s="203"/>
      <c r="N56" s="203"/>
      <c r="O56" s="203"/>
    </row>
  </sheetData>
  <mergeCells count="25">
    <mergeCell ref="R13:R14"/>
    <mergeCell ref="A49:G49"/>
    <mergeCell ref="I49:K49"/>
    <mergeCell ref="O49:Q49"/>
    <mergeCell ref="A1:R1"/>
    <mergeCell ref="A2:R2"/>
    <mergeCell ref="A4:B4"/>
    <mergeCell ref="C4:P4"/>
    <mergeCell ref="A5:B5"/>
    <mergeCell ref="C5:P5"/>
    <mergeCell ref="A7:B7"/>
    <mergeCell ref="C7:P7"/>
    <mergeCell ref="A9:B9"/>
    <mergeCell ref="A13:B13"/>
    <mergeCell ref="A47:B47"/>
    <mergeCell ref="A48:B48"/>
    <mergeCell ref="A46:B46"/>
    <mergeCell ref="C13:K13"/>
    <mergeCell ref="L13:Q13"/>
    <mergeCell ref="A55:O55"/>
    <mergeCell ref="A56:O56"/>
    <mergeCell ref="A54:O54"/>
    <mergeCell ref="G9:I9"/>
    <mergeCell ref="A53:O53"/>
    <mergeCell ref="A11:E11"/>
  </mergeCells>
  <phoneticPr fontId="2"/>
  <conditionalFormatting sqref="G50 O50 L50">
    <cfRule type="cellIs" dxfId="5" priority="5" stopIfTrue="1" operator="equal">
      <formula>"（土）"</formula>
    </cfRule>
    <cfRule type="cellIs" dxfId="4" priority="6" stopIfTrue="1" operator="equal">
      <formula>"（日）"</formula>
    </cfRule>
  </conditionalFormatting>
  <conditionalFormatting sqref="G51:G52 O51">
    <cfRule type="cellIs" dxfId="3" priority="3" stopIfTrue="1" operator="equal">
      <formula>"（土）"</formula>
    </cfRule>
    <cfRule type="cellIs" dxfId="2" priority="4" stopIfTrue="1" operator="equal">
      <formula>"（日）"</formula>
    </cfRule>
  </conditionalFormatting>
  <conditionalFormatting sqref="K46 P46:R46 I49 R47:R49 C46:C48 B15:C45 I46:J48 D15:H48 I15:M45 O46:O48 N15:N48 O15:P45 R15:R45 L46:M48">
    <cfRule type="cellIs" dxfId="1" priority="1" stopIfTrue="1" operator="equal">
      <formula>"（土）"</formula>
    </cfRule>
    <cfRule type="cellIs" dxfId="0" priority="2" stopIfTrue="1" operator="equal">
      <formula>"（日）"</formula>
    </cfRule>
  </conditionalFormatting>
  <dataValidations count="2">
    <dataValidation type="list" showInputMessage="1" showErrorMessage="1" sqref="H51:I51 G50 I49" xr:uid="{00000000-0002-0000-0D00-000000000000}">
      <formula1>"Yes,No"</formula1>
    </dataValidation>
    <dataValidation type="whole" imeMode="off" operator="greaterThanOrEqual" allowBlank="1" showErrorMessage="1" sqref="C15:J45 Q15:Q45 L15:O45" xr:uid="{46500DB4-C0BC-4CA0-9352-FB24B2822F9D}">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showGridLines="0" showZeros="0" zoomScale="91" zoomScaleNormal="91" zoomScaleSheetLayoutView="96" workbookViewId="0">
      <selection activeCell="C13" sqref="C13"/>
    </sheetView>
  </sheetViews>
  <sheetFormatPr defaultColWidth="9" defaultRowHeight="13.2"/>
  <cols>
    <col min="1" max="1" width="3.6640625" style="117" customWidth="1"/>
    <col min="2" max="13" width="8.44140625" style="117" customWidth="1"/>
    <col min="14" max="15" width="10.109375" style="117" bestFit="1" customWidth="1"/>
    <col min="16" max="16" width="7.44140625" style="117" customWidth="1"/>
    <col min="17" max="16384" width="9" style="117"/>
  </cols>
  <sheetData>
    <row r="1" spans="1:16" s="132" customFormat="1" ht="35.25" customHeight="1">
      <c r="A1" s="129"/>
      <c r="B1" s="130" t="s">
        <v>115</v>
      </c>
      <c r="C1" s="131"/>
      <c r="D1" s="131"/>
      <c r="E1" s="131"/>
      <c r="F1" s="131"/>
      <c r="G1" s="131"/>
      <c r="H1" s="131"/>
      <c r="I1" s="131"/>
      <c r="J1" s="131"/>
      <c r="K1" s="131"/>
      <c r="L1" s="131"/>
      <c r="M1" s="131"/>
      <c r="N1" s="131"/>
      <c r="O1" s="131"/>
    </row>
    <row r="2" spans="1:16" ht="11.25" customHeight="1">
      <c r="D2" s="116"/>
      <c r="E2" s="116"/>
      <c r="F2" s="116"/>
      <c r="G2" s="116"/>
      <c r="H2" s="116"/>
      <c r="I2" s="116"/>
      <c r="J2" s="116"/>
      <c r="K2" s="116"/>
      <c r="L2" s="118"/>
      <c r="M2" s="119"/>
      <c r="N2" s="120"/>
    </row>
    <row r="3" spans="1:16" ht="24.75" customHeight="1">
      <c r="A3" s="238" t="s">
        <v>56</v>
      </c>
      <c r="B3" s="239"/>
      <c r="C3" s="233"/>
      <c r="D3" s="234"/>
      <c r="E3" s="234"/>
      <c r="F3" s="235"/>
      <c r="G3" s="227"/>
      <c r="H3" s="228"/>
      <c r="I3" s="228"/>
      <c r="J3" s="228"/>
      <c r="K3" s="228"/>
      <c r="L3" s="228"/>
      <c r="M3" s="228"/>
      <c r="N3" s="228"/>
      <c r="O3" s="228"/>
      <c r="P3" s="228"/>
    </row>
    <row r="4" spans="1:16" ht="24.75" customHeight="1">
      <c r="A4" s="240" t="s">
        <v>49</v>
      </c>
      <c r="B4" s="241"/>
      <c r="C4" s="229"/>
      <c r="D4" s="230"/>
      <c r="E4" s="230"/>
      <c r="F4" s="230"/>
      <c r="G4" s="230"/>
      <c r="H4" s="230"/>
      <c r="I4" s="230"/>
      <c r="J4" s="231"/>
      <c r="K4" s="236"/>
      <c r="L4" s="237"/>
      <c r="M4" s="237"/>
      <c r="N4" s="237"/>
      <c r="O4" s="237"/>
      <c r="P4" s="237"/>
    </row>
    <row r="5" spans="1:16" ht="24.75" customHeight="1">
      <c r="A5" s="242" t="s">
        <v>50</v>
      </c>
      <c r="B5" s="242"/>
      <c r="C5" s="229"/>
      <c r="D5" s="230"/>
      <c r="E5" s="230"/>
      <c r="F5" s="231"/>
      <c r="G5" s="243"/>
      <c r="H5" s="244"/>
      <c r="I5" s="244"/>
      <c r="J5" s="244"/>
      <c r="K5" s="244"/>
      <c r="L5" s="244"/>
      <c r="M5" s="244"/>
      <c r="N5" s="244"/>
      <c r="O5" s="244"/>
      <c r="P5" s="244"/>
    </row>
    <row r="6" spans="1:16" ht="11.25" customHeight="1">
      <c r="C6" s="122"/>
      <c r="D6" s="123"/>
      <c r="E6" s="123"/>
      <c r="F6" s="123"/>
      <c r="G6" s="121"/>
      <c r="H6" s="121"/>
      <c r="I6" s="121"/>
      <c r="J6" s="121"/>
      <c r="K6" s="116"/>
      <c r="L6" s="118"/>
      <c r="M6" s="119"/>
      <c r="N6" s="120"/>
    </row>
    <row r="7" spans="1:16" ht="18.75" customHeight="1">
      <c r="B7" s="216" t="s">
        <v>70</v>
      </c>
      <c r="C7" s="216"/>
      <c r="D7" s="216"/>
      <c r="E7" s="216"/>
      <c r="F7" s="216"/>
      <c r="G7" s="216"/>
      <c r="H7" s="216"/>
      <c r="I7" s="216"/>
      <c r="J7" s="216"/>
      <c r="K7" s="216"/>
      <c r="L7" s="216"/>
      <c r="M7" s="216"/>
      <c r="N7" s="216"/>
      <c r="O7" s="216"/>
    </row>
    <row r="8" spans="1:16" ht="18.75" customHeight="1">
      <c r="B8" s="216" t="s">
        <v>88</v>
      </c>
      <c r="C8" s="216"/>
      <c r="D8" s="216"/>
      <c r="E8" s="216"/>
      <c r="F8" s="216"/>
      <c r="G8" s="216"/>
      <c r="H8" s="216"/>
      <c r="I8" s="216"/>
      <c r="J8" s="216"/>
      <c r="K8" s="216"/>
      <c r="L8" s="216"/>
      <c r="M8" s="216"/>
      <c r="N8" s="216"/>
      <c r="O8" s="216"/>
    </row>
    <row r="9" spans="1:16" ht="11.25" customHeight="1" thickBot="1">
      <c r="B9" s="124"/>
      <c r="C9" s="116"/>
      <c r="D9" s="116"/>
      <c r="E9" s="116"/>
      <c r="F9" s="116"/>
      <c r="G9" s="116"/>
      <c r="H9" s="116"/>
      <c r="I9" s="116"/>
      <c r="J9" s="116"/>
      <c r="K9" s="116"/>
      <c r="L9" s="116"/>
      <c r="M9" s="116"/>
      <c r="N9" s="116"/>
      <c r="O9" s="116"/>
    </row>
    <row r="10" spans="1:16" ht="23.25" customHeight="1">
      <c r="A10" s="125"/>
      <c r="B10" s="126" t="s">
        <v>97</v>
      </c>
      <c r="C10" s="127"/>
      <c r="D10" s="127"/>
      <c r="E10" s="127"/>
      <c r="F10" s="127"/>
      <c r="G10" s="127"/>
      <c r="H10" s="127"/>
      <c r="I10" s="127"/>
      <c r="J10" s="127"/>
      <c r="K10" s="127"/>
      <c r="L10" s="127"/>
      <c r="M10" s="127"/>
      <c r="N10" s="127"/>
      <c r="O10" s="127"/>
      <c r="P10" s="128"/>
    </row>
    <row r="11" spans="1:16" s="138" customFormat="1" ht="19.5" customHeight="1">
      <c r="A11" s="133"/>
      <c r="B11" s="223"/>
      <c r="C11" s="224"/>
      <c r="D11" s="224"/>
      <c r="E11" s="224"/>
      <c r="F11" s="135"/>
      <c r="G11" s="225" t="s">
        <v>71</v>
      </c>
      <c r="H11" s="225"/>
      <c r="I11" s="225"/>
      <c r="J11" s="226"/>
      <c r="K11" s="134"/>
      <c r="L11" s="135"/>
      <c r="M11" s="136" t="s">
        <v>71</v>
      </c>
      <c r="N11" s="218" t="s">
        <v>37</v>
      </c>
      <c r="O11" s="218" t="s">
        <v>38</v>
      </c>
      <c r="P11" s="137"/>
    </row>
    <row r="12" spans="1:16" s="138" customFormat="1" ht="14.4">
      <c r="A12" s="133"/>
      <c r="B12" s="139" t="s">
        <v>78</v>
      </c>
      <c r="C12" s="139" t="s">
        <v>79</v>
      </c>
      <c r="D12" s="139" t="s">
        <v>80</v>
      </c>
      <c r="E12" s="139" t="s">
        <v>81</v>
      </c>
      <c r="F12" s="139" t="s">
        <v>82</v>
      </c>
      <c r="G12" s="139" t="s">
        <v>83</v>
      </c>
      <c r="H12" s="139" t="s">
        <v>84</v>
      </c>
      <c r="I12" s="139" t="s">
        <v>35</v>
      </c>
      <c r="J12" s="139" t="s">
        <v>36</v>
      </c>
      <c r="K12" s="139" t="s">
        <v>85</v>
      </c>
      <c r="L12" s="139" t="s">
        <v>86</v>
      </c>
      <c r="M12" s="139" t="s">
        <v>87</v>
      </c>
      <c r="N12" s="219"/>
      <c r="O12" s="219"/>
      <c r="P12" s="137"/>
    </row>
    <row r="13" spans="1:16" s="138" customFormat="1" ht="27.75" customHeight="1">
      <c r="A13" s="133"/>
      <c r="B13" s="140" t="s">
        <v>132</v>
      </c>
      <c r="C13" s="140" t="str">
        <f>IF('5月分'!O49="",'5月分'!O48,'5月分'!O49)</f>
        <v>④×6/7</v>
      </c>
      <c r="D13" s="140" t="str">
        <f>IF('6月分'!O49="",'6月分'!O48,'6月分'!O49)</f>
        <v>④×6/7</v>
      </c>
      <c r="E13" s="140" t="str">
        <f>IF('7月分'!O49="",'7月分'!O48,'7月分'!O49)</f>
        <v>④×6/7</v>
      </c>
      <c r="F13" s="140" t="str">
        <f>IF('8月分'!O49="",'8月分'!O48,'8月分'!O49)</f>
        <v>④×6/7</v>
      </c>
      <c r="G13" s="140" t="str">
        <f>IF('9月分'!O49="",'9月分'!O48,'9月分'!O49)</f>
        <v>④×6/7</v>
      </c>
      <c r="H13" s="140" t="str">
        <f>IF('10月分'!O49="",'10月分'!O48,'10月分'!O49)</f>
        <v>④×6/7</v>
      </c>
      <c r="I13" s="140" t="str">
        <f>IF('11月分'!O49="",'11月分'!O48,'11月分'!O49)</f>
        <v>④×6/7</v>
      </c>
      <c r="J13" s="140" t="str">
        <f>IF('12月分'!O49="",'12月分'!O48,'12月分'!O49)</f>
        <v>④×6/7</v>
      </c>
      <c r="K13" s="140" t="str">
        <f>IF('1月分'!O49="",'1月分'!O48,'1月分'!O49)</f>
        <v>④×6/7</v>
      </c>
      <c r="L13" s="140" t="str">
        <f>IF('2月分'!O49="",'2月分'!O48,'2月分'!O49)</f>
        <v>④×6/7</v>
      </c>
      <c r="M13" s="141"/>
      <c r="N13" s="142" t="str">
        <f>IF(SUM(B13:L13)=0,"",SUM(B13:L13))</f>
        <v/>
      </c>
      <c r="O13" s="142" t="str">
        <f>IF(N13="","",N13/11)</f>
        <v/>
      </c>
      <c r="P13" s="137"/>
    </row>
    <row r="14" spans="1:16" s="138" customFormat="1" ht="11.25" customHeight="1">
      <c r="A14" s="133"/>
      <c r="B14" s="143"/>
      <c r="C14" s="143"/>
      <c r="D14" s="143"/>
      <c r="E14" s="143"/>
      <c r="F14" s="143"/>
      <c r="G14" s="143"/>
      <c r="H14" s="143"/>
      <c r="I14" s="143"/>
      <c r="J14" s="143"/>
      <c r="K14" s="143"/>
      <c r="L14" s="143"/>
      <c r="M14" s="144"/>
      <c r="N14" s="145"/>
      <c r="O14" s="145"/>
      <c r="P14" s="137"/>
    </row>
    <row r="15" spans="1:16" s="138" customFormat="1" ht="18.75" customHeight="1">
      <c r="A15" s="133"/>
      <c r="B15" s="221" t="s">
        <v>89</v>
      </c>
      <c r="C15" s="221"/>
      <c r="D15" s="221"/>
      <c r="E15" s="221"/>
      <c r="F15" s="221"/>
      <c r="G15" s="221"/>
      <c r="H15" s="221"/>
      <c r="I15" s="221"/>
      <c r="J15" s="221"/>
      <c r="K15" s="221"/>
      <c r="L15" s="221"/>
      <c r="M15" s="221"/>
      <c r="N15" s="221"/>
      <c r="O15" s="221"/>
      <c r="P15" s="137"/>
    </row>
    <row r="16" spans="1:16" s="138" customFormat="1" ht="11.25" customHeight="1" thickBot="1">
      <c r="A16" s="146"/>
      <c r="B16" s="147"/>
      <c r="C16" s="147"/>
      <c r="D16" s="147"/>
      <c r="E16" s="147"/>
      <c r="F16" s="147"/>
      <c r="G16" s="147"/>
      <c r="H16" s="147"/>
      <c r="I16" s="147"/>
      <c r="J16" s="147"/>
      <c r="K16" s="147"/>
      <c r="L16" s="147"/>
      <c r="M16" s="147"/>
      <c r="N16" s="147"/>
      <c r="O16" s="147"/>
      <c r="P16" s="148"/>
    </row>
    <row r="17" spans="1:16" s="138" customFormat="1" ht="21" customHeight="1">
      <c r="A17" s="149"/>
      <c r="B17" s="126" t="s">
        <v>99</v>
      </c>
      <c r="C17" s="150"/>
      <c r="D17" s="150"/>
      <c r="E17" s="150"/>
      <c r="F17" s="150"/>
      <c r="G17" s="150"/>
      <c r="H17" s="150"/>
      <c r="I17" s="150"/>
      <c r="J17" s="150"/>
      <c r="K17" s="150"/>
      <c r="L17" s="150"/>
      <c r="M17" s="150"/>
      <c r="N17" s="150"/>
      <c r="O17" s="150"/>
      <c r="P17" s="151"/>
    </row>
    <row r="18" spans="1:16" s="138" customFormat="1" ht="14.4">
      <c r="A18" s="133"/>
      <c r="B18" s="152"/>
      <c r="C18" s="152"/>
      <c r="D18" s="152"/>
      <c r="E18" s="152"/>
      <c r="F18" s="152"/>
      <c r="G18" s="152"/>
      <c r="H18" s="152"/>
      <c r="I18" s="152"/>
      <c r="J18" s="152"/>
      <c r="K18" s="152"/>
      <c r="L18" s="152"/>
      <c r="M18" s="152"/>
      <c r="N18" s="152"/>
      <c r="O18" s="152"/>
      <c r="P18" s="137"/>
    </row>
    <row r="19" spans="1:16" s="138" customFormat="1" ht="14.4">
      <c r="A19" s="133"/>
      <c r="B19" s="152" t="s">
        <v>39</v>
      </c>
      <c r="C19" s="152"/>
      <c r="D19" s="152"/>
      <c r="E19" s="152"/>
      <c r="F19" s="152"/>
      <c r="G19" s="153" t="s">
        <v>48</v>
      </c>
      <c r="H19" s="152"/>
      <c r="I19" s="153" t="s">
        <v>45</v>
      </c>
      <c r="J19" s="152"/>
      <c r="K19" s="152"/>
      <c r="L19" s="153" t="s">
        <v>46</v>
      </c>
      <c r="M19" s="152"/>
      <c r="N19" s="152"/>
      <c r="O19" s="152"/>
      <c r="P19" s="137"/>
    </row>
    <row r="20" spans="1:16" s="138" customFormat="1" ht="26.25" customHeight="1">
      <c r="A20" s="133"/>
      <c r="B20" s="154"/>
      <c r="C20" s="152" t="s">
        <v>40</v>
      </c>
      <c r="D20" s="153" t="s">
        <v>41</v>
      </c>
      <c r="E20" s="153">
        <v>0.9</v>
      </c>
      <c r="F20" s="153" t="s">
        <v>42</v>
      </c>
      <c r="G20" s="155"/>
      <c r="H20" s="153" t="s">
        <v>42</v>
      </c>
      <c r="I20" s="154"/>
      <c r="J20" s="152" t="s">
        <v>0</v>
      </c>
      <c r="K20" s="156" t="s">
        <v>44</v>
      </c>
      <c r="L20" s="157" t="str">
        <f>IF(B20="","",B20*E20*G20*I20)</f>
        <v/>
      </c>
      <c r="M20" s="152" t="s">
        <v>40</v>
      </c>
      <c r="N20" s="152"/>
      <c r="O20" s="152"/>
      <c r="P20" s="137"/>
    </row>
    <row r="21" spans="1:16" s="138" customFormat="1" ht="22.5" customHeight="1">
      <c r="A21" s="133"/>
      <c r="B21" s="152"/>
      <c r="C21" s="152"/>
      <c r="D21" s="152"/>
      <c r="E21" s="152"/>
      <c r="F21" s="152"/>
      <c r="G21" s="158" t="s">
        <v>47</v>
      </c>
      <c r="H21" s="152"/>
      <c r="I21" s="152"/>
      <c r="J21" s="152"/>
      <c r="K21" s="152"/>
      <c r="L21" s="152"/>
      <c r="M21" s="152"/>
      <c r="N21" s="152"/>
      <c r="O21" s="152"/>
      <c r="P21" s="137"/>
    </row>
    <row r="22" spans="1:16" s="138" customFormat="1" ht="18.75" customHeight="1">
      <c r="A22" s="133"/>
      <c r="B22" s="220" t="s">
        <v>91</v>
      </c>
      <c r="C22" s="220"/>
      <c r="D22" s="220"/>
      <c r="E22" s="220"/>
      <c r="F22" s="220"/>
      <c r="G22" s="220"/>
      <c r="H22" s="220"/>
      <c r="I22" s="220"/>
      <c r="J22" s="220"/>
      <c r="K22" s="220"/>
      <c r="L22" s="220"/>
      <c r="M22" s="220"/>
      <c r="N22" s="220"/>
      <c r="O22" s="220"/>
      <c r="P22" s="137"/>
    </row>
    <row r="23" spans="1:16" s="138" customFormat="1" ht="18.75" customHeight="1">
      <c r="A23" s="133"/>
      <c r="B23" s="232" t="s">
        <v>98</v>
      </c>
      <c r="C23" s="232"/>
      <c r="D23" s="232"/>
      <c r="E23" s="232"/>
      <c r="F23" s="232"/>
      <c r="G23" s="232"/>
      <c r="H23" s="232"/>
      <c r="I23" s="232"/>
      <c r="J23" s="232"/>
      <c r="K23" s="232"/>
      <c r="L23" s="232"/>
      <c r="M23" s="232"/>
      <c r="N23" s="232"/>
      <c r="O23" s="232"/>
      <c r="P23" s="137"/>
    </row>
    <row r="24" spans="1:16" s="138" customFormat="1" ht="18.75" customHeight="1">
      <c r="A24" s="133"/>
      <c r="B24" s="217" t="s">
        <v>93</v>
      </c>
      <c r="C24" s="217"/>
      <c r="D24" s="217"/>
      <c r="E24" s="217"/>
      <c r="F24" s="217"/>
      <c r="G24" s="217"/>
      <c r="H24" s="217"/>
      <c r="I24" s="217"/>
      <c r="J24" s="217"/>
      <c r="K24" s="217"/>
      <c r="L24" s="217"/>
      <c r="M24" s="217"/>
      <c r="N24" s="217"/>
      <c r="O24" s="217"/>
      <c r="P24" s="222"/>
    </row>
    <row r="25" spans="1:16" s="138" customFormat="1" ht="18.75" customHeight="1" thickBot="1">
      <c r="A25" s="146"/>
      <c r="B25" s="214" t="s">
        <v>92</v>
      </c>
      <c r="C25" s="214"/>
      <c r="D25" s="214"/>
      <c r="E25" s="214"/>
      <c r="F25" s="214"/>
      <c r="G25" s="214"/>
      <c r="H25" s="214"/>
      <c r="I25" s="214"/>
      <c r="J25" s="214"/>
      <c r="K25" s="214"/>
      <c r="L25" s="214"/>
      <c r="M25" s="214"/>
      <c r="N25" s="214"/>
      <c r="O25" s="214"/>
      <c r="P25" s="215"/>
    </row>
    <row r="26" spans="1:16" s="152" customFormat="1" ht="11.25" customHeight="1">
      <c r="B26" s="159"/>
      <c r="C26" s="159"/>
      <c r="D26" s="159"/>
      <c r="E26" s="159"/>
      <c r="F26" s="159"/>
      <c r="G26" s="159"/>
      <c r="H26" s="159"/>
      <c r="I26" s="159"/>
      <c r="J26" s="159"/>
      <c r="K26" s="159"/>
      <c r="L26" s="159"/>
      <c r="M26" s="159"/>
      <c r="N26" s="159"/>
      <c r="O26" s="159"/>
      <c r="P26" s="159"/>
    </row>
    <row r="27" spans="1:16" s="138" customFormat="1" ht="23.25" customHeight="1">
      <c r="B27" s="217" t="s">
        <v>90</v>
      </c>
      <c r="C27" s="217"/>
      <c r="D27" s="217"/>
      <c r="E27" s="217"/>
      <c r="F27" s="217"/>
      <c r="G27" s="217"/>
      <c r="H27" s="217"/>
      <c r="I27" s="217"/>
      <c r="J27" s="217"/>
      <c r="K27" s="217"/>
      <c r="L27" s="217"/>
      <c r="M27" s="217"/>
      <c r="N27" s="217"/>
      <c r="O27" s="217"/>
      <c r="P27" s="217"/>
    </row>
  </sheetData>
  <mergeCells count="21">
    <mergeCell ref="G3:P3"/>
    <mergeCell ref="C5:F5"/>
    <mergeCell ref="B23:O23"/>
    <mergeCell ref="C3:F3"/>
    <mergeCell ref="K4:P4"/>
    <mergeCell ref="A3:B3"/>
    <mergeCell ref="A4:B4"/>
    <mergeCell ref="C4:J4"/>
    <mergeCell ref="A5:B5"/>
    <mergeCell ref="G5:P5"/>
    <mergeCell ref="B25:P25"/>
    <mergeCell ref="B7:O7"/>
    <mergeCell ref="B27:P27"/>
    <mergeCell ref="O11:O12"/>
    <mergeCell ref="N11:N12"/>
    <mergeCell ref="B22:O22"/>
    <mergeCell ref="B15:O15"/>
    <mergeCell ref="B8:O8"/>
    <mergeCell ref="B24:P24"/>
    <mergeCell ref="B11:E11"/>
    <mergeCell ref="G11:J11"/>
  </mergeCells>
  <phoneticPr fontId="2"/>
  <dataValidations count="2">
    <dataValidation type="list" operator="equal" showInputMessage="1" showErrorMessage="1" sqref="G20" xr:uid="{00000000-0002-0000-0100-000000000000}">
      <formula1>"0.5,0.75,1"</formula1>
    </dataValidation>
    <dataValidation type="list" allowBlank="1" showInputMessage="1" showErrorMessage="1" sqref="C3:F3" xr:uid="{A5CC1058-C96E-4758-A6D0-53D1B0A7E44E}">
      <formula1>"通所介護,地域密着型通所介護"</formula1>
    </dataValidation>
  </dataValidations>
  <pageMargins left="0.66" right="0.64" top="0.86614173228346458" bottom="0.62992125984251968" header="0.51181102362204722" footer="0.31496062992125984"/>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6"/>
  <sheetViews>
    <sheetView zoomScaleNormal="100" workbookViewId="0">
      <pane xSplit="2" ySplit="14" topLeftCell="C15" activePane="bottomRight" state="frozen"/>
      <selection activeCell="A52" sqref="A52:O52"/>
      <selection pane="topRight" activeCell="A52" sqref="A52:O52"/>
      <selection pane="bottomLeft" activeCell="A52" sqref="A52:O52"/>
      <selection pane="bottomRight" activeCell="S48" sqref="S48"/>
    </sheetView>
  </sheetViews>
  <sheetFormatPr defaultColWidth="9" defaultRowHeight="13.2"/>
  <cols>
    <col min="1" max="1" width="7.44140625" style="13" customWidth="1"/>
    <col min="2" max="2" width="4" style="11" customWidth="1"/>
    <col min="3"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0"/>
      <c r="B3" s="10"/>
      <c r="C3" s="10"/>
      <c r="D3" s="164"/>
      <c r="E3" s="10"/>
      <c r="F3" s="164"/>
      <c r="G3" s="10"/>
      <c r="H3" s="164"/>
      <c r="I3" s="10"/>
      <c r="J3" s="10"/>
      <c r="K3" s="10"/>
      <c r="L3" s="10"/>
      <c r="M3" s="164"/>
      <c r="N3" s="9"/>
      <c r="O3" s="9"/>
      <c r="P3" s="9"/>
      <c r="Q3" s="9"/>
      <c r="R3" s="9"/>
    </row>
    <row r="4" spans="1:18">
      <c r="A4" s="193" t="s">
        <v>49</v>
      </c>
      <c r="B4" s="193"/>
      <c r="C4" s="207">
        <f>'4月分'!C4:P4</f>
        <v>0</v>
      </c>
      <c r="D4" s="208"/>
      <c r="E4" s="208"/>
      <c r="F4" s="208"/>
      <c r="G4" s="208"/>
      <c r="H4" s="208"/>
      <c r="I4" s="208"/>
      <c r="J4" s="208"/>
      <c r="K4" s="208"/>
      <c r="L4" s="208"/>
      <c r="M4" s="208"/>
      <c r="N4" s="208"/>
      <c r="O4" s="208"/>
      <c r="P4" s="245"/>
      <c r="Q4" s="9"/>
      <c r="R4" s="9"/>
    </row>
    <row r="5" spans="1:18">
      <c r="A5" s="193" t="s">
        <v>50</v>
      </c>
      <c r="B5" s="193"/>
      <c r="C5" s="193">
        <f>'4月分'!C5:P5</f>
        <v>0</v>
      </c>
      <c r="D5" s="193"/>
      <c r="E5" s="193"/>
      <c r="F5" s="193"/>
      <c r="G5" s="193"/>
      <c r="H5" s="193"/>
      <c r="I5" s="193"/>
      <c r="J5" s="193"/>
      <c r="K5" s="193"/>
      <c r="L5" s="193"/>
      <c r="M5" s="193"/>
      <c r="N5" s="193"/>
      <c r="O5" s="193"/>
      <c r="P5" s="193"/>
      <c r="Q5" s="9"/>
      <c r="R5" s="9"/>
    </row>
    <row r="6" spans="1:18">
      <c r="B6" s="13"/>
      <c r="C6" s="13"/>
      <c r="D6" s="13"/>
      <c r="E6" s="13"/>
      <c r="F6" s="13"/>
      <c r="G6" s="13"/>
      <c r="H6" s="13"/>
      <c r="I6" s="13"/>
      <c r="J6" s="13"/>
      <c r="K6" s="13"/>
      <c r="L6" s="13"/>
      <c r="M6" s="13"/>
      <c r="N6" s="9"/>
      <c r="O6" s="9"/>
      <c r="P6" s="9"/>
      <c r="Q6" s="9"/>
      <c r="R6" s="9"/>
    </row>
    <row r="7" spans="1:18">
      <c r="A7" s="207" t="s">
        <v>58</v>
      </c>
      <c r="B7" s="208"/>
      <c r="C7" s="193" t="s">
        <v>114</v>
      </c>
      <c r="D7" s="193"/>
      <c r="E7" s="193"/>
      <c r="F7" s="193"/>
      <c r="G7" s="193"/>
      <c r="H7" s="193"/>
      <c r="I7" s="193"/>
      <c r="J7" s="193"/>
      <c r="K7" s="193"/>
      <c r="L7" s="193"/>
      <c r="M7" s="193"/>
      <c r="N7" s="193"/>
      <c r="O7" s="193"/>
      <c r="P7" s="193"/>
      <c r="Q7" s="9"/>
      <c r="R7" s="9"/>
    </row>
    <row r="8" spans="1:18">
      <c r="B8" s="9"/>
      <c r="C8" s="9"/>
      <c r="D8" s="163"/>
      <c r="E8" s="9"/>
      <c r="F8" s="163"/>
      <c r="G8" s="9"/>
      <c r="H8" s="163"/>
      <c r="I8" s="9"/>
      <c r="J8" s="9"/>
      <c r="K8" s="9"/>
      <c r="L8" s="9"/>
      <c r="M8" s="163"/>
      <c r="N8" s="9"/>
      <c r="O8" s="9"/>
      <c r="P8" s="9"/>
      <c r="Q8" s="9"/>
      <c r="R8" s="9"/>
    </row>
    <row r="9" spans="1:18" hidden="1">
      <c r="A9" s="193" t="s">
        <v>59</v>
      </c>
      <c r="B9" s="193"/>
      <c r="C9" s="108"/>
      <c r="D9" s="171"/>
      <c r="E9" s="15" t="s">
        <v>40</v>
      </c>
      <c r="F9" s="17"/>
      <c r="G9" s="9"/>
      <c r="H9" s="163"/>
      <c r="I9" s="193" t="s">
        <v>60</v>
      </c>
      <c r="J9" s="193"/>
      <c r="K9" s="193"/>
      <c r="L9" s="109"/>
      <c r="M9" s="172"/>
      <c r="N9" s="15" t="s">
        <v>0</v>
      </c>
      <c r="O9" s="9"/>
      <c r="P9" s="9"/>
      <c r="Q9" s="9"/>
      <c r="R9" s="9"/>
    </row>
    <row r="10" spans="1:18" hidden="1">
      <c r="A10" s="17"/>
      <c r="B10" s="17"/>
      <c r="C10" s="18"/>
      <c r="D10" s="18"/>
      <c r="E10" s="18"/>
      <c r="F10" s="18"/>
      <c r="G10" s="9"/>
      <c r="H10" s="163"/>
      <c r="I10" s="9"/>
      <c r="J10" s="9"/>
      <c r="K10" s="9"/>
      <c r="L10" s="9"/>
      <c r="M10" s="163"/>
      <c r="N10" s="9"/>
      <c r="O10" s="9"/>
      <c r="P10" s="9"/>
      <c r="Q10" s="9"/>
      <c r="R10" s="9"/>
    </row>
    <row r="11" spans="1:18" ht="13.8" hidden="1" thickBot="1">
      <c r="A11" s="189" t="s">
        <v>61</v>
      </c>
      <c r="B11" s="190"/>
      <c r="C11" s="190"/>
      <c r="D11" s="191"/>
      <c r="E11" s="192"/>
      <c r="F11" s="17"/>
      <c r="G11" s="18"/>
      <c r="H11" s="18"/>
      <c r="I11" s="9"/>
      <c r="J11" s="9"/>
      <c r="K11" s="9"/>
      <c r="L11" s="9"/>
      <c r="M11" s="163"/>
      <c r="N11" s="9"/>
      <c r="O11" s="9"/>
      <c r="P11" s="9"/>
      <c r="Q11" s="9"/>
      <c r="R11" s="9"/>
    </row>
    <row r="12" spans="1:18" ht="11.25" customHeight="1" thickBot="1"/>
    <row r="13" spans="1:18" s="13" customFormat="1" ht="15" customHeight="1">
      <c r="A13" s="196"/>
      <c r="B13" s="197"/>
      <c r="C13" s="198" t="s">
        <v>131</v>
      </c>
      <c r="D13" s="198"/>
      <c r="E13" s="198"/>
      <c r="F13" s="198"/>
      <c r="G13" s="198"/>
      <c r="H13" s="198"/>
      <c r="I13" s="198"/>
      <c r="J13" s="198"/>
      <c r="K13" s="199"/>
      <c r="L13" s="200" t="s">
        <v>62</v>
      </c>
      <c r="M13" s="198"/>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65</v>
      </c>
      <c r="R14" s="195"/>
    </row>
    <row r="15" spans="1:18" ht="15.75" hidden="1" customHeight="1">
      <c r="A15" s="27"/>
      <c r="B15" s="28"/>
      <c r="C15" s="29"/>
      <c r="D15" s="29"/>
      <c r="E15" s="29"/>
      <c r="F15" s="29"/>
      <c r="G15" s="29"/>
      <c r="H15" s="29"/>
      <c r="I15" s="29"/>
      <c r="J15" s="29"/>
      <c r="K15" s="30"/>
      <c r="L15" s="31"/>
      <c r="M15" s="29"/>
      <c r="N15" s="29"/>
      <c r="O15" s="32"/>
      <c r="P15" s="33"/>
      <c r="Q15" s="34"/>
      <c r="R15" s="35"/>
    </row>
    <row r="16" spans="1:18" ht="15.75" hidden="1" customHeight="1">
      <c r="A16" s="36"/>
      <c r="B16" s="37"/>
      <c r="C16" s="38"/>
      <c r="D16" s="38"/>
      <c r="E16" s="38"/>
      <c r="F16" s="38"/>
      <c r="G16" s="38"/>
      <c r="H16" s="38"/>
      <c r="I16" s="38"/>
      <c r="J16" s="38"/>
      <c r="K16" s="39"/>
      <c r="L16" s="40"/>
      <c r="M16" s="38"/>
      <c r="N16" s="38"/>
      <c r="O16" s="41"/>
      <c r="P16" s="42"/>
      <c r="Q16" s="43"/>
      <c r="R16" s="35"/>
    </row>
    <row r="17" spans="1:18" ht="15.75" hidden="1" customHeight="1">
      <c r="A17" s="44"/>
      <c r="B17" s="37"/>
      <c r="C17" s="43"/>
      <c r="D17" s="43"/>
      <c r="E17" s="43"/>
      <c r="F17" s="43"/>
      <c r="G17" s="43"/>
      <c r="H17" s="43"/>
      <c r="I17" s="43"/>
      <c r="J17" s="38"/>
      <c r="K17" s="39"/>
      <c r="L17" s="40"/>
      <c r="M17" s="38"/>
      <c r="N17" s="38"/>
      <c r="O17" s="41"/>
      <c r="P17" s="42"/>
      <c r="Q17" s="43"/>
      <c r="R17" s="35"/>
    </row>
    <row r="18" spans="1:18" ht="15.75" hidden="1" customHeight="1">
      <c r="A18" s="36"/>
      <c r="B18" s="37"/>
      <c r="C18" s="43"/>
      <c r="D18" s="43"/>
      <c r="E18" s="43"/>
      <c r="F18" s="43"/>
      <c r="G18" s="43"/>
      <c r="H18" s="43"/>
      <c r="I18" s="43"/>
      <c r="J18" s="38"/>
      <c r="K18" s="39"/>
      <c r="L18" s="40"/>
      <c r="M18" s="38"/>
      <c r="N18" s="38"/>
      <c r="O18" s="41"/>
      <c r="P18" s="42"/>
      <c r="Q18" s="43"/>
      <c r="R18" s="35"/>
    </row>
    <row r="19" spans="1:18" ht="15.75" hidden="1" customHeight="1">
      <c r="A19" s="44"/>
      <c r="B19" s="37"/>
      <c r="C19" s="43"/>
      <c r="D19" s="43"/>
      <c r="E19" s="43"/>
      <c r="F19" s="43"/>
      <c r="G19" s="43"/>
      <c r="H19" s="43"/>
      <c r="I19" s="43"/>
      <c r="J19" s="38"/>
      <c r="K19" s="39"/>
      <c r="L19" s="40"/>
      <c r="M19" s="38"/>
      <c r="N19" s="38"/>
      <c r="O19" s="41"/>
      <c r="P19" s="42"/>
      <c r="Q19" s="43"/>
      <c r="R19" s="35"/>
    </row>
    <row r="20" spans="1:18" ht="15.75" hidden="1" customHeight="1">
      <c r="A20" s="36"/>
      <c r="B20" s="37"/>
      <c r="C20" s="43"/>
      <c r="D20" s="43"/>
      <c r="E20" s="43"/>
      <c r="F20" s="43"/>
      <c r="G20" s="43"/>
      <c r="H20" s="43"/>
      <c r="I20" s="43"/>
      <c r="J20" s="38"/>
      <c r="K20" s="39"/>
      <c r="L20" s="40"/>
      <c r="M20" s="38"/>
      <c r="N20" s="38"/>
      <c r="O20" s="41"/>
      <c r="P20" s="42"/>
      <c r="Q20" s="43"/>
      <c r="R20" s="35"/>
    </row>
    <row r="21" spans="1:18" ht="15.75" hidden="1" customHeight="1">
      <c r="A21" s="44"/>
      <c r="B21" s="37"/>
      <c r="C21" s="43"/>
      <c r="D21" s="43"/>
      <c r="E21" s="43"/>
      <c r="F21" s="43"/>
      <c r="G21" s="43"/>
      <c r="H21" s="43"/>
      <c r="I21" s="43"/>
      <c r="J21" s="38"/>
      <c r="K21" s="39"/>
      <c r="L21" s="40"/>
      <c r="M21" s="38"/>
      <c r="N21" s="38"/>
      <c r="O21" s="41"/>
      <c r="P21" s="42"/>
      <c r="Q21" s="43"/>
      <c r="R21" s="35"/>
    </row>
    <row r="22" spans="1:18" ht="15.75" hidden="1" customHeight="1">
      <c r="A22" s="36"/>
      <c r="B22" s="37"/>
      <c r="C22" s="43"/>
      <c r="D22" s="43"/>
      <c r="E22" s="43"/>
      <c r="F22" s="43"/>
      <c r="G22" s="43"/>
      <c r="H22" s="43"/>
      <c r="I22" s="43"/>
      <c r="J22" s="38"/>
      <c r="K22" s="39"/>
      <c r="L22" s="40"/>
      <c r="M22" s="38"/>
      <c r="N22" s="38"/>
      <c r="O22" s="41"/>
      <c r="P22" s="42"/>
      <c r="Q22" s="43"/>
      <c r="R22" s="35"/>
    </row>
    <row r="23" spans="1:18" ht="15.75" hidden="1" customHeight="1">
      <c r="A23" s="44"/>
      <c r="B23" s="37"/>
      <c r="C23" s="43"/>
      <c r="D23" s="43"/>
      <c r="E23" s="43"/>
      <c r="F23" s="43"/>
      <c r="G23" s="43"/>
      <c r="H23" s="43"/>
      <c r="I23" s="43"/>
      <c r="J23" s="38"/>
      <c r="K23" s="39"/>
      <c r="L23" s="40"/>
      <c r="M23" s="38"/>
      <c r="N23" s="38"/>
      <c r="O23" s="41"/>
      <c r="P23" s="42"/>
      <c r="Q23" s="43"/>
      <c r="R23" s="35"/>
    </row>
    <row r="24" spans="1:18" ht="15.75" hidden="1" customHeight="1">
      <c r="A24" s="36"/>
      <c r="B24" s="37"/>
      <c r="C24" s="43"/>
      <c r="D24" s="43"/>
      <c r="E24" s="43"/>
      <c r="F24" s="43"/>
      <c r="G24" s="43"/>
      <c r="H24" s="43"/>
      <c r="I24" s="43"/>
      <c r="J24" s="38"/>
      <c r="K24" s="39"/>
      <c r="L24" s="40"/>
      <c r="M24" s="38"/>
      <c r="N24" s="38"/>
      <c r="O24" s="41"/>
      <c r="P24" s="42"/>
      <c r="Q24" s="43"/>
      <c r="R24" s="35"/>
    </row>
    <row r="25" spans="1:18" ht="15.75" hidden="1" customHeight="1">
      <c r="A25" s="44"/>
      <c r="B25" s="37"/>
      <c r="C25" s="43"/>
      <c r="D25" s="43"/>
      <c r="E25" s="43"/>
      <c r="F25" s="43"/>
      <c r="G25" s="43"/>
      <c r="H25" s="43"/>
      <c r="I25" s="43"/>
      <c r="J25" s="38"/>
      <c r="K25" s="39"/>
      <c r="L25" s="40"/>
      <c r="M25" s="38"/>
      <c r="N25" s="38"/>
      <c r="O25" s="41"/>
      <c r="P25" s="42"/>
      <c r="Q25" s="43"/>
      <c r="R25" s="35"/>
    </row>
    <row r="26" spans="1:18" ht="15.75" hidden="1" customHeight="1">
      <c r="A26" s="36"/>
      <c r="B26" s="37"/>
      <c r="C26" s="43"/>
      <c r="D26" s="43"/>
      <c r="E26" s="43"/>
      <c r="F26" s="43"/>
      <c r="G26" s="43"/>
      <c r="H26" s="43"/>
      <c r="I26" s="43"/>
      <c r="J26" s="38"/>
      <c r="K26" s="39"/>
      <c r="L26" s="40"/>
      <c r="M26" s="38"/>
      <c r="N26" s="38"/>
      <c r="O26" s="41"/>
      <c r="P26" s="42"/>
      <c r="Q26" s="43"/>
      <c r="R26" s="35"/>
    </row>
    <row r="27" spans="1:18" ht="15.75" hidden="1" customHeight="1">
      <c r="A27" s="44"/>
      <c r="B27" s="37"/>
      <c r="C27" s="43"/>
      <c r="D27" s="43"/>
      <c r="E27" s="43"/>
      <c r="F27" s="43"/>
      <c r="G27" s="43"/>
      <c r="H27" s="43"/>
      <c r="I27" s="43"/>
      <c r="J27" s="38"/>
      <c r="K27" s="39"/>
      <c r="L27" s="40"/>
      <c r="M27" s="38"/>
      <c r="N27" s="38"/>
      <c r="O27" s="41"/>
      <c r="P27" s="42"/>
      <c r="Q27" s="43"/>
      <c r="R27" s="35"/>
    </row>
    <row r="28" spans="1:18" ht="15.75" hidden="1" customHeight="1">
      <c r="A28" s="36"/>
      <c r="B28" s="37"/>
      <c r="C28" s="43"/>
      <c r="D28" s="43"/>
      <c r="E28" s="43"/>
      <c r="F28" s="43"/>
      <c r="G28" s="43"/>
      <c r="H28" s="43"/>
      <c r="I28" s="43"/>
      <c r="J28" s="38"/>
      <c r="K28" s="39"/>
      <c r="L28" s="40"/>
      <c r="M28" s="38"/>
      <c r="N28" s="38"/>
      <c r="O28" s="41"/>
      <c r="P28" s="42"/>
      <c r="Q28" s="43"/>
      <c r="R28" s="35"/>
    </row>
    <row r="29" spans="1:18" ht="15.75" hidden="1" customHeight="1">
      <c r="A29" s="44"/>
      <c r="B29" s="37"/>
      <c r="C29" s="43"/>
      <c r="D29" s="43"/>
      <c r="E29" s="43"/>
      <c r="F29" s="43"/>
      <c r="G29" s="43"/>
      <c r="H29" s="43"/>
      <c r="I29" s="43"/>
      <c r="J29" s="38"/>
      <c r="K29" s="39"/>
      <c r="L29" s="40"/>
      <c r="M29" s="38"/>
      <c r="N29" s="38"/>
      <c r="O29" s="41"/>
      <c r="P29" s="42"/>
      <c r="Q29" s="43"/>
      <c r="R29" s="35"/>
    </row>
    <row r="30" spans="1:18" ht="15.75" hidden="1" customHeight="1">
      <c r="A30" s="36"/>
      <c r="B30" s="37"/>
      <c r="C30" s="43"/>
      <c r="D30" s="43"/>
      <c r="E30" s="43"/>
      <c r="F30" s="43"/>
      <c r="G30" s="43"/>
      <c r="H30" s="43"/>
      <c r="I30" s="43"/>
      <c r="J30" s="38"/>
      <c r="K30" s="39"/>
      <c r="L30" s="40"/>
      <c r="M30" s="38"/>
      <c r="N30" s="38"/>
      <c r="O30" s="41"/>
      <c r="P30" s="42"/>
      <c r="Q30" s="43"/>
      <c r="R30" s="35"/>
    </row>
    <row r="31" spans="1:18" ht="15.75" hidden="1" customHeight="1">
      <c r="A31" s="44"/>
      <c r="B31" s="37"/>
      <c r="C31" s="43"/>
      <c r="D31" s="43"/>
      <c r="E31" s="43"/>
      <c r="F31" s="43"/>
      <c r="G31" s="43"/>
      <c r="H31" s="43"/>
      <c r="I31" s="43"/>
      <c r="J31" s="38"/>
      <c r="K31" s="39"/>
      <c r="L31" s="40"/>
      <c r="M31" s="38"/>
      <c r="N31" s="38"/>
      <c r="O31" s="41"/>
      <c r="P31" s="42"/>
      <c r="Q31" s="43"/>
      <c r="R31" s="35"/>
    </row>
    <row r="32" spans="1:18" ht="15.75" hidden="1" customHeight="1">
      <c r="A32" s="36"/>
      <c r="B32" s="37"/>
      <c r="C32" s="43"/>
      <c r="D32" s="43"/>
      <c r="E32" s="43"/>
      <c r="F32" s="43"/>
      <c r="G32" s="43"/>
      <c r="H32" s="43"/>
      <c r="I32" s="43"/>
      <c r="J32" s="38"/>
      <c r="K32" s="39"/>
      <c r="L32" s="40"/>
      <c r="M32" s="38"/>
      <c r="N32" s="38"/>
      <c r="O32" s="41"/>
      <c r="P32" s="42"/>
      <c r="Q32" s="43"/>
      <c r="R32" s="35"/>
    </row>
    <row r="33" spans="1:18" ht="15.75" hidden="1" customHeight="1">
      <c r="A33" s="44"/>
      <c r="B33" s="37"/>
      <c r="C33" s="43"/>
      <c r="D33" s="43"/>
      <c r="E33" s="43"/>
      <c r="F33" s="43"/>
      <c r="G33" s="43"/>
      <c r="H33" s="43"/>
      <c r="I33" s="43"/>
      <c r="J33" s="38"/>
      <c r="K33" s="39"/>
      <c r="L33" s="40"/>
      <c r="M33" s="38"/>
      <c r="N33" s="38"/>
      <c r="O33" s="41"/>
      <c r="P33" s="42"/>
      <c r="Q33" s="43"/>
      <c r="R33" s="35"/>
    </row>
    <row r="34" spans="1:18" ht="15.75" hidden="1" customHeight="1">
      <c r="A34" s="36"/>
      <c r="B34" s="37"/>
      <c r="C34" s="43"/>
      <c r="D34" s="43"/>
      <c r="E34" s="43"/>
      <c r="F34" s="43"/>
      <c r="G34" s="43"/>
      <c r="H34" s="43"/>
      <c r="I34" s="43"/>
      <c r="J34" s="38"/>
      <c r="K34" s="39"/>
      <c r="L34" s="40"/>
      <c r="M34" s="38"/>
      <c r="N34" s="38"/>
      <c r="O34" s="41"/>
      <c r="P34" s="42"/>
      <c r="Q34" s="43"/>
      <c r="R34" s="35"/>
    </row>
    <row r="35" spans="1:18" ht="15.75" hidden="1" customHeight="1">
      <c r="A35" s="44"/>
      <c r="B35" s="37"/>
      <c r="C35" s="43"/>
      <c r="D35" s="43"/>
      <c r="E35" s="43"/>
      <c r="F35" s="43"/>
      <c r="G35" s="43"/>
      <c r="H35" s="43"/>
      <c r="I35" s="43"/>
      <c r="J35" s="38"/>
      <c r="K35" s="39"/>
      <c r="L35" s="40"/>
      <c r="M35" s="38"/>
      <c r="N35" s="38"/>
      <c r="O35" s="41"/>
      <c r="P35" s="42"/>
      <c r="Q35" s="43"/>
      <c r="R35" s="35"/>
    </row>
    <row r="36" spans="1:18" ht="15.75" hidden="1" customHeight="1">
      <c r="A36" s="36"/>
      <c r="B36" s="37"/>
      <c r="C36" s="43"/>
      <c r="D36" s="43"/>
      <c r="E36" s="43"/>
      <c r="F36" s="43"/>
      <c r="G36" s="43"/>
      <c r="H36" s="43"/>
      <c r="I36" s="43"/>
      <c r="J36" s="38"/>
      <c r="K36" s="39"/>
      <c r="L36" s="40"/>
      <c r="M36" s="38"/>
      <c r="N36" s="38"/>
      <c r="O36" s="41"/>
      <c r="P36" s="42"/>
      <c r="Q36" s="43"/>
      <c r="R36" s="35"/>
    </row>
    <row r="37" spans="1:18" ht="15.75" hidden="1" customHeight="1">
      <c r="A37" s="44"/>
      <c r="B37" s="37"/>
      <c r="C37" s="43"/>
      <c r="D37" s="43"/>
      <c r="E37" s="43"/>
      <c r="F37" s="43"/>
      <c r="G37" s="43"/>
      <c r="H37" s="43"/>
      <c r="I37" s="43"/>
      <c r="J37" s="38"/>
      <c r="K37" s="39"/>
      <c r="L37" s="40"/>
      <c r="M37" s="38"/>
      <c r="N37" s="38"/>
      <c r="O37" s="41"/>
      <c r="P37" s="42"/>
      <c r="Q37" s="43"/>
      <c r="R37" s="35"/>
    </row>
    <row r="38" spans="1:18" ht="15.75" hidden="1" customHeight="1">
      <c r="A38" s="36"/>
      <c r="B38" s="37"/>
      <c r="C38" s="43"/>
      <c r="D38" s="43"/>
      <c r="E38" s="43"/>
      <c r="F38" s="43"/>
      <c r="G38" s="43"/>
      <c r="H38" s="43"/>
      <c r="I38" s="43"/>
      <c r="J38" s="38"/>
      <c r="K38" s="39"/>
      <c r="L38" s="40"/>
      <c r="M38" s="38"/>
      <c r="N38" s="38"/>
      <c r="O38" s="41"/>
      <c r="P38" s="42"/>
      <c r="Q38" s="43"/>
      <c r="R38" s="35"/>
    </row>
    <row r="39" spans="1:18" ht="15.75" hidden="1" customHeight="1">
      <c r="A39" s="44"/>
      <c r="B39" s="37"/>
      <c r="C39" s="43"/>
      <c r="D39" s="43"/>
      <c r="E39" s="43"/>
      <c r="F39" s="43"/>
      <c r="G39" s="43"/>
      <c r="H39" s="43"/>
      <c r="I39" s="43"/>
      <c r="J39" s="38"/>
      <c r="K39" s="39"/>
      <c r="L39" s="40"/>
      <c r="M39" s="38"/>
      <c r="N39" s="38"/>
      <c r="O39" s="41"/>
      <c r="P39" s="42"/>
      <c r="Q39" s="43"/>
      <c r="R39" s="35"/>
    </row>
    <row r="40" spans="1:18" ht="15.75" hidden="1" customHeight="1">
      <c r="A40" s="36"/>
      <c r="B40" s="37"/>
      <c r="C40" s="43"/>
      <c r="D40" s="43"/>
      <c r="E40" s="43"/>
      <c r="F40" s="43"/>
      <c r="G40" s="43"/>
      <c r="H40" s="43"/>
      <c r="I40" s="43"/>
      <c r="J40" s="38"/>
      <c r="K40" s="39"/>
      <c r="L40" s="40"/>
      <c r="M40" s="38"/>
      <c r="N40" s="38"/>
      <c r="O40" s="41"/>
      <c r="P40" s="42"/>
      <c r="Q40" s="43"/>
      <c r="R40" s="35"/>
    </row>
    <row r="41" spans="1:18" ht="15.75" hidden="1" customHeight="1">
      <c r="A41" s="44"/>
      <c r="B41" s="37"/>
      <c r="C41" s="43"/>
      <c r="D41" s="43"/>
      <c r="E41" s="43"/>
      <c r="F41" s="43"/>
      <c r="G41" s="43"/>
      <c r="H41" s="43"/>
      <c r="I41" s="43"/>
      <c r="J41" s="38"/>
      <c r="K41" s="39"/>
      <c r="L41" s="40"/>
      <c r="M41" s="38"/>
      <c r="N41" s="38"/>
      <c r="O41" s="41"/>
      <c r="P41" s="42"/>
      <c r="Q41" s="43"/>
      <c r="R41" s="35"/>
    </row>
    <row r="42" spans="1:18" ht="15.75" hidden="1" customHeight="1">
      <c r="A42" s="36"/>
      <c r="B42" s="37"/>
      <c r="C42" s="43"/>
      <c r="D42" s="43"/>
      <c r="E42" s="43"/>
      <c r="F42" s="43"/>
      <c r="G42" s="43"/>
      <c r="H42" s="43"/>
      <c r="I42" s="43"/>
      <c r="J42" s="38"/>
      <c r="K42" s="39"/>
      <c r="L42" s="40"/>
      <c r="M42" s="38"/>
      <c r="N42" s="38"/>
      <c r="O42" s="41"/>
      <c r="P42" s="42"/>
      <c r="Q42" s="43"/>
      <c r="R42" s="35"/>
    </row>
    <row r="43" spans="1:18" ht="15.75" hidden="1" customHeight="1">
      <c r="A43" s="44"/>
      <c r="B43" s="37"/>
      <c r="C43" s="43"/>
      <c r="D43" s="43"/>
      <c r="E43" s="43"/>
      <c r="F43" s="43"/>
      <c r="G43" s="43"/>
      <c r="H43" s="43"/>
      <c r="I43" s="43"/>
      <c r="J43" s="38"/>
      <c r="K43" s="39"/>
      <c r="L43" s="40"/>
      <c r="M43" s="38"/>
      <c r="N43" s="38"/>
      <c r="O43" s="41"/>
      <c r="P43" s="42"/>
      <c r="Q43" s="43"/>
      <c r="R43" s="35"/>
    </row>
    <row r="44" spans="1:18" ht="15.75" hidden="1" customHeight="1">
      <c r="A44" s="36"/>
      <c r="B44" s="37"/>
      <c r="C44" s="43"/>
      <c r="D44" s="43"/>
      <c r="E44" s="43"/>
      <c r="F44" s="43"/>
      <c r="G44" s="43"/>
      <c r="H44" s="43"/>
      <c r="I44" s="43"/>
      <c r="J44" s="38"/>
      <c r="K44" s="39"/>
      <c r="L44" s="40"/>
      <c r="M44" s="38"/>
      <c r="N44" s="38"/>
      <c r="O44" s="41"/>
      <c r="P44" s="42"/>
      <c r="Q44" s="43"/>
      <c r="R44" s="35"/>
    </row>
    <row r="45" spans="1:18" ht="15.75" hidden="1" customHeight="1" thickBot="1">
      <c r="A45" s="61"/>
      <c r="B45" s="37"/>
      <c r="C45" s="49"/>
      <c r="D45" s="49"/>
      <c r="E45" s="49"/>
      <c r="F45" s="49"/>
      <c r="G45" s="49"/>
      <c r="H45" s="49"/>
      <c r="I45" s="49"/>
      <c r="J45" s="49"/>
      <c r="K45" s="62"/>
      <c r="L45" s="47"/>
      <c r="M45" s="49"/>
      <c r="N45" s="49"/>
      <c r="O45" s="51"/>
      <c r="P45" s="63"/>
      <c r="Q45" s="48"/>
      <c r="R45" s="53"/>
    </row>
    <row r="46" spans="1:18" s="106" customFormat="1" ht="15.75" customHeight="1">
      <c r="A46" s="182" t="s">
        <v>52</v>
      </c>
      <c r="B46" s="183"/>
      <c r="C46" s="111">
        <f>SUM('4月分:2月分'!D46)</f>
        <v>0</v>
      </c>
      <c r="D46" s="111">
        <f>SUM('4月分:2月分'!E46)</f>
        <v>0</v>
      </c>
      <c r="E46" s="112">
        <f>SUM('4月分:2月分'!E46)</f>
        <v>0</v>
      </c>
      <c r="F46" s="112">
        <f>SUM('4月分:2月分'!F46)</f>
        <v>0</v>
      </c>
      <c r="G46" s="112">
        <f>SUM('4月分:2月分'!F46)</f>
        <v>0</v>
      </c>
      <c r="H46" s="112">
        <f>SUM('4月分:2月分'!G46)</f>
        <v>0</v>
      </c>
      <c r="I46" s="112">
        <f>SUM('4月分:2月分'!G46)</f>
        <v>0</v>
      </c>
      <c r="J46" s="113">
        <f>SUM('4月分:2月分'!H46)</f>
        <v>0</v>
      </c>
      <c r="K46" s="65">
        <f>SUM('4月分:2月分'!I46)</f>
        <v>0</v>
      </c>
      <c r="L46" s="110">
        <f>SUM('4月分:2月分'!J46)</f>
        <v>0</v>
      </c>
      <c r="M46" s="33">
        <f>SUM('4月分:2月分'!K46)</f>
        <v>0</v>
      </c>
      <c r="N46" s="112">
        <f>SUM('4月分:2月分'!K46)</f>
        <v>0</v>
      </c>
      <c r="O46" s="112">
        <f>SUM('4月分:2月分'!L46)</f>
        <v>0</v>
      </c>
      <c r="P46" s="112">
        <f>SUM('4月分:2月分'!M46)</f>
        <v>0</v>
      </c>
      <c r="Q46" s="66">
        <f>SUM('4月分:2月分'!N46)</f>
        <v>0</v>
      </c>
      <c r="R46" s="114">
        <f>SUM('4月分:2月分'!O46)</f>
        <v>0</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115" t="s">
        <v>55</v>
      </c>
    </row>
    <row r="48" spans="1:18" s="106" customFormat="1" ht="15.75" customHeight="1" thickBot="1">
      <c r="A48" s="187" t="s">
        <v>51</v>
      </c>
      <c r="B48" s="188"/>
      <c r="C48" s="73">
        <f t="shared" ref="C48:J48" si="0">IF(C46="","",(C46*C47))</f>
        <v>0</v>
      </c>
      <c r="D48" s="73">
        <f t="shared" si="0"/>
        <v>0</v>
      </c>
      <c r="E48" s="73">
        <f t="shared" si="0"/>
        <v>0</v>
      </c>
      <c r="F48" s="73">
        <f t="shared" si="0"/>
        <v>0</v>
      </c>
      <c r="G48" s="74">
        <f t="shared" si="0"/>
        <v>0</v>
      </c>
      <c r="H48" s="74">
        <f t="shared" si="0"/>
        <v>0</v>
      </c>
      <c r="I48" s="73">
        <f t="shared" si="0"/>
        <v>0</v>
      </c>
      <c r="J48" s="74">
        <f t="shared" si="0"/>
        <v>0</v>
      </c>
      <c r="K48" s="69"/>
      <c r="L48" s="75">
        <f>IF(L46="","",(L46*L47))</f>
        <v>0</v>
      </c>
      <c r="M48" s="173">
        <f>IF(M46="","",(M46*M47))</f>
        <v>0</v>
      </c>
      <c r="N48" s="76">
        <f>IF(N46="","",(N46*N47))</f>
        <v>0</v>
      </c>
      <c r="O48" s="76">
        <f>IF(O46="","",(O46*O47))</f>
        <v>0</v>
      </c>
      <c r="P48" s="69"/>
      <c r="Q48" s="69"/>
      <c r="R48" s="77" t="str">
        <f>IF(L49+N49=0,"",L49+N49)</f>
        <v/>
      </c>
    </row>
    <row r="49" spans="1:18" s="106" customFormat="1" ht="15.75" customHeight="1" thickBot="1">
      <c r="A49" s="176" t="s">
        <v>66</v>
      </c>
      <c r="B49" s="177"/>
      <c r="C49" s="177"/>
      <c r="D49" s="177"/>
      <c r="E49" s="177"/>
      <c r="F49" s="177"/>
      <c r="G49" s="178"/>
      <c r="H49" s="246" t="s">
        <v>53</v>
      </c>
      <c r="I49" s="247"/>
      <c r="J49" s="247"/>
      <c r="K49" s="248"/>
      <c r="L49" s="78">
        <f>SUM(C48:J48)</f>
        <v>0</v>
      </c>
      <c r="M49" s="79">
        <f>SUM(D48:K48)</f>
        <v>0</v>
      </c>
      <c r="N49" s="79">
        <f>SUM(L48:O48)</f>
        <v>0</v>
      </c>
      <c r="O49" s="249" t="s">
        <v>67</v>
      </c>
      <c r="P49" s="177"/>
      <c r="Q49" s="178"/>
      <c r="R49" s="81" t="str">
        <f>IF(H49="Yes",R48*6/7,"")</f>
        <v/>
      </c>
    </row>
    <row r="50" spans="1:18" s="106" customFormat="1" ht="3.75" customHeight="1">
      <c r="A50" s="82"/>
      <c r="B50" s="82"/>
      <c r="C50" s="82"/>
      <c r="D50" s="82"/>
      <c r="E50" s="82"/>
      <c r="F50" s="82"/>
      <c r="G50" s="82"/>
      <c r="H50" s="82"/>
      <c r="I50" s="82"/>
      <c r="J50" s="82"/>
      <c r="K50" s="82"/>
      <c r="L50" s="83"/>
      <c r="M50" s="83"/>
      <c r="N50" s="83"/>
      <c r="O50" s="84"/>
      <c r="P50" s="82"/>
      <c r="Q50" s="82"/>
      <c r="R50" s="85"/>
    </row>
    <row r="51" spans="1:18" s="8" customFormat="1" ht="15.75" customHeight="1">
      <c r="A51" s="18"/>
      <c r="B51" s="18"/>
      <c r="C51" s="86"/>
      <c r="D51" s="86"/>
      <c r="E51" s="86"/>
      <c r="F51" s="86"/>
      <c r="G51" s="86"/>
      <c r="H51" s="86"/>
      <c r="I51" s="93" t="s">
        <v>54</v>
      </c>
      <c r="J51" s="88"/>
      <c r="K51" s="88"/>
      <c r="L51" s="89"/>
      <c r="M51" s="89"/>
      <c r="N51" s="89"/>
      <c r="O51" s="90"/>
      <c r="P51" s="91"/>
      <c r="Q51" s="91"/>
      <c r="R51" s="92"/>
    </row>
    <row r="52" spans="1:18" s="1" customFormat="1" ht="7.5" customHeight="1">
      <c r="A52" s="13"/>
      <c r="B52" s="11"/>
      <c r="C52" s="12"/>
      <c r="D52" s="12"/>
      <c r="E52" s="11"/>
      <c r="F52" s="11"/>
      <c r="G52" s="11"/>
      <c r="H52" s="11"/>
      <c r="I52" s="87"/>
      <c r="J52" s="11"/>
      <c r="K52" s="11"/>
      <c r="L52" s="11"/>
      <c r="M52" s="11"/>
      <c r="N52" s="11"/>
      <c r="O52" s="11"/>
      <c r="P52" s="11"/>
      <c r="Q52" s="11"/>
      <c r="R52" s="11"/>
    </row>
    <row r="53" spans="1:18" s="1" customFormat="1" ht="17.25" customHeight="1">
      <c r="A53" s="202" t="s">
        <v>75</v>
      </c>
      <c r="B53" s="202"/>
      <c r="C53" s="202"/>
      <c r="D53" s="202"/>
      <c r="E53" s="202"/>
      <c r="F53" s="202"/>
      <c r="G53" s="202"/>
      <c r="H53" s="202"/>
      <c r="I53" s="202"/>
      <c r="J53" s="202"/>
      <c r="K53" s="202"/>
      <c r="L53" s="202"/>
      <c r="M53" s="202"/>
      <c r="N53" s="202"/>
      <c r="O53" s="202"/>
      <c r="P53" s="202"/>
      <c r="Q53" s="202"/>
      <c r="R53" s="202"/>
    </row>
    <row r="54" spans="1:18" s="1" customFormat="1" ht="17.25" customHeight="1">
      <c r="A54" s="202" t="s">
        <v>76</v>
      </c>
      <c r="B54" s="202"/>
      <c r="C54" s="202"/>
      <c r="D54" s="202"/>
      <c r="E54" s="202"/>
      <c r="F54" s="202"/>
      <c r="G54" s="202"/>
      <c r="H54" s="202"/>
      <c r="I54" s="202"/>
      <c r="J54" s="202"/>
      <c r="K54" s="202"/>
      <c r="L54" s="202"/>
      <c r="M54" s="202"/>
      <c r="N54" s="202"/>
      <c r="O54" s="202"/>
      <c r="P54" s="202"/>
      <c r="Q54" s="202"/>
      <c r="R54" s="202"/>
    </row>
    <row r="55" spans="1:18" s="1" customFormat="1" ht="33.75" customHeight="1">
      <c r="A55" s="204" t="s">
        <v>96</v>
      </c>
      <c r="B55" s="204"/>
      <c r="C55" s="204"/>
      <c r="D55" s="204"/>
      <c r="E55" s="204"/>
      <c r="F55" s="204"/>
      <c r="G55" s="204"/>
      <c r="H55" s="204"/>
      <c r="I55" s="204"/>
      <c r="J55" s="204"/>
      <c r="K55" s="204"/>
      <c r="L55" s="204"/>
      <c r="M55" s="204"/>
      <c r="N55" s="204"/>
      <c r="O55" s="204"/>
      <c r="P55" s="204"/>
      <c r="Q55" s="204"/>
      <c r="R55" s="204"/>
    </row>
    <row r="56" spans="1:18" s="1" customFormat="1" ht="28.5" customHeight="1">
      <c r="A56" s="203" t="s">
        <v>94</v>
      </c>
      <c r="B56" s="203"/>
      <c r="C56" s="203"/>
      <c r="D56" s="203"/>
      <c r="E56" s="203"/>
      <c r="F56" s="203"/>
      <c r="G56" s="203"/>
      <c r="H56" s="203"/>
      <c r="I56" s="203"/>
      <c r="J56" s="203"/>
      <c r="K56" s="203"/>
      <c r="L56" s="203"/>
      <c r="M56" s="203"/>
      <c r="N56" s="203"/>
      <c r="O56" s="203"/>
      <c r="P56" s="203"/>
      <c r="Q56" s="203"/>
      <c r="R56" s="203"/>
    </row>
  </sheetData>
  <mergeCells count="25">
    <mergeCell ref="A53:R53"/>
    <mergeCell ref="A54:R54"/>
    <mergeCell ref="A55:R55"/>
    <mergeCell ref="A56:R56"/>
    <mergeCell ref="A49:G49"/>
    <mergeCell ref="H49:K49"/>
    <mergeCell ref="O49:Q49"/>
    <mergeCell ref="A1:R1"/>
    <mergeCell ref="A2:R2"/>
    <mergeCell ref="A4:B4"/>
    <mergeCell ref="C4:P4"/>
    <mergeCell ref="A5:B5"/>
    <mergeCell ref="C5:P5"/>
    <mergeCell ref="R13:R14"/>
    <mergeCell ref="C7:P7"/>
    <mergeCell ref="A9:B9"/>
    <mergeCell ref="I9:K9"/>
    <mergeCell ref="A7:B7"/>
    <mergeCell ref="A11:E11"/>
    <mergeCell ref="L13:Q13"/>
    <mergeCell ref="A46:B46"/>
    <mergeCell ref="A47:B47"/>
    <mergeCell ref="A48:B48"/>
    <mergeCell ref="A13:B13"/>
    <mergeCell ref="C13:K13"/>
  </mergeCells>
  <phoneticPr fontId="2"/>
  <conditionalFormatting sqref="R15:R45 R47:R50 O50 B15:C45 C46:C48 I15:L46 I47:J48 D15:H48 N15:P45 N46:R46 N47:O48 M15:M48 I50 H49 L47:L48">
    <cfRule type="cellIs" dxfId="67" priority="3" stopIfTrue="1" operator="equal">
      <formula>"（土）"</formula>
    </cfRule>
    <cfRule type="cellIs" dxfId="66" priority="4" stopIfTrue="1" operator="equal">
      <formula>"（日）"</formula>
    </cfRule>
  </conditionalFormatting>
  <conditionalFormatting sqref="I51:I52 R51">
    <cfRule type="cellIs" dxfId="65" priority="1" stopIfTrue="1" operator="equal">
      <formula>"（土）"</formula>
    </cfRule>
    <cfRule type="cellIs" dxfId="64" priority="2" stopIfTrue="1" operator="equal">
      <formula>"（日）"</formula>
    </cfRule>
  </conditionalFormatting>
  <dataValidations count="2">
    <dataValidation type="list" showInputMessage="1" showErrorMessage="1" sqref="J51:K51 H49 I50" xr:uid="{00000000-0002-0000-0200-000000000000}">
      <formula1>"Yes,No"</formula1>
    </dataValidation>
    <dataValidation type="whole" imeMode="off" operator="greaterThanOrEqual" allowBlank="1" showErrorMessage="1" sqref="C15:J45 Q15:Q45 L15:O45" xr:uid="{00000000-0002-0000-0200-000001000000}">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6"/>
  <sheetViews>
    <sheetView zoomScaleNormal="100" workbookViewId="0">
      <pane xSplit="2" ySplit="14" topLeftCell="C15" activePane="bottomRight" state="frozen"/>
      <selection activeCell="A52" sqref="A52:O52"/>
      <selection pane="topRight" activeCell="A52" sqref="A52:O52"/>
      <selection pane="bottomLeft" activeCell="A52" sqref="A52:O52"/>
      <selection pane="bottomRight" sqref="A1:R1"/>
    </sheetView>
  </sheetViews>
  <sheetFormatPr defaultColWidth="9" defaultRowHeight="13.2"/>
  <cols>
    <col min="1" max="1" width="7.44140625" style="13" customWidth="1"/>
    <col min="2" max="2" width="4.44140625" style="11" bestFit="1" customWidth="1"/>
    <col min="3"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0"/>
      <c r="B3" s="10"/>
      <c r="C3" s="10"/>
      <c r="D3" s="164"/>
      <c r="E3" s="10"/>
      <c r="F3" s="164"/>
      <c r="G3" s="10"/>
      <c r="H3" s="164"/>
      <c r="I3" s="10"/>
      <c r="J3" s="10"/>
      <c r="K3" s="10"/>
      <c r="L3" s="10"/>
      <c r="M3" s="9"/>
      <c r="N3" s="167"/>
      <c r="O3" s="9"/>
      <c r="P3" s="9"/>
      <c r="Q3" s="9"/>
      <c r="R3" s="9"/>
    </row>
    <row r="4" spans="1:18">
      <c r="A4" s="193" t="s">
        <v>49</v>
      </c>
      <c r="B4" s="193"/>
      <c r="C4" s="207">
        <f>月別集計!C4</f>
        <v>0</v>
      </c>
      <c r="D4" s="208"/>
      <c r="E4" s="208"/>
      <c r="F4" s="208"/>
      <c r="G4" s="208"/>
      <c r="H4" s="208"/>
      <c r="I4" s="208"/>
      <c r="J4" s="208"/>
      <c r="K4" s="208"/>
      <c r="L4" s="208"/>
      <c r="M4" s="208"/>
      <c r="N4" s="208"/>
      <c r="O4" s="208"/>
      <c r="P4" s="245"/>
      <c r="Q4" s="9"/>
      <c r="R4" s="9"/>
    </row>
    <row r="5" spans="1:18">
      <c r="A5" s="193" t="s">
        <v>50</v>
      </c>
      <c r="B5" s="193"/>
      <c r="C5" s="193">
        <f>月別集計!C5</f>
        <v>0</v>
      </c>
      <c r="D5" s="193"/>
      <c r="E5" s="193"/>
      <c r="F5" s="193"/>
      <c r="G5" s="193"/>
      <c r="H5" s="193"/>
      <c r="I5" s="193"/>
      <c r="J5" s="193"/>
      <c r="K5" s="193"/>
      <c r="L5" s="193"/>
      <c r="M5" s="193"/>
      <c r="N5" s="193"/>
      <c r="O5" s="193"/>
      <c r="P5" s="193"/>
      <c r="Q5" s="9"/>
      <c r="R5" s="9"/>
    </row>
    <row r="6" spans="1:18">
      <c r="B6" s="13"/>
      <c r="C6" s="13"/>
      <c r="D6" s="13"/>
      <c r="E6" s="13"/>
      <c r="F6" s="13"/>
      <c r="G6" s="13"/>
      <c r="H6" s="13"/>
      <c r="I6" s="13"/>
      <c r="J6" s="13"/>
      <c r="K6" s="13"/>
      <c r="L6" s="13"/>
      <c r="M6" s="9"/>
      <c r="N6" s="167"/>
      <c r="O6" s="9"/>
      <c r="P6" s="9"/>
      <c r="Q6" s="9"/>
      <c r="R6" s="9"/>
    </row>
    <row r="7" spans="1:18">
      <c r="A7" s="207" t="s">
        <v>58</v>
      </c>
      <c r="B7" s="208"/>
      <c r="C7" s="193" t="s">
        <v>114</v>
      </c>
      <c r="D7" s="193"/>
      <c r="E7" s="193"/>
      <c r="F7" s="193"/>
      <c r="G7" s="193"/>
      <c r="H7" s="193"/>
      <c r="I7" s="193"/>
      <c r="J7" s="193"/>
      <c r="K7" s="193"/>
      <c r="L7" s="193"/>
      <c r="M7" s="193"/>
      <c r="N7" s="193"/>
      <c r="O7" s="193"/>
      <c r="P7" s="193"/>
      <c r="Q7" s="9"/>
      <c r="R7" s="9"/>
    </row>
    <row r="8" spans="1:18">
      <c r="B8" s="9"/>
      <c r="C8" s="9"/>
      <c r="D8" s="163"/>
      <c r="E8" s="9"/>
      <c r="F8" s="163"/>
      <c r="G8" s="9"/>
      <c r="H8" s="163"/>
      <c r="I8" s="9"/>
      <c r="J8" s="9"/>
      <c r="K8" s="9"/>
      <c r="L8" s="9"/>
      <c r="M8" s="9"/>
      <c r="N8" s="167"/>
      <c r="O8" s="9"/>
      <c r="P8" s="9"/>
      <c r="Q8" s="9"/>
      <c r="R8" s="9"/>
    </row>
    <row r="9" spans="1:18">
      <c r="A9" s="193" t="s">
        <v>59</v>
      </c>
      <c r="B9" s="193"/>
      <c r="C9" s="94"/>
      <c r="D9" s="174"/>
      <c r="E9" s="15" t="s">
        <v>40</v>
      </c>
      <c r="F9" s="17"/>
      <c r="G9" s="207" t="s">
        <v>60</v>
      </c>
      <c r="H9" s="208"/>
      <c r="I9" s="245"/>
      <c r="J9" s="95"/>
      <c r="K9" s="15" t="s">
        <v>0</v>
      </c>
      <c r="N9" s="17"/>
      <c r="O9" s="9"/>
      <c r="P9" s="9"/>
      <c r="Q9" s="9"/>
      <c r="R9" s="9"/>
    </row>
    <row r="10" spans="1:18" ht="13.8" thickBot="1">
      <c r="A10" s="17"/>
      <c r="B10" s="17"/>
      <c r="C10" s="18"/>
      <c r="D10" s="18"/>
      <c r="E10" s="18"/>
      <c r="F10" s="18"/>
      <c r="G10" s="9"/>
      <c r="H10" s="163"/>
      <c r="I10" s="9"/>
      <c r="J10" s="9"/>
      <c r="K10" s="9"/>
      <c r="L10" s="9"/>
      <c r="M10" s="9"/>
      <c r="N10" s="167"/>
      <c r="O10" s="9"/>
      <c r="P10" s="9"/>
      <c r="Q10" s="9"/>
      <c r="R10" s="9"/>
    </row>
    <row r="11" spans="1:18" ht="13.8" thickBot="1">
      <c r="A11" s="250" t="s">
        <v>101</v>
      </c>
      <c r="B11" s="251"/>
      <c r="C11" s="251"/>
      <c r="D11" s="252"/>
      <c r="E11" s="253"/>
      <c r="F11" s="175"/>
      <c r="G11" s="18"/>
      <c r="H11" s="18"/>
      <c r="I11" s="9"/>
      <c r="J11" s="9"/>
      <c r="K11" s="9"/>
      <c r="L11" s="9"/>
      <c r="M11" s="9"/>
      <c r="N11" s="167"/>
      <c r="O11" s="9"/>
      <c r="P11" s="9"/>
      <c r="Q11" s="9"/>
      <c r="R11" s="9"/>
    </row>
    <row r="12" spans="1:18" ht="7.5" customHeight="1" thickBot="1"/>
    <row r="13" spans="1:18" s="13" customFormat="1" ht="15" customHeight="1">
      <c r="A13" s="196"/>
      <c r="B13" s="197"/>
      <c r="C13" s="198" t="s">
        <v>131</v>
      </c>
      <c r="D13" s="198"/>
      <c r="E13" s="198"/>
      <c r="F13" s="198"/>
      <c r="G13" s="198"/>
      <c r="H13" s="198"/>
      <c r="I13" s="198"/>
      <c r="J13" s="198"/>
      <c r="K13" s="199"/>
      <c r="L13" s="200" t="s">
        <v>62</v>
      </c>
      <c r="M13" s="201"/>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126</v>
      </c>
      <c r="R14" s="195"/>
    </row>
    <row r="15" spans="1:18" ht="15.75" customHeight="1">
      <c r="A15" s="27" t="s">
        <v>3</v>
      </c>
      <c r="B15" s="96"/>
      <c r="C15" s="97"/>
      <c r="D15" s="97"/>
      <c r="E15" s="97"/>
      <c r="F15" s="97"/>
      <c r="G15" s="97"/>
      <c r="H15" s="97"/>
      <c r="I15" s="97"/>
      <c r="J15" s="97"/>
      <c r="K15" s="30" t="str">
        <f>IF(C15+D15+E15+F15+G15+H15+I15+J15=0,"",C15+D15+E15+F15+G15+H15+I15+J15)</f>
        <v/>
      </c>
      <c r="L15" s="98"/>
      <c r="M15" s="97"/>
      <c r="N15" s="97"/>
      <c r="O15" s="99"/>
      <c r="P15" s="33" t="str">
        <f>IF(L15+M15+N15+O15=0,"",L15+M15+N15+O15)</f>
        <v/>
      </c>
      <c r="Q15" s="100"/>
      <c r="R15" s="35" t="str">
        <f>IF(C15+D15+E15+F15+G15+H15+I15+J15+L15+M15+N15+O15=0,"",C15+D15+E15+F15+G15+H15+I15+J15+L15+M15+N15+O15)</f>
        <v/>
      </c>
    </row>
    <row r="16" spans="1:18" ht="15.75" customHeight="1">
      <c r="A16" s="36" t="s">
        <v>4</v>
      </c>
      <c r="B16" s="101"/>
      <c r="C16" s="102"/>
      <c r="D16" s="102"/>
      <c r="E16" s="102"/>
      <c r="F16" s="102"/>
      <c r="G16" s="102"/>
      <c r="H16" s="102"/>
      <c r="I16" s="102"/>
      <c r="J16" s="102"/>
      <c r="K16" s="39" t="str">
        <f>IF(C16+D16+E16+F16+G16+H16+I16+J16=0,"",C16+D16+E16+F16+G16+H16+I16+J16)</f>
        <v/>
      </c>
      <c r="L16" s="103"/>
      <c r="M16" s="102"/>
      <c r="N16" s="102"/>
      <c r="O16" s="104"/>
      <c r="P16" s="42" t="str">
        <f>IF(L16+M16+N16+O16=0,"",L16+M16+N16+O16)</f>
        <v/>
      </c>
      <c r="Q16" s="105"/>
      <c r="R16" s="35" t="str">
        <f>IF(C16+D16+E16+F16+G16+H16+I16+J16+L16+M16+N16+O16=0,"",C16+D16+E16+F16+G16+H16+I16+J16+L16+M16+N16+O16)</f>
        <v/>
      </c>
    </row>
    <row r="17" spans="1:18" ht="15.75" customHeight="1">
      <c r="A17" s="44" t="s">
        <v>5</v>
      </c>
      <c r="B17" s="101"/>
      <c r="C17" s="105"/>
      <c r="D17" s="105"/>
      <c r="E17" s="105"/>
      <c r="F17" s="105"/>
      <c r="G17" s="105"/>
      <c r="H17" s="105"/>
      <c r="I17" s="105"/>
      <c r="J17" s="102"/>
      <c r="K17" s="39" t="str">
        <f t="shared" ref="K17:K44" si="0">IF(C17+D17+E17+F17+G17+H17+I17+J17=0,"",C17+D17+E17+F17+G17+H17+I17+J17)</f>
        <v/>
      </c>
      <c r="L17" s="103"/>
      <c r="M17" s="102"/>
      <c r="N17" s="102"/>
      <c r="O17" s="104"/>
      <c r="P17" s="42" t="str">
        <f t="shared" ref="P17:P44" si="1">IF(L17+M17+N17+O17=0,"",L17+M17+N17+O17)</f>
        <v/>
      </c>
      <c r="Q17" s="105"/>
      <c r="R17" s="35" t="str">
        <f t="shared" ref="R17:R44" si="2">IF(C17+D17+E17+F17+G17+H17+I17+J17+L17+M17+N17+O17=0,"",C17+D17+E17+F17+G17+H17+I17+J17+L17+M17+N17+O17)</f>
        <v/>
      </c>
    </row>
    <row r="18" spans="1:18" ht="15.75" customHeight="1">
      <c r="A18" s="36" t="s">
        <v>6</v>
      </c>
      <c r="B18" s="101"/>
      <c r="C18" s="105"/>
      <c r="D18" s="105"/>
      <c r="E18" s="105"/>
      <c r="F18" s="105"/>
      <c r="G18" s="105"/>
      <c r="H18" s="105"/>
      <c r="I18" s="105"/>
      <c r="J18" s="102"/>
      <c r="K18" s="39" t="str">
        <f t="shared" si="0"/>
        <v/>
      </c>
      <c r="L18" s="103"/>
      <c r="M18" s="102"/>
      <c r="N18" s="102"/>
      <c r="O18" s="104"/>
      <c r="P18" s="42" t="str">
        <f t="shared" si="1"/>
        <v/>
      </c>
      <c r="Q18" s="105"/>
      <c r="R18" s="35" t="str">
        <f t="shared" si="2"/>
        <v/>
      </c>
    </row>
    <row r="19" spans="1:18" ht="15.75" customHeight="1">
      <c r="A19" s="44" t="s">
        <v>7</v>
      </c>
      <c r="B19" s="101"/>
      <c r="C19" s="105"/>
      <c r="D19" s="105"/>
      <c r="E19" s="105"/>
      <c r="F19" s="105"/>
      <c r="G19" s="105"/>
      <c r="H19" s="105"/>
      <c r="I19" s="105"/>
      <c r="J19" s="102"/>
      <c r="K19" s="39" t="str">
        <f t="shared" si="0"/>
        <v/>
      </c>
      <c r="L19" s="103"/>
      <c r="M19" s="102"/>
      <c r="N19" s="102"/>
      <c r="O19" s="104"/>
      <c r="P19" s="42" t="str">
        <f t="shared" si="1"/>
        <v/>
      </c>
      <c r="Q19" s="105"/>
      <c r="R19" s="35" t="str">
        <f t="shared" si="2"/>
        <v/>
      </c>
    </row>
    <row r="20" spans="1:18" ht="15.75" customHeight="1">
      <c r="A20" s="36" t="s">
        <v>8</v>
      </c>
      <c r="B20" s="101"/>
      <c r="C20" s="105"/>
      <c r="D20" s="105"/>
      <c r="E20" s="105"/>
      <c r="F20" s="105"/>
      <c r="G20" s="105"/>
      <c r="H20" s="105"/>
      <c r="I20" s="105"/>
      <c r="J20" s="102"/>
      <c r="K20" s="39" t="str">
        <f t="shared" si="0"/>
        <v/>
      </c>
      <c r="L20" s="103"/>
      <c r="M20" s="102"/>
      <c r="N20" s="102"/>
      <c r="O20" s="104"/>
      <c r="P20" s="42" t="str">
        <f t="shared" si="1"/>
        <v/>
      </c>
      <c r="Q20" s="105"/>
      <c r="R20" s="35" t="str">
        <f t="shared" si="2"/>
        <v/>
      </c>
    </row>
    <row r="21" spans="1:18" ht="15.75" customHeight="1">
      <c r="A21" s="44" t="s">
        <v>9</v>
      </c>
      <c r="B21" s="101"/>
      <c r="C21" s="105"/>
      <c r="D21" s="105"/>
      <c r="E21" s="105"/>
      <c r="F21" s="105"/>
      <c r="G21" s="105"/>
      <c r="H21" s="105"/>
      <c r="I21" s="105"/>
      <c r="J21" s="102"/>
      <c r="K21" s="39" t="str">
        <f t="shared" si="0"/>
        <v/>
      </c>
      <c r="L21" s="103"/>
      <c r="M21" s="102"/>
      <c r="N21" s="102"/>
      <c r="O21" s="104"/>
      <c r="P21" s="42" t="str">
        <f t="shared" si="1"/>
        <v/>
      </c>
      <c r="Q21" s="105"/>
      <c r="R21" s="35" t="str">
        <f t="shared" si="2"/>
        <v/>
      </c>
    </row>
    <row r="22" spans="1:18" ht="15.75" customHeight="1">
      <c r="A22" s="36" t="s">
        <v>10</v>
      </c>
      <c r="B22" s="101"/>
      <c r="C22" s="105"/>
      <c r="D22" s="105"/>
      <c r="E22" s="105"/>
      <c r="F22" s="105"/>
      <c r="G22" s="105"/>
      <c r="H22" s="105"/>
      <c r="I22" s="105"/>
      <c r="J22" s="102"/>
      <c r="K22" s="39" t="str">
        <f t="shared" si="0"/>
        <v/>
      </c>
      <c r="L22" s="103"/>
      <c r="M22" s="102"/>
      <c r="N22" s="102"/>
      <c r="O22" s="104"/>
      <c r="P22" s="42" t="str">
        <f t="shared" si="1"/>
        <v/>
      </c>
      <c r="Q22" s="105"/>
      <c r="R22" s="35" t="str">
        <f t="shared" si="2"/>
        <v/>
      </c>
    </row>
    <row r="23" spans="1:18" ht="15.75" customHeight="1">
      <c r="A23" s="44" t="s">
        <v>11</v>
      </c>
      <c r="B23" s="101"/>
      <c r="C23" s="105"/>
      <c r="D23" s="105"/>
      <c r="E23" s="105"/>
      <c r="F23" s="105"/>
      <c r="G23" s="105"/>
      <c r="H23" s="105"/>
      <c r="I23" s="105"/>
      <c r="J23" s="102"/>
      <c r="K23" s="39" t="str">
        <f t="shared" si="0"/>
        <v/>
      </c>
      <c r="L23" s="103"/>
      <c r="M23" s="102"/>
      <c r="N23" s="102"/>
      <c r="O23" s="104"/>
      <c r="P23" s="42" t="str">
        <f t="shared" si="1"/>
        <v/>
      </c>
      <c r="Q23" s="105"/>
      <c r="R23" s="35" t="str">
        <f t="shared" si="2"/>
        <v/>
      </c>
    </row>
    <row r="24" spans="1:18" ht="15.75" customHeight="1">
      <c r="A24" s="36" t="s">
        <v>12</v>
      </c>
      <c r="B24" s="101"/>
      <c r="C24" s="105"/>
      <c r="D24" s="105"/>
      <c r="E24" s="105"/>
      <c r="F24" s="105"/>
      <c r="G24" s="105"/>
      <c r="H24" s="105"/>
      <c r="I24" s="105"/>
      <c r="J24" s="102"/>
      <c r="K24" s="39" t="str">
        <f t="shared" si="0"/>
        <v/>
      </c>
      <c r="L24" s="103"/>
      <c r="M24" s="102"/>
      <c r="N24" s="102"/>
      <c r="O24" s="104"/>
      <c r="P24" s="42" t="str">
        <f t="shared" si="1"/>
        <v/>
      </c>
      <c r="Q24" s="105"/>
      <c r="R24" s="35" t="str">
        <f t="shared" si="2"/>
        <v/>
      </c>
    </row>
    <row r="25" spans="1:18" ht="15.75" customHeight="1">
      <c r="A25" s="44" t="s">
        <v>13</v>
      </c>
      <c r="B25" s="101"/>
      <c r="C25" s="105"/>
      <c r="D25" s="105"/>
      <c r="E25" s="105"/>
      <c r="F25" s="105"/>
      <c r="G25" s="105"/>
      <c r="H25" s="105"/>
      <c r="I25" s="105"/>
      <c r="J25" s="102"/>
      <c r="K25" s="39" t="str">
        <f t="shared" si="0"/>
        <v/>
      </c>
      <c r="L25" s="103"/>
      <c r="M25" s="102"/>
      <c r="N25" s="102"/>
      <c r="O25" s="104"/>
      <c r="P25" s="42" t="str">
        <f t="shared" si="1"/>
        <v/>
      </c>
      <c r="Q25" s="105"/>
      <c r="R25" s="35" t="str">
        <f t="shared" si="2"/>
        <v/>
      </c>
    </row>
    <row r="26" spans="1:18" ht="15.75" customHeight="1">
      <c r="A26" s="36" t="s">
        <v>14</v>
      </c>
      <c r="B26" s="101"/>
      <c r="C26" s="105"/>
      <c r="D26" s="105"/>
      <c r="E26" s="105"/>
      <c r="F26" s="105"/>
      <c r="G26" s="105"/>
      <c r="H26" s="105"/>
      <c r="I26" s="105"/>
      <c r="J26" s="102"/>
      <c r="K26" s="39" t="str">
        <f t="shared" si="0"/>
        <v/>
      </c>
      <c r="L26" s="103"/>
      <c r="M26" s="102"/>
      <c r="N26" s="102"/>
      <c r="O26" s="104"/>
      <c r="P26" s="42" t="str">
        <f t="shared" si="1"/>
        <v/>
      </c>
      <c r="Q26" s="105"/>
      <c r="R26" s="35" t="str">
        <f t="shared" si="2"/>
        <v/>
      </c>
    </row>
    <row r="27" spans="1:18" ht="15.75" customHeight="1">
      <c r="A27" s="44" t="s">
        <v>15</v>
      </c>
      <c r="B27" s="101"/>
      <c r="C27" s="105"/>
      <c r="D27" s="105"/>
      <c r="E27" s="105"/>
      <c r="F27" s="105"/>
      <c r="G27" s="105"/>
      <c r="H27" s="105"/>
      <c r="I27" s="105"/>
      <c r="J27" s="102"/>
      <c r="K27" s="39" t="str">
        <f t="shared" si="0"/>
        <v/>
      </c>
      <c r="L27" s="103"/>
      <c r="M27" s="102"/>
      <c r="N27" s="102"/>
      <c r="O27" s="104"/>
      <c r="P27" s="42" t="str">
        <f t="shared" si="1"/>
        <v/>
      </c>
      <c r="Q27" s="105"/>
      <c r="R27" s="35" t="str">
        <f t="shared" si="2"/>
        <v/>
      </c>
    </row>
    <row r="28" spans="1:18" ht="15.75" customHeight="1">
      <c r="A28" s="36" t="s">
        <v>16</v>
      </c>
      <c r="B28" s="101"/>
      <c r="C28" s="105"/>
      <c r="D28" s="105"/>
      <c r="E28" s="105"/>
      <c r="F28" s="105"/>
      <c r="G28" s="105"/>
      <c r="H28" s="105"/>
      <c r="I28" s="105"/>
      <c r="J28" s="102"/>
      <c r="K28" s="39" t="str">
        <f t="shared" si="0"/>
        <v/>
      </c>
      <c r="L28" s="103"/>
      <c r="M28" s="102"/>
      <c r="N28" s="102"/>
      <c r="O28" s="104"/>
      <c r="P28" s="42" t="str">
        <f t="shared" si="1"/>
        <v/>
      </c>
      <c r="Q28" s="105"/>
      <c r="R28" s="35" t="str">
        <f t="shared" si="2"/>
        <v/>
      </c>
    </row>
    <row r="29" spans="1:18" ht="15.75" customHeight="1">
      <c r="A29" s="44" t="s">
        <v>17</v>
      </c>
      <c r="B29" s="101"/>
      <c r="C29" s="105"/>
      <c r="D29" s="105"/>
      <c r="E29" s="105"/>
      <c r="F29" s="105"/>
      <c r="G29" s="105"/>
      <c r="H29" s="105"/>
      <c r="I29" s="105"/>
      <c r="J29" s="102"/>
      <c r="K29" s="39" t="str">
        <f t="shared" si="0"/>
        <v/>
      </c>
      <c r="L29" s="103"/>
      <c r="M29" s="102"/>
      <c r="N29" s="102"/>
      <c r="O29" s="104"/>
      <c r="P29" s="42" t="str">
        <f t="shared" si="1"/>
        <v/>
      </c>
      <c r="Q29" s="105"/>
      <c r="R29" s="35" t="str">
        <f t="shared" si="2"/>
        <v/>
      </c>
    </row>
    <row r="30" spans="1:18" ht="15.75" customHeight="1">
      <c r="A30" s="36" t="s">
        <v>18</v>
      </c>
      <c r="B30" s="101"/>
      <c r="C30" s="105"/>
      <c r="D30" s="105"/>
      <c r="E30" s="105"/>
      <c r="F30" s="105"/>
      <c r="G30" s="105"/>
      <c r="H30" s="105"/>
      <c r="I30" s="105"/>
      <c r="J30" s="102"/>
      <c r="K30" s="39" t="str">
        <f t="shared" si="0"/>
        <v/>
      </c>
      <c r="L30" s="103"/>
      <c r="M30" s="102"/>
      <c r="N30" s="102"/>
      <c r="O30" s="104"/>
      <c r="P30" s="42" t="str">
        <f t="shared" si="1"/>
        <v/>
      </c>
      <c r="Q30" s="105"/>
      <c r="R30" s="35" t="str">
        <f t="shared" si="2"/>
        <v/>
      </c>
    </row>
    <row r="31" spans="1:18" ht="15.75" customHeight="1">
      <c r="A31" s="44" t="s">
        <v>19</v>
      </c>
      <c r="B31" s="101"/>
      <c r="C31" s="105"/>
      <c r="D31" s="105"/>
      <c r="E31" s="105"/>
      <c r="F31" s="105"/>
      <c r="G31" s="105"/>
      <c r="H31" s="105"/>
      <c r="I31" s="105"/>
      <c r="J31" s="102"/>
      <c r="K31" s="39" t="str">
        <f t="shared" si="0"/>
        <v/>
      </c>
      <c r="L31" s="103"/>
      <c r="M31" s="102"/>
      <c r="N31" s="102"/>
      <c r="O31" s="104"/>
      <c r="P31" s="42" t="str">
        <f t="shared" si="1"/>
        <v/>
      </c>
      <c r="Q31" s="105"/>
      <c r="R31" s="35" t="str">
        <f t="shared" si="2"/>
        <v/>
      </c>
    </row>
    <row r="32" spans="1:18" ht="15.75" customHeight="1">
      <c r="A32" s="36" t="s">
        <v>20</v>
      </c>
      <c r="B32" s="101"/>
      <c r="C32" s="105"/>
      <c r="D32" s="105"/>
      <c r="E32" s="105"/>
      <c r="F32" s="105"/>
      <c r="G32" s="105"/>
      <c r="H32" s="105"/>
      <c r="I32" s="105"/>
      <c r="J32" s="102"/>
      <c r="K32" s="39" t="str">
        <f t="shared" si="0"/>
        <v/>
      </c>
      <c r="L32" s="103"/>
      <c r="M32" s="102"/>
      <c r="N32" s="102"/>
      <c r="O32" s="104"/>
      <c r="P32" s="42" t="str">
        <f t="shared" si="1"/>
        <v/>
      </c>
      <c r="Q32" s="105"/>
      <c r="R32" s="35" t="str">
        <f t="shared" si="2"/>
        <v/>
      </c>
    </row>
    <row r="33" spans="1:18" ht="15.75" customHeight="1">
      <c r="A33" s="44" t="s">
        <v>21</v>
      </c>
      <c r="B33" s="101"/>
      <c r="C33" s="105"/>
      <c r="D33" s="105"/>
      <c r="E33" s="105"/>
      <c r="F33" s="105"/>
      <c r="G33" s="105"/>
      <c r="H33" s="105"/>
      <c r="I33" s="105"/>
      <c r="J33" s="102"/>
      <c r="K33" s="39" t="str">
        <f t="shared" si="0"/>
        <v/>
      </c>
      <c r="L33" s="103"/>
      <c r="M33" s="102"/>
      <c r="N33" s="102"/>
      <c r="O33" s="104"/>
      <c r="P33" s="42" t="str">
        <f t="shared" si="1"/>
        <v/>
      </c>
      <c r="Q33" s="105"/>
      <c r="R33" s="35" t="str">
        <f t="shared" si="2"/>
        <v/>
      </c>
    </row>
    <row r="34" spans="1:18" ht="15.75" customHeight="1">
      <c r="A34" s="36" t="s">
        <v>22</v>
      </c>
      <c r="B34" s="101"/>
      <c r="C34" s="105"/>
      <c r="D34" s="105"/>
      <c r="E34" s="105"/>
      <c r="F34" s="105"/>
      <c r="G34" s="105"/>
      <c r="H34" s="105"/>
      <c r="I34" s="105"/>
      <c r="J34" s="102"/>
      <c r="K34" s="39" t="str">
        <f t="shared" si="0"/>
        <v/>
      </c>
      <c r="L34" s="103"/>
      <c r="M34" s="102"/>
      <c r="N34" s="102"/>
      <c r="O34" s="104"/>
      <c r="P34" s="42" t="str">
        <f t="shared" si="1"/>
        <v/>
      </c>
      <c r="Q34" s="105"/>
      <c r="R34" s="35" t="str">
        <f t="shared" si="2"/>
        <v/>
      </c>
    </row>
    <row r="35" spans="1:18" ht="15.75" customHeight="1">
      <c r="A35" s="44" t="s">
        <v>23</v>
      </c>
      <c r="B35" s="101"/>
      <c r="C35" s="105"/>
      <c r="D35" s="105"/>
      <c r="E35" s="105"/>
      <c r="F35" s="105"/>
      <c r="G35" s="105"/>
      <c r="H35" s="105"/>
      <c r="I35" s="105"/>
      <c r="J35" s="102"/>
      <c r="K35" s="39" t="str">
        <f t="shared" si="0"/>
        <v/>
      </c>
      <c r="L35" s="103"/>
      <c r="M35" s="102"/>
      <c r="N35" s="102"/>
      <c r="O35" s="104"/>
      <c r="P35" s="42" t="str">
        <f t="shared" si="1"/>
        <v/>
      </c>
      <c r="Q35" s="105"/>
      <c r="R35" s="35" t="str">
        <f t="shared" si="2"/>
        <v/>
      </c>
    </row>
    <row r="36" spans="1:18" ht="15.75" customHeight="1">
      <c r="A36" s="36" t="s">
        <v>24</v>
      </c>
      <c r="B36" s="101"/>
      <c r="C36" s="105"/>
      <c r="D36" s="105"/>
      <c r="E36" s="105"/>
      <c r="F36" s="105"/>
      <c r="G36" s="105"/>
      <c r="H36" s="105"/>
      <c r="I36" s="105"/>
      <c r="J36" s="102"/>
      <c r="K36" s="39" t="str">
        <f t="shared" si="0"/>
        <v/>
      </c>
      <c r="L36" s="103"/>
      <c r="M36" s="102"/>
      <c r="N36" s="102"/>
      <c r="O36" s="104"/>
      <c r="P36" s="42" t="str">
        <f t="shared" si="1"/>
        <v/>
      </c>
      <c r="Q36" s="105"/>
      <c r="R36" s="35" t="str">
        <f t="shared" si="2"/>
        <v/>
      </c>
    </row>
    <row r="37" spans="1:18" ht="15.75" customHeight="1">
      <c r="A37" s="44" t="s">
        <v>25</v>
      </c>
      <c r="B37" s="101"/>
      <c r="C37" s="105"/>
      <c r="D37" s="105"/>
      <c r="E37" s="105"/>
      <c r="F37" s="105"/>
      <c r="G37" s="105"/>
      <c r="H37" s="105"/>
      <c r="I37" s="105"/>
      <c r="J37" s="102"/>
      <c r="K37" s="39" t="str">
        <f t="shared" si="0"/>
        <v/>
      </c>
      <c r="L37" s="103"/>
      <c r="M37" s="102"/>
      <c r="N37" s="102"/>
      <c r="O37" s="104"/>
      <c r="P37" s="42" t="str">
        <f t="shared" si="1"/>
        <v/>
      </c>
      <c r="Q37" s="105"/>
      <c r="R37" s="35" t="str">
        <f t="shared" si="2"/>
        <v/>
      </c>
    </row>
    <row r="38" spans="1:18" ht="15.75" customHeight="1">
      <c r="A38" s="36" t="s">
        <v>26</v>
      </c>
      <c r="B38" s="101"/>
      <c r="C38" s="105"/>
      <c r="D38" s="105"/>
      <c r="E38" s="105"/>
      <c r="F38" s="105"/>
      <c r="G38" s="105"/>
      <c r="H38" s="105"/>
      <c r="I38" s="105"/>
      <c r="J38" s="102"/>
      <c r="K38" s="39" t="str">
        <f t="shared" si="0"/>
        <v/>
      </c>
      <c r="L38" s="103"/>
      <c r="M38" s="102"/>
      <c r="N38" s="102"/>
      <c r="O38" s="104"/>
      <c r="P38" s="42" t="str">
        <f t="shared" si="1"/>
        <v/>
      </c>
      <c r="Q38" s="105"/>
      <c r="R38" s="35" t="str">
        <f t="shared" si="2"/>
        <v/>
      </c>
    </row>
    <row r="39" spans="1:18" ht="15.75" customHeight="1">
      <c r="A39" s="44" t="s">
        <v>27</v>
      </c>
      <c r="B39" s="101"/>
      <c r="C39" s="105"/>
      <c r="D39" s="105"/>
      <c r="E39" s="105"/>
      <c r="F39" s="105"/>
      <c r="G39" s="105"/>
      <c r="H39" s="105"/>
      <c r="I39" s="105"/>
      <c r="J39" s="102"/>
      <c r="K39" s="39" t="str">
        <f t="shared" si="0"/>
        <v/>
      </c>
      <c r="L39" s="103"/>
      <c r="M39" s="102"/>
      <c r="N39" s="102"/>
      <c r="O39" s="104"/>
      <c r="P39" s="42" t="str">
        <f t="shared" si="1"/>
        <v/>
      </c>
      <c r="Q39" s="105"/>
      <c r="R39" s="35" t="str">
        <f t="shared" si="2"/>
        <v/>
      </c>
    </row>
    <row r="40" spans="1:18" ht="15.75" customHeight="1">
      <c r="A40" s="36" t="s">
        <v>28</v>
      </c>
      <c r="B40" s="101"/>
      <c r="C40" s="105"/>
      <c r="D40" s="105"/>
      <c r="E40" s="105"/>
      <c r="F40" s="105"/>
      <c r="G40" s="105"/>
      <c r="H40" s="105"/>
      <c r="I40" s="105"/>
      <c r="J40" s="102"/>
      <c r="K40" s="39" t="str">
        <f t="shared" si="0"/>
        <v/>
      </c>
      <c r="L40" s="103"/>
      <c r="M40" s="102"/>
      <c r="N40" s="102"/>
      <c r="O40" s="104"/>
      <c r="P40" s="42" t="str">
        <f t="shared" si="1"/>
        <v/>
      </c>
      <c r="Q40" s="105"/>
      <c r="R40" s="35" t="str">
        <f t="shared" si="2"/>
        <v/>
      </c>
    </row>
    <row r="41" spans="1:18" ht="15.75" customHeight="1">
      <c r="A41" s="44" t="s">
        <v>29</v>
      </c>
      <c r="B41" s="101"/>
      <c r="C41" s="105"/>
      <c r="D41" s="105"/>
      <c r="E41" s="105"/>
      <c r="F41" s="105"/>
      <c r="G41" s="105"/>
      <c r="H41" s="105"/>
      <c r="I41" s="105"/>
      <c r="J41" s="102"/>
      <c r="K41" s="39" t="str">
        <f t="shared" si="0"/>
        <v/>
      </c>
      <c r="L41" s="103"/>
      <c r="M41" s="102"/>
      <c r="N41" s="102"/>
      <c r="O41" s="104"/>
      <c r="P41" s="42" t="str">
        <f t="shared" si="1"/>
        <v/>
      </c>
      <c r="Q41" s="105"/>
      <c r="R41" s="35" t="str">
        <f t="shared" si="2"/>
        <v/>
      </c>
    </row>
    <row r="42" spans="1:18" ht="15.75" customHeight="1">
      <c r="A42" s="36" t="s">
        <v>30</v>
      </c>
      <c r="B42" s="101"/>
      <c r="C42" s="105"/>
      <c r="D42" s="105"/>
      <c r="E42" s="105"/>
      <c r="F42" s="105"/>
      <c r="G42" s="105"/>
      <c r="H42" s="105"/>
      <c r="I42" s="105"/>
      <c r="J42" s="102"/>
      <c r="K42" s="39" t="str">
        <f t="shared" si="0"/>
        <v/>
      </c>
      <c r="L42" s="103"/>
      <c r="M42" s="102"/>
      <c r="N42" s="102"/>
      <c r="O42" s="104"/>
      <c r="P42" s="42" t="str">
        <f t="shared" si="1"/>
        <v/>
      </c>
      <c r="Q42" s="105"/>
      <c r="R42" s="35" t="str">
        <f t="shared" si="2"/>
        <v/>
      </c>
    </row>
    <row r="43" spans="1:18" ht="15.75" customHeight="1">
      <c r="A43" s="44" t="s">
        <v>31</v>
      </c>
      <c r="B43" s="101"/>
      <c r="C43" s="105"/>
      <c r="D43" s="105"/>
      <c r="E43" s="105"/>
      <c r="F43" s="105"/>
      <c r="G43" s="105"/>
      <c r="H43" s="105"/>
      <c r="I43" s="105"/>
      <c r="J43" s="102"/>
      <c r="K43" s="39" t="str">
        <f t="shared" si="0"/>
        <v/>
      </c>
      <c r="L43" s="103"/>
      <c r="M43" s="102"/>
      <c r="N43" s="102"/>
      <c r="O43" s="104"/>
      <c r="P43" s="42" t="str">
        <f t="shared" si="1"/>
        <v/>
      </c>
      <c r="Q43" s="105"/>
      <c r="R43" s="35" t="str">
        <f t="shared" si="2"/>
        <v/>
      </c>
    </row>
    <row r="44" spans="1:18" ht="15.75" customHeight="1">
      <c r="A44" s="36" t="s">
        <v>32</v>
      </c>
      <c r="B44" s="101"/>
      <c r="C44" s="105"/>
      <c r="D44" s="105"/>
      <c r="E44" s="105"/>
      <c r="F44" s="105"/>
      <c r="G44" s="105"/>
      <c r="H44" s="105"/>
      <c r="I44" s="105"/>
      <c r="J44" s="102"/>
      <c r="K44" s="39" t="str">
        <f t="shared" si="0"/>
        <v/>
      </c>
      <c r="L44" s="103"/>
      <c r="M44" s="102"/>
      <c r="N44" s="102"/>
      <c r="O44" s="104"/>
      <c r="P44" s="42" t="str">
        <f t="shared" si="1"/>
        <v/>
      </c>
      <c r="Q44" s="105"/>
      <c r="R44" s="35" t="str">
        <f t="shared" si="2"/>
        <v/>
      </c>
    </row>
    <row r="45" spans="1:18" ht="15.75" customHeight="1" thickBot="1">
      <c r="A45" s="61"/>
      <c r="B45" s="37"/>
      <c r="C45" s="49"/>
      <c r="D45" s="49"/>
      <c r="E45" s="49"/>
      <c r="F45" s="49"/>
      <c r="G45" s="49"/>
      <c r="H45" s="49"/>
      <c r="I45" s="49"/>
      <c r="J45" s="49"/>
      <c r="K45" s="62" t="str">
        <f>IF(C45+D45+E45+F45+G45+H45+I45+J45=0,"",C45+D45+E45+F45+G45+H45+I45+J45)</f>
        <v/>
      </c>
      <c r="L45" s="47"/>
      <c r="M45" s="49"/>
      <c r="N45" s="49"/>
      <c r="O45" s="51"/>
      <c r="P45" s="63" t="str">
        <f>IF(L45+M45+N45+O45=0,"",L45+M45+N45+O45)</f>
        <v/>
      </c>
      <c r="Q45" s="48"/>
      <c r="R45" s="53" t="str">
        <f>IF(C45+D45+E45+F45+G45+H45+I45+J45+L45+M45+N45+O45=0,"",C45+D45+E45+F45+G45+H45+I45+J45+L45+M45+N45+O45)</f>
        <v/>
      </c>
    </row>
    <row r="46" spans="1:18" s="106" customFormat="1" ht="15.75" customHeight="1">
      <c r="A46" s="182" t="s">
        <v>52</v>
      </c>
      <c r="B46" s="183"/>
      <c r="C46" s="65"/>
      <c r="D46" s="65" t="str">
        <f>IF(SUM(D15:D45)=0,"",SUM(D15:D45))</f>
        <v/>
      </c>
      <c r="E46" s="65" t="str">
        <f>IF(SUM(E15:E45)=0,"",SUM(E15:E45))</f>
        <v/>
      </c>
      <c r="F46" s="65" t="str">
        <f>IF(SUM(F15:F45)=0,"",SUM(F15:F45))</f>
        <v/>
      </c>
      <c r="G46" s="65" t="str">
        <f>IF(SUM(G15:G45)=0,"",SUM(G15:G45))</f>
        <v/>
      </c>
      <c r="H46" s="65" t="str">
        <f>IF(SUM(H15:H45)=0,"",SUM(H15:H45))</f>
        <v/>
      </c>
      <c r="I46" s="65" t="str">
        <f>IF(SUM(I15:I45)=0,"",SUM(I15:I45))</f>
        <v/>
      </c>
      <c r="J46" s="33" t="str">
        <f>IF(SUM(J15:J45)=0,"",SUM(J15:J45))</f>
        <v/>
      </c>
      <c r="K46" s="33" t="str">
        <f>IF(SUM(K15:K45)=0,"",SUM(K15:K45))</f>
        <v/>
      </c>
      <c r="L46" s="64" t="str">
        <f>IF(SUM(L15:L45)=0,"",SUM(L15:L45))</f>
        <v/>
      </c>
      <c r="M46" s="65" t="str">
        <f>IF(SUM(M15:M45)=0,"",SUM(M15:M45))</f>
        <v/>
      </c>
      <c r="N46" s="65" t="str">
        <f>IF(SUM(N15:N45)=0,"",SUM(N15:N45))</f>
        <v/>
      </c>
      <c r="O46" s="65" t="str">
        <f>IF(SUM(O15:O45)=0,"",SUM(O15:O45))</f>
        <v/>
      </c>
      <c r="P46" s="65" t="str">
        <f>IF(SUM(P15:P45)=0,"",SUM(P15:P45))</f>
        <v/>
      </c>
      <c r="Q46" s="66" t="str">
        <f>IF(SUM(Q15:Q45)=0,"",SUM(Q15:Q45))</f>
        <v/>
      </c>
      <c r="R46" s="67" t="str">
        <f>IF(SUM(R15:R45)=0,"",SUM(R15:R45))</f>
        <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72" t="s">
        <v>55</v>
      </c>
    </row>
    <row r="48" spans="1:18" s="106" customFormat="1" ht="15.75" customHeight="1" thickBot="1">
      <c r="A48" s="187" t="s">
        <v>51</v>
      </c>
      <c r="B48" s="188"/>
      <c r="C48" s="73" t="str">
        <f>IF(C46="","",(C46*C47))</f>
        <v/>
      </c>
      <c r="D48" s="73" t="str">
        <f t="shared" ref="D48" si="3">IF(D46="","",(D46*D47))</f>
        <v/>
      </c>
      <c r="E48" s="73" t="str">
        <f t="shared" ref="E48:J48" si="4">IF(E46="","",(E46*E47))</f>
        <v/>
      </c>
      <c r="F48" s="73" t="str">
        <f t="shared" ref="F48" si="5">IF(F46="","",(F46*F47))</f>
        <v/>
      </c>
      <c r="G48" s="74" t="str">
        <f t="shared" si="4"/>
        <v/>
      </c>
      <c r="H48" s="74" t="str">
        <f t="shared" ref="H48" si="6">IF(H46="","",(H46*H47))</f>
        <v/>
      </c>
      <c r="I48" s="73" t="str">
        <f t="shared" si="4"/>
        <v/>
      </c>
      <c r="J48" s="74" t="str">
        <f t="shared" si="4"/>
        <v/>
      </c>
      <c r="K48" s="69"/>
      <c r="L48" s="75" t="str">
        <f>IF(L46="","",(L46*L47))</f>
        <v/>
      </c>
      <c r="M48" s="76" t="str">
        <f>IF(M46="","",(M46*M47))</f>
        <v/>
      </c>
      <c r="N48" s="76" t="str">
        <f>IF(N46="","",(N46*N47))</f>
        <v/>
      </c>
      <c r="O48" s="76" t="str">
        <f>IF(O46="","",(O46*O47))</f>
        <v/>
      </c>
      <c r="P48" s="69"/>
      <c r="Q48" s="69"/>
      <c r="R48" s="77" t="str">
        <f>IF(L49+N49=0,"",L49+N49)</f>
        <v/>
      </c>
    </row>
    <row r="49" spans="1:18" s="106" customFormat="1" ht="15.75" customHeight="1" thickBot="1">
      <c r="A49" s="176" t="s">
        <v>66</v>
      </c>
      <c r="B49" s="177"/>
      <c r="C49" s="177"/>
      <c r="D49" s="177"/>
      <c r="E49" s="177"/>
      <c r="F49" s="177"/>
      <c r="G49" s="178"/>
      <c r="H49" s="162"/>
      <c r="I49" s="246" t="s">
        <v>53</v>
      </c>
      <c r="J49" s="247"/>
      <c r="K49" s="248"/>
      <c r="L49" s="78">
        <f>SUM(C48:J48)</f>
        <v>0</v>
      </c>
      <c r="M49" s="79">
        <f>SUM(L48:O48)</f>
        <v>0</v>
      </c>
      <c r="N49" s="79">
        <f>IF(Q46&gt;M49,M49,Q46)</f>
        <v>0</v>
      </c>
      <c r="O49" s="249" t="s">
        <v>67</v>
      </c>
      <c r="P49" s="177"/>
      <c r="Q49" s="178"/>
      <c r="R49" s="81" t="str">
        <f>IF(I49="Yes",R48*6/7,"")</f>
        <v/>
      </c>
    </row>
    <row r="50" spans="1:18" s="106" customFormat="1" ht="3.75" customHeight="1">
      <c r="A50" s="82"/>
      <c r="B50" s="82"/>
      <c r="C50" s="82"/>
      <c r="D50" s="82"/>
      <c r="E50" s="82"/>
      <c r="F50" s="82"/>
      <c r="G50" s="82"/>
      <c r="H50" s="82"/>
      <c r="I50" s="82"/>
      <c r="J50" s="82"/>
      <c r="K50" s="82"/>
      <c r="L50" s="83"/>
      <c r="M50" s="83"/>
      <c r="N50" s="83"/>
      <c r="O50" s="84"/>
      <c r="P50" s="82"/>
      <c r="Q50" s="82"/>
      <c r="R50" s="85"/>
    </row>
    <row r="51" spans="1:18" s="8" customFormat="1" ht="15.75" customHeight="1">
      <c r="A51" s="18"/>
      <c r="B51" s="18"/>
      <c r="C51" s="86"/>
      <c r="D51" s="86"/>
      <c r="E51" s="86"/>
      <c r="F51" s="86"/>
      <c r="G51" s="86"/>
      <c r="H51" s="86"/>
      <c r="I51" s="93" t="s">
        <v>54</v>
      </c>
      <c r="J51" s="88"/>
      <c r="K51" s="88"/>
      <c r="L51" s="89"/>
      <c r="M51" s="89"/>
      <c r="N51" s="89"/>
      <c r="O51" s="90"/>
      <c r="P51" s="91"/>
      <c r="Q51" s="91"/>
      <c r="R51" s="92"/>
    </row>
    <row r="52" spans="1:18" s="1" customFormat="1" ht="7.5" customHeight="1">
      <c r="A52" s="13"/>
      <c r="B52" s="11"/>
      <c r="C52" s="12"/>
      <c r="D52" s="12"/>
      <c r="E52" s="11"/>
      <c r="F52" s="11"/>
      <c r="G52" s="11"/>
      <c r="H52" s="11"/>
      <c r="I52" s="87"/>
      <c r="J52" s="11"/>
      <c r="K52" s="11"/>
      <c r="L52" s="11"/>
      <c r="M52" s="11"/>
      <c r="N52" s="11"/>
      <c r="O52" s="11"/>
      <c r="P52" s="11"/>
      <c r="Q52" s="11"/>
      <c r="R52" s="11"/>
    </row>
    <row r="53" spans="1:18" s="1" customFormat="1" ht="17.25" customHeight="1">
      <c r="A53" s="202" t="s">
        <v>75</v>
      </c>
      <c r="B53" s="202"/>
      <c r="C53" s="202"/>
      <c r="D53" s="202"/>
      <c r="E53" s="202"/>
      <c r="F53" s="202"/>
      <c r="G53" s="202"/>
      <c r="H53" s="202"/>
      <c r="I53" s="202"/>
      <c r="J53" s="202"/>
      <c r="K53" s="202"/>
      <c r="L53" s="202"/>
      <c r="M53" s="202"/>
      <c r="N53" s="202"/>
      <c r="O53" s="202"/>
      <c r="P53" s="202"/>
      <c r="Q53" s="202"/>
      <c r="R53" s="202"/>
    </row>
    <row r="54" spans="1:18" s="1" customFormat="1" ht="17.25" customHeight="1">
      <c r="A54" s="202" t="s">
        <v>76</v>
      </c>
      <c r="B54" s="202"/>
      <c r="C54" s="202"/>
      <c r="D54" s="202"/>
      <c r="E54" s="202"/>
      <c r="F54" s="202"/>
      <c r="G54" s="202"/>
      <c r="H54" s="202"/>
      <c r="I54" s="202"/>
      <c r="J54" s="202"/>
      <c r="K54" s="202"/>
      <c r="L54" s="202"/>
      <c r="M54" s="202"/>
      <c r="N54" s="202"/>
      <c r="O54" s="202"/>
      <c r="P54" s="202"/>
      <c r="Q54" s="202"/>
      <c r="R54" s="202"/>
    </row>
    <row r="55" spans="1:18" s="1" customFormat="1" ht="33.75" customHeight="1">
      <c r="A55" s="204" t="s">
        <v>96</v>
      </c>
      <c r="B55" s="204"/>
      <c r="C55" s="204"/>
      <c r="D55" s="204"/>
      <c r="E55" s="204"/>
      <c r="F55" s="204"/>
      <c r="G55" s="204"/>
      <c r="H55" s="204"/>
      <c r="I55" s="204"/>
      <c r="J55" s="204"/>
      <c r="K55" s="204"/>
      <c r="L55" s="204"/>
      <c r="M55" s="204"/>
      <c r="N55" s="204"/>
      <c r="O55" s="204"/>
      <c r="P55" s="204"/>
      <c r="Q55" s="204"/>
      <c r="R55" s="204"/>
    </row>
    <row r="56" spans="1:18" s="1" customFormat="1" ht="28.5" customHeight="1">
      <c r="A56" s="203" t="s">
        <v>94</v>
      </c>
      <c r="B56" s="203"/>
      <c r="C56" s="203"/>
      <c r="D56" s="203"/>
      <c r="E56" s="203"/>
      <c r="F56" s="203"/>
      <c r="G56" s="203"/>
      <c r="H56" s="203"/>
      <c r="I56" s="203"/>
      <c r="J56" s="203"/>
      <c r="K56" s="203"/>
      <c r="L56" s="203"/>
      <c r="M56" s="203"/>
      <c r="N56" s="203"/>
      <c r="O56" s="203"/>
      <c r="P56" s="203"/>
      <c r="Q56" s="203"/>
      <c r="R56" s="203"/>
    </row>
  </sheetData>
  <mergeCells count="25">
    <mergeCell ref="A54:R54"/>
    <mergeCell ref="C13:K13"/>
    <mergeCell ref="L13:Q13"/>
    <mergeCell ref="A1:R1"/>
    <mergeCell ref="A2:R2"/>
    <mergeCell ref="A4:B4"/>
    <mergeCell ref="C4:P4"/>
    <mergeCell ref="A5:B5"/>
    <mergeCell ref="C5:P5"/>
    <mergeCell ref="O49:Q49"/>
    <mergeCell ref="G9:I9"/>
    <mergeCell ref="A56:R56"/>
    <mergeCell ref="C7:P7"/>
    <mergeCell ref="A53:R53"/>
    <mergeCell ref="A7:B7"/>
    <mergeCell ref="R13:R14"/>
    <mergeCell ref="A49:G49"/>
    <mergeCell ref="A9:B9"/>
    <mergeCell ref="A11:E11"/>
    <mergeCell ref="A55:R55"/>
    <mergeCell ref="I49:K49"/>
    <mergeCell ref="A46:B46"/>
    <mergeCell ref="A47:B47"/>
    <mergeCell ref="A48:B48"/>
    <mergeCell ref="A13:B13"/>
  </mergeCells>
  <phoneticPr fontId="2"/>
  <conditionalFormatting sqref="K46 P46:R46 I49:I50 R47:R50 C46:C48 B15:C45 I46:J48 D15:H48 I15:M45 O46:O48 N15:N48 O15:P45 R15:R45 O50 L46:M48">
    <cfRule type="cellIs" dxfId="63" priority="3" stopIfTrue="1" operator="equal">
      <formula>"（土）"</formula>
    </cfRule>
    <cfRule type="cellIs" dxfId="62" priority="4" stopIfTrue="1" operator="equal">
      <formula>"（日）"</formula>
    </cfRule>
  </conditionalFormatting>
  <conditionalFormatting sqref="I51:I52 R51">
    <cfRule type="cellIs" dxfId="61" priority="1" stopIfTrue="1" operator="equal">
      <formula>"（土）"</formula>
    </cfRule>
    <cfRule type="cellIs" dxfId="60" priority="2" stopIfTrue="1" operator="equal">
      <formula>"（日）"</formula>
    </cfRule>
  </conditionalFormatting>
  <dataValidations count="2">
    <dataValidation type="list" showInputMessage="1" showErrorMessage="1" sqref="I49:I50 J51:K51" xr:uid="{00000000-0002-0000-0300-000000000000}">
      <formula1>"Yes,No"</formula1>
    </dataValidation>
    <dataValidation type="whole" imeMode="off" operator="greaterThanOrEqual" allowBlank="1" showErrorMessage="1" sqref="C15:J45 Q15:Q45 L15:O45" xr:uid="{00000000-0002-0000-0300-000001000000}">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6"/>
  <sheetViews>
    <sheetView zoomScaleNormal="100" workbookViewId="0">
      <pane xSplit="2" ySplit="14" topLeftCell="C15" activePane="bottomRight" state="frozen"/>
      <selection activeCell="A56" sqref="A56:O56"/>
      <selection pane="topRight" activeCell="A56" sqref="A56:O56"/>
      <selection pane="bottomLeft" activeCell="A56" sqref="A56:O56"/>
      <selection pane="bottomRight" sqref="A1:R1"/>
    </sheetView>
  </sheetViews>
  <sheetFormatPr defaultColWidth="9" defaultRowHeight="13.2"/>
  <cols>
    <col min="1" max="1" width="7.44140625" style="13" customWidth="1"/>
    <col min="2" max="2" width="4.44140625" style="11" customWidth="1"/>
    <col min="3" max="3" width="7.6640625" style="11" customWidth="1"/>
    <col min="4"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0"/>
      <c r="B3" s="10"/>
      <c r="C3" s="10"/>
      <c r="D3" s="10"/>
      <c r="E3" s="10"/>
      <c r="F3" s="10"/>
      <c r="G3" s="10"/>
      <c r="H3" s="10"/>
      <c r="I3" s="10"/>
      <c r="J3" s="10"/>
      <c r="K3" s="9"/>
      <c r="L3" s="9"/>
      <c r="M3" s="9"/>
      <c r="N3" s="9"/>
      <c r="O3" s="9"/>
    </row>
    <row r="4" spans="1:18">
      <c r="A4" s="207" t="s">
        <v>49</v>
      </c>
      <c r="B4" s="208"/>
      <c r="C4" s="193">
        <f>'4月分'!C4</f>
        <v>0</v>
      </c>
      <c r="D4" s="193"/>
      <c r="E4" s="193"/>
      <c r="F4" s="193"/>
      <c r="G4" s="193"/>
      <c r="H4" s="193"/>
      <c r="I4" s="193"/>
      <c r="J4" s="193"/>
      <c r="K4" s="193"/>
      <c r="L4" s="193"/>
      <c r="M4" s="193"/>
      <c r="N4" s="193"/>
      <c r="O4" s="193"/>
      <c r="P4" s="193"/>
    </row>
    <row r="5" spans="1:18">
      <c r="A5" s="207" t="s">
        <v>50</v>
      </c>
      <c r="B5" s="208"/>
      <c r="C5" s="193">
        <f>'4月分'!C5</f>
        <v>0</v>
      </c>
      <c r="D5" s="193"/>
      <c r="E5" s="193"/>
      <c r="F5" s="193"/>
      <c r="G5" s="193"/>
      <c r="H5" s="193"/>
      <c r="I5" s="193"/>
      <c r="J5" s="193"/>
      <c r="K5" s="193"/>
      <c r="L5" s="193"/>
      <c r="M5" s="193"/>
      <c r="N5" s="193"/>
      <c r="O5" s="193"/>
      <c r="P5" s="193"/>
    </row>
    <row r="6" spans="1:18">
      <c r="B6" s="13"/>
      <c r="C6" s="13"/>
      <c r="D6" s="13"/>
      <c r="E6" s="13"/>
      <c r="F6" s="13"/>
      <c r="G6" s="13"/>
      <c r="H6" s="13"/>
      <c r="I6" s="13"/>
      <c r="J6" s="13"/>
      <c r="K6" s="9"/>
      <c r="L6" s="9"/>
      <c r="M6" s="9"/>
      <c r="N6" s="9"/>
      <c r="O6" s="9"/>
    </row>
    <row r="7" spans="1:18">
      <c r="A7" s="207" t="s">
        <v>58</v>
      </c>
      <c r="B7" s="208"/>
      <c r="C7" s="193" t="s">
        <v>114</v>
      </c>
      <c r="D7" s="193"/>
      <c r="E7" s="193"/>
      <c r="F7" s="193"/>
      <c r="G7" s="193"/>
      <c r="H7" s="193"/>
      <c r="I7" s="193"/>
      <c r="J7" s="193"/>
      <c r="K7" s="193"/>
      <c r="L7" s="193"/>
      <c r="M7" s="193"/>
      <c r="N7" s="193"/>
      <c r="O7" s="193"/>
      <c r="P7" s="193"/>
    </row>
    <row r="8" spans="1:18">
      <c r="B8" s="9"/>
      <c r="C8" s="259"/>
      <c r="D8" s="9"/>
      <c r="E8" s="9"/>
      <c r="F8" s="9"/>
      <c r="G8" s="9"/>
      <c r="H8" s="9"/>
      <c r="I8" s="9"/>
      <c r="J8" s="9"/>
      <c r="K8" s="9"/>
      <c r="L8" s="9"/>
      <c r="M8" s="9"/>
      <c r="N8" s="9"/>
      <c r="O8" s="9"/>
    </row>
    <row r="9" spans="1:18">
      <c r="A9" s="207" t="s">
        <v>59</v>
      </c>
      <c r="B9" s="245"/>
      <c r="C9" s="257"/>
      <c r="D9" s="258"/>
      <c r="E9" s="15" t="s">
        <v>40</v>
      </c>
      <c r="F9" s="9"/>
      <c r="G9" s="193" t="s">
        <v>60</v>
      </c>
      <c r="H9" s="193"/>
      <c r="I9" s="193"/>
      <c r="J9" s="95"/>
      <c r="K9" s="15" t="s">
        <v>0</v>
      </c>
      <c r="L9" s="9"/>
      <c r="M9" s="9"/>
      <c r="N9" s="9"/>
      <c r="O9" s="9"/>
    </row>
    <row r="10" spans="1:18" ht="13.8" thickBot="1">
      <c r="A10" s="17"/>
      <c r="B10" s="17"/>
      <c r="C10" s="17"/>
      <c r="D10" s="18"/>
      <c r="E10" s="18"/>
      <c r="F10" s="9"/>
      <c r="G10" s="9"/>
      <c r="H10" s="9"/>
      <c r="I10" s="9"/>
      <c r="J10" s="9"/>
      <c r="K10" s="9"/>
      <c r="L10" s="9"/>
      <c r="M10" s="9"/>
      <c r="N10" s="9"/>
      <c r="O10" s="9"/>
    </row>
    <row r="11" spans="1:18" ht="13.8" thickBot="1">
      <c r="A11" s="254" t="s">
        <v>102</v>
      </c>
      <c r="B11" s="255"/>
      <c r="C11" s="255"/>
      <c r="D11" s="255"/>
      <c r="E11" s="256"/>
      <c r="F11" s="18"/>
      <c r="G11" s="9"/>
      <c r="H11" s="9"/>
      <c r="I11" s="9"/>
      <c r="J11" s="9"/>
      <c r="K11" s="9"/>
      <c r="L11" s="9"/>
      <c r="M11" s="9"/>
      <c r="N11" s="9"/>
      <c r="O11" s="9"/>
    </row>
    <row r="12" spans="1:18" ht="7.5" customHeight="1" thickBot="1"/>
    <row r="13" spans="1:18" s="13" customFormat="1" ht="15" customHeight="1">
      <c r="A13" s="196"/>
      <c r="B13" s="197"/>
      <c r="C13" s="198" t="s">
        <v>131</v>
      </c>
      <c r="D13" s="198"/>
      <c r="E13" s="198"/>
      <c r="F13" s="198"/>
      <c r="G13" s="198"/>
      <c r="H13" s="198"/>
      <c r="I13" s="198"/>
      <c r="J13" s="198"/>
      <c r="K13" s="199"/>
      <c r="L13" s="200" t="s">
        <v>62</v>
      </c>
      <c r="M13" s="201"/>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126</v>
      </c>
      <c r="R14" s="195"/>
    </row>
    <row r="15" spans="1:18" ht="15.75" customHeight="1">
      <c r="A15" s="27" t="s">
        <v>3</v>
      </c>
      <c r="B15" s="96"/>
      <c r="C15" s="97"/>
      <c r="D15" s="97"/>
      <c r="E15" s="97"/>
      <c r="F15" s="97"/>
      <c r="G15" s="97"/>
      <c r="H15" s="97"/>
      <c r="I15" s="97"/>
      <c r="J15" s="97"/>
      <c r="K15" s="30" t="str">
        <f>IF(C15+D15+E15+F15+G15+H15+I15+J15=0,"",C15+D15+E15+F15+G15+H15+I15+J15)</f>
        <v/>
      </c>
      <c r="L15" s="98"/>
      <c r="M15" s="97"/>
      <c r="N15" s="97"/>
      <c r="O15" s="99"/>
      <c r="P15" s="33" t="str">
        <f>IF(L15+M15+N15+O15=0,"",L15+M15+N15+O15)</f>
        <v/>
      </c>
      <c r="Q15" s="100"/>
      <c r="R15" s="35" t="str">
        <f>IF(C15+D15+E15+F15+G15+H15+I15+J15+L15+M15+N15+O15=0,"",C15+D15+E15+F15+G15+H15+I15+J15+L15+M15+N15+O15)</f>
        <v/>
      </c>
    </row>
    <row r="16" spans="1:18" ht="15.75" customHeight="1">
      <c r="A16" s="36" t="s">
        <v>4</v>
      </c>
      <c r="B16" s="101"/>
      <c r="C16" s="102"/>
      <c r="D16" s="102"/>
      <c r="E16" s="102"/>
      <c r="F16" s="102"/>
      <c r="G16" s="102"/>
      <c r="H16" s="102"/>
      <c r="I16" s="102"/>
      <c r="J16" s="102"/>
      <c r="K16" s="39" t="str">
        <f>IF(C16+D16+E16+F16+G16+H16+I16+J16=0,"",C16+D16+E16+F16+G16+H16+I16+J16)</f>
        <v/>
      </c>
      <c r="L16" s="103"/>
      <c r="M16" s="102"/>
      <c r="N16" s="102"/>
      <c r="O16" s="104"/>
      <c r="P16" s="42" t="str">
        <f>IF(L16+M16+N16+O16=0,"",L16+M16+N16+O16)</f>
        <v/>
      </c>
      <c r="Q16" s="105"/>
      <c r="R16" s="35" t="str">
        <f>IF(C16+D16+E16+F16+G16+H16+I16+J16+L16+M16+N16+O16=0,"",C16+D16+E16+F16+G16+H16+I16+J16+L16+M16+N16+O16)</f>
        <v/>
      </c>
    </row>
    <row r="17" spans="1:18" ht="15.75" customHeight="1">
      <c r="A17" s="44" t="s">
        <v>5</v>
      </c>
      <c r="B17" s="101"/>
      <c r="C17" s="105"/>
      <c r="D17" s="105"/>
      <c r="E17" s="105"/>
      <c r="F17" s="105"/>
      <c r="G17" s="105"/>
      <c r="H17" s="105"/>
      <c r="I17" s="105"/>
      <c r="J17" s="102"/>
      <c r="K17" s="39" t="str">
        <f t="shared" ref="K17:K44" si="0">IF(C17+D17+E17+F17+G17+H17+I17+J17=0,"",C17+D17+E17+F17+G17+H17+I17+J17)</f>
        <v/>
      </c>
      <c r="L17" s="103"/>
      <c r="M17" s="102"/>
      <c r="N17" s="102"/>
      <c r="O17" s="104"/>
      <c r="P17" s="42" t="str">
        <f t="shared" ref="P17:P44" si="1">IF(L17+M17+N17+O17=0,"",L17+M17+N17+O17)</f>
        <v/>
      </c>
      <c r="Q17" s="105"/>
      <c r="R17" s="35" t="str">
        <f t="shared" ref="R17:R44" si="2">IF(C17+D17+E17+F17+G17+H17+I17+J17+L17+M17+N17+O17=0,"",C17+D17+E17+F17+G17+H17+I17+J17+L17+M17+N17+O17)</f>
        <v/>
      </c>
    </row>
    <row r="18" spans="1:18" ht="15.75" customHeight="1">
      <c r="A18" s="36" t="s">
        <v>6</v>
      </c>
      <c r="B18" s="101"/>
      <c r="C18" s="105"/>
      <c r="D18" s="105"/>
      <c r="E18" s="105"/>
      <c r="F18" s="105"/>
      <c r="G18" s="105"/>
      <c r="H18" s="105"/>
      <c r="I18" s="105"/>
      <c r="J18" s="102"/>
      <c r="K18" s="39" t="str">
        <f t="shared" si="0"/>
        <v/>
      </c>
      <c r="L18" s="103"/>
      <c r="M18" s="102"/>
      <c r="N18" s="102"/>
      <c r="O18" s="104"/>
      <c r="P18" s="42" t="str">
        <f t="shared" si="1"/>
        <v/>
      </c>
      <c r="Q18" s="105"/>
      <c r="R18" s="35" t="str">
        <f t="shared" si="2"/>
        <v/>
      </c>
    </row>
    <row r="19" spans="1:18" ht="15.75" customHeight="1">
      <c r="A19" s="44" t="s">
        <v>7</v>
      </c>
      <c r="B19" s="101"/>
      <c r="C19" s="105"/>
      <c r="D19" s="105"/>
      <c r="E19" s="105"/>
      <c r="F19" s="105"/>
      <c r="G19" s="105"/>
      <c r="H19" s="105"/>
      <c r="I19" s="105"/>
      <c r="J19" s="102"/>
      <c r="K19" s="39" t="str">
        <f t="shared" si="0"/>
        <v/>
      </c>
      <c r="L19" s="103"/>
      <c r="M19" s="102"/>
      <c r="N19" s="102"/>
      <c r="O19" s="104"/>
      <c r="P19" s="42" t="str">
        <f t="shared" si="1"/>
        <v/>
      </c>
      <c r="Q19" s="105"/>
      <c r="R19" s="35" t="str">
        <f t="shared" si="2"/>
        <v/>
      </c>
    </row>
    <row r="20" spans="1:18" ht="15.75" customHeight="1">
      <c r="A20" s="36" t="s">
        <v>8</v>
      </c>
      <c r="B20" s="101"/>
      <c r="C20" s="105"/>
      <c r="D20" s="105"/>
      <c r="E20" s="105"/>
      <c r="F20" s="105"/>
      <c r="G20" s="105"/>
      <c r="H20" s="105"/>
      <c r="I20" s="105"/>
      <c r="J20" s="102"/>
      <c r="K20" s="39" t="str">
        <f t="shared" si="0"/>
        <v/>
      </c>
      <c r="L20" s="103"/>
      <c r="M20" s="102"/>
      <c r="N20" s="102"/>
      <c r="O20" s="104"/>
      <c r="P20" s="42" t="str">
        <f t="shared" si="1"/>
        <v/>
      </c>
      <c r="Q20" s="105"/>
      <c r="R20" s="35" t="str">
        <f t="shared" si="2"/>
        <v/>
      </c>
    </row>
    <row r="21" spans="1:18" ht="15.75" customHeight="1">
      <c r="A21" s="44" t="s">
        <v>9</v>
      </c>
      <c r="B21" s="101"/>
      <c r="C21" s="105"/>
      <c r="D21" s="105"/>
      <c r="E21" s="105"/>
      <c r="F21" s="105"/>
      <c r="G21" s="105"/>
      <c r="H21" s="105"/>
      <c r="I21" s="105"/>
      <c r="J21" s="102"/>
      <c r="K21" s="39" t="str">
        <f t="shared" si="0"/>
        <v/>
      </c>
      <c r="L21" s="103"/>
      <c r="M21" s="102"/>
      <c r="N21" s="102"/>
      <c r="O21" s="104"/>
      <c r="P21" s="42" t="str">
        <f t="shared" si="1"/>
        <v/>
      </c>
      <c r="Q21" s="105"/>
      <c r="R21" s="35" t="str">
        <f t="shared" si="2"/>
        <v/>
      </c>
    </row>
    <row r="22" spans="1:18" ht="15.75" customHeight="1">
      <c r="A22" s="36" t="s">
        <v>10</v>
      </c>
      <c r="B22" s="101"/>
      <c r="C22" s="105"/>
      <c r="D22" s="105"/>
      <c r="E22" s="105"/>
      <c r="F22" s="105"/>
      <c r="G22" s="105"/>
      <c r="H22" s="105"/>
      <c r="I22" s="105"/>
      <c r="J22" s="102"/>
      <c r="K22" s="39" t="str">
        <f t="shared" si="0"/>
        <v/>
      </c>
      <c r="L22" s="103"/>
      <c r="M22" s="102"/>
      <c r="N22" s="102"/>
      <c r="O22" s="104"/>
      <c r="P22" s="42" t="str">
        <f t="shared" si="1"/>
        <v/>
      </c>
      <c r="Q22" s="105"/>
      <c r="R22" s="35" t="str">
        <f t="shared" si="2"/>
        <v/>
      </c>
    </row>
    <row r="23" spans="1:18" ht="15.75" customHeight="1">
      <c r="A23" s="44" t="s">
        <v>11</v>
      </c>
      <c r="B23" s="101"/>
      <c r="C23" s="105"/>
      <c r="D23" s="105"/>
      <c r="E23" s="105"/>
      <c r="F23" s="105"/>
      <c r="G23" s="105"/>
      <c r="H23" s="105"/>
      <c r="I23" s="105"/>
      <c r="J23" s="102"/>
      <c r="K23" s="39" t="str">
        <f t="shared" si="0"/>
        <v/>
      </c>
      <c r="L23" s="103"/>
      <c r="M23" s="102"/>
      <c r="N23" s="102"/>
      <c r="O23" s="104"/>
      <c r="P23" s="42" t="str">
        <f t="shared" si="1"/>
        <v/>
      </c>
      <c r="Q23" s="105"/>
      <c r="R23" s="35" t="str">
        <f t="shared" si="2"/>
        <v/>
      </c>
    </row>
    <row r="24" spans="1:18" ht="15.75" customHeight="1">
      <c r="A24" s="36" t="s">
        <v>12</v>
      </c>
      <c r="B24" s="101"/>
      <c r="C24" s="105"/>
      <c r="D24" s="105"/>
      <c r="E24" s="105"/>
      <c r="F24" s="105"/>
      <c r="G24" s="105"/>
      <c r="H24" s="105"/>
      <c r="I24" s="105"/>
      <c r="J24" s="102"/>
      <c r="K24" s="39" t="str">
        <f t="shared" si="0"/>
        <v/>
      </c>
      <c r="L24" s="103"/>
      <c r="M24" s="102"/>
      <c r="N24" s="102"/>
      <c r="O24" s="104"/>
      <c r="P24" s="42" t="str">
        <f t="shared" si="1"/>
        <v/>
      </c>
      <c r="Q24" s="105"/>
      <c r="R24" s="35" t="str">
        <f t="shared" si="2"/>
        <v/>
      </c>
    </row>
    <row r="25" spans="1:18" ht="15.75" customHeight="1">
      <c r="A25" s="44" t="s">
        <v>13</v>
      </c>
      <c r="B25" s="101"/>
      <c r="C25" s="105"/>
      <c r="D25" s="105"/>
      <c r="E25" s="105"/>
      <c r="F25" s="105"/>
      <c r="G25" s="105"/>
      <c r="H25" s="105"/>
      <c r="I25" s="105"/>
      <c r="J25" s="102"/>
      <c r="K25" s="39" t="str">
        <f t="shared" si="0"/>
        <v/>
      </c>
      <c r="L25" s="103"/>
      <c r="M25" s="102"/>
      <c r="N25" s="102"/>
      <c r="O25" s="104"/>
      <c r="P25" s="42" t="str">
        <f t="shared" si="1"/>
        <v/>
      </c>
      <c r="Q25" s="105"/>
      <c r="R25" s="35" t="str">
        <f t="shared" si="2"/>
        <v/>
      </c>
    </row>
    <row r="26" spans="1:18" ht="15.75" customHeight="1">
      <c r="A26" s="36" t="s">
        <v>14</v>
      </c>
      <c r="B26" s="101"/>
      <c r="C26" s="105"/>
      <c r="D26" s="105"/>
      <c r="E26" s="105"/>
      <c r="F26" s="105"/>
      <c r="G26" s="105"/>
      <c r="H26" s="105"/>
      <c r="I26" s="105"/>
      <c r="J26" s="102"/>
      <c r="K26" s="39" t="str">
        <f t="shared" si="0"/>
        <v/>
      </c>
      <c r="L26" s="103"/>
      <c r="M26" s="102"/>
      <c r="N26" s="102"/>
      <c r="O26" s="104"/>
      <c r="P26" s="42" t="str">
        <f t="shared" si="1"/>
        <v/>
      </c>
      <c r="Q26" s="105"/>
      <c r="R26" s="35" t="str">
        <f t="shared" si="2"/>
        <v/>
      </c>
    </row>
    <row r="27" spans="1:18" ht="15.75" customHeight="1">
      <c r="A27" s="44" t="s">
        <v>15</v>
      </c>
      <c r="B27" s="101"/>
      <c r="C27" s="105"/>
      <c r="D27" s="105"/>
      <c r="E27" s="105"/>
      <c r="F27" s="105"/>
      <c r="G27" s="105"/>
      <c r="H27" s="105"/>
      <c r="I27" s="105"/>
      <c r="J27" s="102"/>
      <c r="K27" s="39" t="str">
        <f t="shared" si="0"/>
        <v/>
      </c>
      <c r="L27" s="103"/>
      <c r="M27" s="102"/>
      <c r="N27" s="102"/>
      <c r="O27" s="104"/>
      <c r="P27" s="42" t="str">
        <f t="shared" si="1"/>
        <v/>
      </c>
      <c r="Q27" s="105"/>
      <c r="R27" s="35" t="str">
        <f t="shared" si="2"/>
        <v/>
      </c>
    </row>
    <row r="28" spans="1:18" ht="15.75" customHeight="1">
      <c r="A28" s="36" t="s">
        <v>16</v>
      </c>
      <c r="B28" s="101"/>
      <c r="C28" s="105"/>
      <c r="D28" s="105"/>
      <c r="E28" s="105"/>
      <c r="F28" s="105"/>
      <c r="G28" s="105"/>
      <c r="H28" s="105"/>
      <c r="I28" s="105"/>
      <c r="J28" s="102"/>
      <c r="K28" s="39" t="str">
        <f t="shared" si="0"/>
        <v/>
      </c>
      <c r="L28" s="103"/>
      <c r="M28" s="102"/>
      <c r="N28" s="102"/>
      <c r="O28" s="104"/>
      <c r="P28" s="42" t="str">
        <f t="shared" si="1"/>
        <v/>
      </c>
      <c r="Q28" s="105"/>
      <c r="R28" s="35" t="str">
        <f t="shared" si="2"/>
        <v/>
      </c>
    </row>
    <row r="29" spans="1:18" ht="15.75" customHeight="1">
      <c r="A29" s="44" t="s">
        <v>17</v>
      </c>
      <c r="B29" s="101"/>
      <c r="C29" s="105"/>
      <c r="D29" s="105"/>
      <c r="E29" s="105"/>
      <c r="F29" s="105"/>
      <c r="G29" s="105"/>
      <c r="H29" s="105"/>
      <c r="I29" s="105"/>
      <c r="J29" s="102"/>
      <c r="K29" s="39" t="str">
        <f t="shared" si="0"/>
        <v/>
      </c>
      <c r="L29" s="103"/>
      <c r="M29" s="102"/>
      <c r="N29" s="102"/>
      <c r="O29" s="104"/>
      <c r="P29" s="42" t="str">
        <f t="shared" si="1"/>
        <v/>
      </c>
      <c r="Q29" s="105"/>
      <c r="R29" s="35" t="str">
        <f t="shared" si="2"/>
        <v/>
      </c>
    </row>
    <row r="30" spans="1:18" ht="15.75" customHeight="1">
      <c r="A30" s="36" t="s">
        <v>18</v>
      </c>
      <c r="B30" s="101"/>
      <c r="C30" s="105"/>
      <c r="D30" s="105"/>
      <c r="E30" s="105"/>
      <c r="F30" s="105"/>
      <c r="G30" s="105"/>
      <c r="H30" s="105"/>
      <c r="I30" s="105"/>
      <c r="J30" s="102"/>
      <c r="K30" s="39" t="str">
        <f t="shared" si="0"/>
        <v/>
      </c>
      <c r="L30" s="103"/>
      <c r="M30" s="102"/>
      <c r="N30" s="102"/>
      <c r="O30" s="104"/>
      <c r="P30" s="42" t="str">
        <f t="shared" si="1"/>
        <v/>
      </c>
      <c r="Q30" s="105"/>
      <c r="R30" s="35" t="str">
        <f t="shared" si="2"/>
        <v/>
      </c>
    </row>
    <row r="31" spans="1:18" ht="15.75" customHeight="1">
      <c r="A31" s="44" t="s">
        <v>19</v>
      </c>
      <c r="B31" s="101"/>
      <c r="C31" s="105"/>
      <c r="D31" s="105"/>
      <c r="E31" s="105"/>
      <c r="F31" s="105"/>
      <c r="G31" s="105"/>
      <c r="H31" s="105"/>
      <c r="I31" s="105"/>
      <c r="J31" s="102"/>
      <c r="K31" s="39" t="str">
        <f t="shared" si="0"/>
        <v/>
      </c>
      <c r="L31" s="103"/>
      <c r="M31" s="102"/>
      <c r="N31" s="102"/>
      <c r="O31" s="104"/>
      <c r="P31" s="42" t="str">
        <f t="shared" si="1"/>
        <v/>
      </c>
      <c r="Q31" s="105"/>
      <c r="R31" s="35" t="str">
        <f t="shared" si="2"/>
        <v/>
      </c>
    </row>
    <row r="32" spans="1:18" ht="15.75" customHeight="1">
      <c r="A32" s="36" t="s">
        <v>20</v>
      </c>
      <c r="B32" s="101"/>
      <c r="C32" s="105"/>
      <c r="D32" s="105"/>
      <c r="E32" s="105"/>
      <c r="F32" s="105"/>
      <c r="G32" s="105"/>
      <c r="H32" s="105"/>
      <c r="I32" s="105"/>
      <c r="J32" s="102"/>
      <c r="K32" s="39" t="str">
        <f t="shared" si="0"/>
        <v/>
      </c>
      <c r="L32" s="103"/>
      <c r="M32" s="102"/>
      <c r="N32" s="102"/>
      <c r="O32" s="104"/>
      <c r="P32" s="42" t="str">
        <f t="shared" si="1"/>
        <v/>
      </c>
      <c r="Q32" s="105"/>
      <c r="R32" s="35" t="str">
        <f t="shared" si="2"/>
        <v/>
      </c>
    </row>
    <row r="33" spans="1:18" ht="15.75" customHeight="1">
      <c r="A33" s="44" t="s">
        <v>21</v>
      </c>
      <c r="B33" s="101"/>
      <c r="C33" s="105"/>
      <c r="D33" s="105"/>
      <c r="E33" s="105"/>
      <c r="F33" s="105"/>
      <c r="G33" s="105"/>
      <c r="H33" s="105"/>
      <c r="I33" s="105"/>
      <c r="J33" s="102"/>
      <c r="K33" s="39" t="str">
        <f t="shared" si="0"/>
        <v/>
      </c>
      <c r="L33" s="103"/>
      <c r="M33" s="102"/>
      <c r="N33" s="102"/>
      <c r="O33" s="104"/>
      <c r="P33" s="42" t="str">
        <f t="shared" si="1"/>
        <v/>
      </c>
      <c r="Q33" s="105"/>
      <c r="R33" s="35" t="str">
        <f t="shared" si="2"/>
        <v/>
      </c>
    </row>
    <row r="34" spans="1:18" ht="15.75" customHeight="1">
      <c r="A34" s="36" t="s">
        <v>22</v>
      </c>
      <c r="B34" s="101"/>
      <c r="C34" s="105"/>
      <c r="D34" s="105"/>
      <c r="E34" s="105"/>
      <c r="F34" s="105"/>
      <c r="G34" s="105"/>
      <c r="H34" s="105"/>
      <c r="I34" s="105"/>
      <c r="J34" s="102"/>
      <c r="K34" s="39" t="str">
        <f t="shared" si="0"/>
        <v/>
      </c>
      <c r="L34" s="103"/>
      <c r="M34" s="102"/>
      <c r="N34" s="102"/>
      <c r="O34" s="104"/>
      <c r="P34" s="42" t="str">
        <f t="shared" si="1"/>
        <v/>
      </c>
      <c r="Q34" s="105"/>
      <c r="R34" s="35" t="str">
        <f t="shared" si="2"/>
        <v/>
      </c>
    </row>
    <row r="35" spans="1:18" ht="15.75" customHeight="1">
      <c r="A35" s="44" t="s">
        <v>23</v>
      </c>
      <c r="B35" s="101"/>
      <c r="C35" s="105"/>
      <c r="D35" s="105"/>
      <c r="E35" s="105"/>
      <c r="F35" s="105"/>
      <c r="G35" s="105"/>
      <c r="H35" s="105"/>
      <c r="I35" s="105"/>
      <c r="J35" s="102"/>
      <c r="K35" s="39" t="str">
        <f t="shared" si="0"/>
        <v/>
      </c>
      <c r="L35" s="103"/>
      <c r="M35" s="102"/>
      <c r="N35" s="102"/>
      <c r="O35" s="104"/>
      <c r="P35" s="42" t="str">
        <f t="shared" si="1"/>
        <v/>
      </c>
      <c r="Q35" s="105"/>
      <c r="R35" s="35" t="str">
        <f t="shared" si="2"/>
        <v/>
      </c>
    </row>
    <row r="36" spans="1:18" ht="15.75" customHeight="1">
      <c r="A36" s="36" t="s">
        <v>24</v>
      </c>
      <c r="B36" s="101"/>
      <c r="C36" s="105"/>
      <c r="D36" s="105"/>
      <c r="E36" s="105"/>
      <c r="F36" s="105"/>
      <c r="G36" s="105"/>
      <c r="H36" s="105"/>
      <c r="I36" s="105"/>
      <c r="J36" s="102"/>
      <c r="K36" s="39" t="str">
        <f t="shared" si="0"/>
        <v/>
      </c>
      <c r="L36" s="103"/>
      <c r="M36" s="102"/>
      <c r="N36" s="102"/>
      <c r="O36" s="104"/>
      <c r="P36" s="42" t="str">
        <f t="shared" si="1"/>
        <v/>
      </c>
      <c r="Q36" s="105"/>
      <c r="R36" s="35" t="str">
        <f t="shared" si="2"/>
        <v/>
      </c>
    </row>
    <row r="37" spans="1:18" ht="15.75" customHeight="1">
      <c r="A37" s="44" t="s">
        <v>25</v>
      </c>
      <c r="B37" s="101"/>
      <c r="C37" s="105"/>
      <c r="D37" s="105"/>
      <c r="E37" s="105"/>
      <c r="F37" s="105"/>
      <c r="G37" s="105"/>
      <c r="H37" s="105"/>
      <c r="I37" s="105"/>
      <c r="J37" s="102"/>
      <c r="K37" s="39" t="str">
        <f t="shared" si="0"/>
        <v/>
      </c>
      <c r="L37" s="103"/>
      <c r="M37" s="102"/>
      <c r="N37" s="102"/>
      <c r="O37" s="104"/>
      <c r="P37" s="42" t="str">
        <f t="shared" si="1"/>
        <v/>
      </c>
      <c r="Q37" s="105"/>
      <c r="R37" s="35" t="str">
        <f t="shared" si="2"/>
        <v/>
      </c>
    </row>
    <row r="38" spans="1:18" ht="15.75" customHeight="1">
      <c r="A38" s="36" t="s">
        <v>26</v>
      </c>
      <c r="B38" s="101"/>
      <c r="C38" s="105"/>
      <c r="D38" s="105"/>
      <c r="E38" s="105"/>
      <c r="F38" s="105"/>
      <c r="G38" s="105"/>
      <c r="H38" s="105"/>
      <c r="I38" s="105"/>
      <c r="J38" s="102"/>
      <c r="K38" s="39" t="str">
        <f t="shared" si="0"/>
        <v/>
      </c>
      <c r="L38" s="103"/>
      <c r="M38" s="102"/>
      <c r="N38" s="102"/>
      <c r="O38" s="104"/>
      <c r="P38" s="42" t="str">
        <f t="shared" si="1"/>
        <v/>
      </c>
      <c r="Q38" s="105"/>
      <c r="R38" s="35" t="str">
        <f t="shared" si="2"/>
        <v/>
      </c>
    </row>
    <row r="39" spans="1:18" ht="15.75" customHeight="1">
      <c r="A39" s="44" t="s">
        <v>27</v>
      </c>
      <c r="B39" s="101"/>
      <c r="C39" s="105"/>
      <c r="D39" s="105"/>
      <c r="E39" s="105"/>
      <c r="F39" s="105"/>
      <c r="G39" s="105"/>
      <c r="H39" s="105"/>
      <c r="I39" s="105"/>
      <c r="J39" s="102"/>
      <c r="K39" s="39" t="str">
        <f t="shared" si="0"/>
        <v/>
      </c>
      <c r="L39" s="103"/>
      <c r="M39" s="102"/>
      <c r="N39" s="102"/>
      <c r="O39" s="104"/>
      <c r="P39" s="42" t="str">
        <f t="shared" si="1"/>
        <v/>
      </c>
      <c r="Q39" s="105"/>
      <c r="R39" s="35" t="str">
        <f t="shared" si="2"/>
        <v/>
      </c>
    </row>
    <row r="40" spans="1:18" ht="15.75" customHeight="1">
      <c r="A40" s="36" t="s">
        <v>28</v>
      </c>
      <c r="B40" s="101"/>
      <c r="C40" s="105"/>
      <c r="D40" s="105"/>
      <c r="E40" s="105"/>
      <c r="F40" s="105"/>
      <c r="G40" s="105"/>
      <c r="H40" s="105"/>
      <c r="I40" s="105"/>
      <c r="J40" s="102"/>
      <c r="K40" s="39" t="str">
        <f t="shared" si="0"/>
        <v/>
      </c>
      <c r="L40" s="103"/>
      <c r="M40" s="102"/>
      <c r="N40" s="102"/>
      <c r="O40" s="104"/>
      <c r="P40" s="42" t="str">
        <f t="shared" si="1"/>
        <v/>
      </c>
      <c r="Q40" s="105"/>
      <c r="R40" s="35" t="str">
        <f t="shared" si="2"/>
        <v/>
      </c>
    </row>
    <row r="41" spans="1:18" ht="15.75" customHeight="1">
      <c r="A41" s="44" t="s">
        <v>29</v>
      </c>
      <c r="B41" s="101"/>
      <c r="C41" s="105"/>
      <c r="D41" s="105"/>
      <c r="E41" s="105"/>
      <c r="F41" s="105"/>
      <c r="G41" s="105"/>
      <c r="H41" s="105"/>
      <c r="I41" s="105"/>
      <c r="J41" s="102"/>
      <c r="K41" s="39" t="str">
        <f t="shared" si="0"/>
        <v/>
      </c>
      <c r="L41" s="103"/>
      <c r="M41" s="102"/>
      <c r="N41" s="102"/>
      <c r="O41" s="104"/>
      <c r="P41" s="42" t="str">
        <f t="shared" si="1"/>
        <v/>
      </c>
      <c r="Q41" s="105"/>
      <c r="R41" s="35" t="str">
        <f t="shared" si="2"/>
        <v/>
      </c>
    </row>
    <row r="42" spans="1:18" ht="15.75" customHeight="1">
      <c r="A42" s="36" t="s">
        <v>30</v>
      </c>
      <c r="B42" s="101"/>
      <c r="C42" s="105"/>
      <c r="D42" s="105"/>
      <c r="E42" s="105"/>
      <c r="F42" s="105"/>
      <c r="G42" s="105"/>
      <c r="H42" s="105"/>
      <c r="I42" s="105"/>
      <c r="J42" s="102"/>
      <c r="K42" s="39" t="str">
        <f t="shared" si="0"/>
        <v/>
      </c>
      <c r="L42" s="103"/>
      <c r="M42" s="102"/>
      <c r="N42" s="102"/>
      <c r="O42" s="104"/>
      <c r="P42" s="42" t="str">
        <f t="shared" si="1"/>
        <v/>
      </c>
      <c r="Q42" s="105"/>
      <c r="R42" s="35" t="str">
        <f t="shared" si="2"/>
        <v/>
      </c>
    </row>
    <row r="43" spans="1:18" ht="15.75" customHeight="1">
      <c r="A43" s="44" t="s">
        <v>31</v>
      </c>
      <c r="B43" s="101"/>
      <c r="C43" s="105"/>
      <c r="D43" s="105"/>
      <c r="E43" s="105"/>
      <c r="F43" s="105"/>
      <c r="G43" s="105"/>
      <c r="H43" s="105"/>
      <c r="I43" s="105"/>
      <c r="J43" s="102"/>
      <c r="K43" s="39" t="str">
        <f t="shared" si="0"/>
        <v/>
      </c>
      <c r="L43" s="103"/>
      <c r="M43" s="102"/>
      <c r="N43" s="102"/>
      <c r="O43" s="104"/>
      <c r="P43" s="42" t="str">
        <f t="shared" si="1"/>
        <v/>
      </c>
      <c r="Q43" s="105"/>
      <c r="R43" s="35" t="str">
        <f t="shared" si="2"/>
        <v/>
      </c>
    </row>
    <row r="44" spans="1:18" ht="15.75" customHeight="1">
      <c r="A44" s="36" t="s">
        <v>32</v>
      </c>
      <c r="B44" s="101"/>
      <c r="C44" s="105"/>
      <c r="D44" s="105"/>
      <c r="E44" s="105"/>
      <c r="F44" s="105"/>
      <c r="G44" s="105"/>
      <c r="H44" s="105"/>
      <c r="I44" s="105"/>
      <c r="J44" s="102"/>
      <c r="K44" s="39" t="str">
        <f t="shared" si="0"/>
        <v/>
      </c>
      <c r="L44" s="103"/>
      <c r="M44" s="102"/>
      <c r="N44" s="102"/>
      <c r="O44" s="104"/>
      <c r="P44" s="42" t="str">
        <f t="shared" si="1"/>
        <v/>
      </c>
      <c r="Q44" s="105"/>
      <c r="R44" s="35" t="str">
        <f t="shared" si="2"/>
        <v/>
      </c>
    </row>
    <row r="45" spans="1:18" ht="15.75" customHeight="1" thickBot="1">
      <c r="A45" s="61" t="s">
        <v>130</v>
      </c>
      <c r="B45" s="37"/>
      <c r="C45" s="49"/>
      <c r="D45" s="49"/>
      <c r="E45" s="49"/>
      <c r="F45" s="49"/>
      <c r="G45" s="49"/>
      <c r="H45" s="49"/>
      <c r="I45" s="49"/>
      <c r="J45" s="49"/>
      <c r="K45" s="62" t="str">
        <f>IF(C45+D45+E45+F45+G45+H45+I45+J45=0,"",C45+D45+E45+F45+G45+H45+I45+J45)</f>
        <v/>
      </c>
      <c r="L45" s="47"/>
      <c r="M45" s="49"/>
      <c r="N45" s="49"/>
      <c r="O45" s="51"/>
      <c r="P45" s="63" t="str">
        <f>IF(L45+M45+N45+O45=0,"",L45+M45+N45+O45)</f>
        <v/>
      </c>
      <c r="Q45" s="48"/>
      <c r="R45" s="53" t="str">
        <f>IF(C45+D45+E45+F45+G45+H45+I45+J45+L45+M45+N45+O45=0,"",C45+D45+E45+F45+G45+H45+I45+J45+L45+M45+N45+O45)</f>
        <v/>
      </c>
    </row>
    <row r="46" spans="1:18" s="106" customFormat="1" ht="15.75" customHeight="1">
      <c r="A46" s="182" t="s">
        <v>52</v>
      </c>
      <c r="B46" s="183"/>
      <c r="C46" s="65"/>
      <c r="D46" s="65" t="str">
        <f>IF(SUM(D15:D45)=0,"",SUM(D15:D45))</f>
        <v/>
      </c>
      <c r="E46" s="65" t="str">
        <f>IF(SUM(E15:E45)=0,"",SUM(E15:E45))</f>
        <v/>
      </c>
      <c r="F46" s="65" t="str">
        <f>IF(SUM(F15:F45)=0,"",SUM(F15:F45))</f>
        <v/>
      </c>
      <c r="G46" s="65" t="str">
        <f>IF(SUM(G15:G45)=0,"",SUM(G15:G45))</f>
        <v/>
      </c>
      <c r="H46" s="65" t="str">
        <f>IF(SUM(H15:H45)=0,"",SUM(H15:H45))</f>
        <v/>
      </c>
      <c r="I46" s="65" t="str">
        <f>IF(SUM(I15:I45)=0,"",SUM(I15:I45))</f>
        <v/>
      </c>
      <c r="J46" s="33" t="str">
        <f>IF(SUM(J15:J45)=0,"",SUM(J15:J45))</f>
        <v/>
      </c>
      <c r="K46" s="33" t="str">
        <f>IF(SUM(K15:K45)=0,"",SUM(K15:K45))</f>
        <v/>
      </c>
      <c r="L46" s="64" t="str">
        <f>IF(SUM(L15:L45)=0,"",SUM(L15:L45))</f>
        <v/>
      </c>
      <c r="M46" s="65" t="str">
        <f>IF(SUM(M15:M45)=0,"",SUM(M15:M45))</f>
        <v/>
      </c>
      <c r="N46" s="65" t="str">
        <f>IF(SUM(N15:N45)=0,"",SUM(N15:N45))</f>
        <v/>
      </c>
      <c r="O46" s="65" t="str">
        <f>IF(SUM(O15:O45)=0,"",SUM(O15:O45))</f>
        <v/>
      </c>
      <c r="P46" s="65" t="str">
        <f>IF(SUM(P15:P45)=0,"",SUM(P15:P45))</f>
        <v/>
      </c>
      <c r="Q46" s="66" t="str">
        <f>IF(SUM(Q15:Q45)=0,"",SUM(Q15:Q45))</f>
        <v/>
      </c>
      <c r="R46" s="67" t="str">
        <f>IF(SUM(R15:R45)=0,"",SUM(R15:R45))</f>
        <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72" t="s">
        <v>55</v>
      </c>
    </row>
    <row r="48" spans="1:18" s="106" customFormat="1" ht="15.75" customHeight="1" thickBot="1">
      <c r="A48" s="187" t="s">
        <v>51</v>
      </c>
      <c r="B48" s="188"/>
      <c r="C48" s="73" t="str">
        <f>IF(C46="","",(C46*C47))</f>
        <v/>
      </c>
      <c r="D48" s="73" t="str">
        <f t="shared" ref="D48:J48" si="3">IF(D46="","",(D46*D47))</f>
        <v/>
      </c>
      <c r="E48" s="73" t="str">
        <f t="shared" si="3"/>
        <v/>
      </c>
      <c r="F48" s="73" t="str">
        <f t="shared" si="3"/>
        <v/>
      </c>
      <c r="G48" s="74" t="str">
        <f t="shared" si="3"/>
        <v/>
      </c>
      <c r="H48" s="74" t="str">
        <f t="shared" si="3"/>
        <v/>
      </c>
      <c r="I48" s="73" t="str">
        <f t="shared" si="3"/>
        <v/>
      </c>
      <c r="J48" s="74" t="str">
        <f t="shared" si="3"/>
        <v/>
      </c>
      <c r="K48" s="69"/>
      <c r="L48" s="75" t="str">
        <f>IF(L46="","",(L46*L47))</f>
        <v/>
      </c>
      <c r="M48" s="76" t="str">
        <f>IF(M46="","",(M46*M47))</f>
        <v/>
      </c>
      <c r="N48" s="76" t="str">
        <f>IF(N46="","",(N46*N47))</f>
        <v/>
      </c>
      <c r="O48" s="76" t="str">
        <f>IF(O46="","",(O46*O47))</f>
        <v/>
      </c>
      <c r="P48" s="69"/>
      <c r="Q48" s="69"/>
      <c r="R48" s="77" t="str">
        <f>IF(L49+N49=0,"",L49+N49)</f>
        <v/>
      </c>
    </row>
    <row r="49" spans="1:18" s="106" customFormat="1" ht="15.75" customHeight="1" thickBot="1">
      <c r="A49" s="176" t="s">
        <v>66</v>
      </c>
      <c r="B49" s="177"/>
      <c r="C49" s="177"/>
      <c r="D49" s="177"/>
      <c r="E49" s="177"/>
      <c r="F49" s="177"/>
      <c r="G49" s="178"/>
      <c r="H49" s="169"/>
      <c r="I49" s="246" t="s">
        <v>53</v>
      </c>
      <c r="J49" s="247"/>
      <c r="K49" s="248"/>
      <c r="L49" s="78">
        <f>SUM(C48:J48)</f>
        <v>0</v>
      </c>
      <c r="M49" s="79">
        <f>SUM(L48:O48)</f>
        <v>0</v>
      </c>
      <c r="N49" s="79">
        <f>IF(Q46&gt;M49,M49,Q46)</f>
        <v>0</v>
      </c>
      <c r="O49" s="249" t="s">
        <v>67</v>
      </c>
      <c r="P49" s="177"/>
      <c r="Q49" s="178"/>
      <c r="R49" s="81" t="str">
        <f>IF(I49="Yes",R48*6/7,"")</f>
        <v/>
      </c>
    </row>
    <row r="50" spans="1:18" s="106" customFormat="1" ht="3.75" customHeight="1">
      <c r="A50" s="82"/>
      <c r="B50" s="82"/>
      <c r="C50" s="82"/>
      <c r="D50" s="82"/>
      <c r="E50" s="82"/>
      <c r="F50" s="82"/>
      <c r="G50" s="82"/>
      <c r="H50" s="82"/>
      <c r="I50" s="82"/>
      <c r="J50" s="83"/>
      <c r="K50" s="83"/>
      <c r="L50" s="84"/>
      <c r="M50" s="82"/>
      <c r="N50" s="82"/>
      <c r="O50" s="85"/>
    </row>
    <row r="51" spans="1:18" s="107" customFormat="1" ht="15.75" customHeight="1">
      <c r="A51" s="18"/>
      <c r="B51" s="18"/>
      <c r="C51" s="86"/>
      <c r="D51" s="86"/>
      <c r="E51" s="86"/>
      <c r="F51" s="86"/>
      <c r="G51" s="93" t="s">
        <v>54</v>
      </c>
      <c r="H51" s="88"/>
      <c r="I51" s="88"/>
      <c r="J51" s="89"/>
      <c r="K51" s="89"/>
      <c r="L51" s="90"/>
      <c r="M51" s="91"/>
      <c r="N51" s="91"/>
      <c r="O51" s="92"/>
    </row>
    <row r="52" spans="1:18" ht="7.5" customHeight="1">
      <c r="G52" s="87"/>
    </row>
    <row r="53" spans="1:18" ht="17.25" customHeight="1">
      <c r="A53" s="202" t="s">
        <v>75</v>
      </c>
      <c r="B53" s="202"/>
      <c r="C53" s="202"/>
      <c r="D53" s="202"/>
      <c r="E53" s="202"/>
      <c r="F53" s="202"/>
      <c r="G53" s="202"/>
      <c r="H53" s="202"/>
      <c r="I53" s="202"/>
      <c r="J53" s="202"/>
      <c r="K53" s="202"/>
      <c r="L53" s="202"/>
      <c r="M53" s="202"/>
      <c r="N53" s="202"/>
      <c r="O53" s="202"/>
    </row>
    <row r="54" spans="1:18" ht="17.25" customHeight="1">
      <c r="A54" s="202" t="s">
        <v>76</v>
      </c>
      <c r="B54" s="202"/>
      <c r="C54" s="202"/>
      <c r="D54" s="202"/>
      <c r="E54" s="202"/>
      <c r="F54" s="202"/>
      <c r="G54" s="202"/>
      <c r="H54" s="202"/>
      <c r="I54" s="202"/>
      <c r="J54" s="202"/>
      <c r="K54" s="202"/>
      <c r="L54" s="202"/>
      <c r="M54" s="202"/>
      <c r="N54" s="202"/>
      <c r="O54" s="202"/>
    </row>
    <row r="55" spans="1:18" ht="33.75" customHeight="1">
      <c r="A55" s="204" t="s">
        <v>96</v>
      </c>
      <c r="B55" s="204"/>
      <c r="C55" s="204"/>
      <c r="D55" s="204"/>
      <c r="E55" s="204"/>
      <c r="F55" s="204"/>
      <c r="G55" s="204"/>
      <c r="H55" s="204"/>
      <c r="I55" s="204"/>
      <c r="J55" s="204"/>
      <c r="K55" s="204"/>
      <c r="L55" s="204"/>
      <c r="M55" s="204"/>
      <c r="N55" s="204"/>
      <c r="O55" s="204"/>
    </row>
    <row r="56" spans="1:18" ht="28.5" customHeight="1">
      <c r="A56" s="203" t="s">
        <v>94</v>
      </c>
      <c r="B56" s="203"/>
      <c r="C56" s="203"/>
      <c r="D56" s="203"/>
      <c r="E56" s="203"/>
      <c r="F56" s="203"/>
      <c r="G56" s="203"/>
      <c r="H56" s="203"/>
      <c r="I56" s="203"/>
      <c r="J56" s="203"/>
      <c r="K56" s="203"/>
      <c r="L56" s="203"/>
      <c r="M56" s="203"/>
      <c r="N56" s="203"/>
      <c r="O56" s="203"/>
    </row>
  </sheetData>
  <mergeCells count="26">
    <mergeCell ref="A1:R1"/>
    <mergeCell ref="A2:R2"/>
    <mergeCell ref="R13:R14"/>
    <mergeCell ref="A49:G49"/>
    <mergeCell ref="I49:K49"/>
    <mergeCell ref="O49:Q49"/>
    <mergeCell ref="C9:D9"/>
    <mergeCell ref="A4:B4"/>
    <mergeCell ref="A9:B9"/>
    <mergeCell ref="A7:B7"/>
    <mergeCell ref="A5:B5"/>
    <mergeCell ref="C4:P4"/>
    <mergeCell ref="C7:P7"/>
    <mergeCell ref="C5:P5"/>
    <mergeCell ref="A13:B13"/>
    <mergeCell ref="A47:B47"/>
    <mergeCell ref="A48:B48"/>
    <mergeCell ref="A46:B46"/>
    <mergeCell ref="C13:K13"/>
    <mergeCell ref="L13:Q13"/>
    <mergeCell ref="A55:O55"/>
    <mergeCell ref="A56:O56"/>
    <mergeCell ref="A54:O54"/>
    <mergeCell ref="G9:I9"/>
    <mergeCell ref="A53:O53"/>
    <mergeCell ref="A11:E11"/>
  </mergeCells>
  <phoneticPr fontId="2"/>
  <conditionalFormatting sqref="G50 O50 L50">
    <cfRule type="cellIs" dxfId="59" priority="5" stopIfTrue="1" operator="equal">
      <formula>"（土）"</formula>
    </cfRule>
    <cfRule type="cellIs" dxfId="58" priority="6" stopIfTrue="1" operator="equal">
      <formula>"（日）"</formula>
    </cfRule>
  </conditionalFormatting>
  <conditionalFormatting sqref="G51:G52 O51">
    <cfRule type="cellIs" dxfId="57" priority="3" stopIfTrue="1" operator="equal">
      <formula>"（土）"</formula>
    </cfRule>
    <cfRule type="cellIs" dxfId="56" priority="4" stopIfTrue="1" operator="equal">
      <formula>"（日）"</formula>
    </cfRule>
  </conditionalFormatting>
  <conditionalFormatting sqref="K46 P46:R46 I49 R47:R49 C46:C48 B15:C45 I46:J48 D15:H48 I15:M45 O46:O48 N15:N48 O15:P45 R15:R45 L46:M48">
    <cfRule type="cellIs" dxfId="55" priority="1" stopIfTrue="1" operator="equal">
      <formula>"（土）"</formula>
    </cfRule>
    <cfRule type="cellIs" dxfId="54" priority="2" stopIfTrue="1" operator="equal">
      <formula>"（日）"</formula>
    </cfRule>
  </conditionalFormatting>
  <dataValidations count="2">
    <dataValidation type="list" showInputMessage="1" showErrorMessage="1" sqref="H51:I51 G50 I49" xr:uid="{00000000-0002-0000-0400-000000000000}">
      <formula1>"Yes,No"</formula1>
    </dataValidation>
    <dataValidation type="whole" imeMode="off" operator="greaterThanOrEqual" allowBlank="1" showErrorMessage="1" sqref="C15:J45 Q15:Q45 L15:O45" xr:uid="{42439E6C-DD43-462E-856C-241367A8C225}">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6"/>
  <sheetViews>
    <sheetView zoomScaleNormal="100" workbookViewId="0">
      <pane xSplit="2" ySplit="14" topLeftCell="C15" activePane="bottomRight" state="frozen"/>
      <selection activeCell="A56" sqref="A56:O56"/>
      <selection pane="topRight" activeCell="A56" sqref="A56:O56"/>
      <selection pane="bottomLeft" activeCell="A56" sqref="A56:O56"/>
      <selection pane="bottomRight" sqref="A1:R1"/>
    </sheetView>
  </sheetViews>
  <sheetFormatPr defaultColWidth="9" defaultRowHeight="13.2"/>
  <cols>
    <col min="1" max="1" width="7.44140625" style="13" customWidth="1"/>
    <col min="2" max="2" width="4.44140625" style="11" bestFit="1" customWidth="1"/>
    <col min="3" max="3" width="7.6640625" style="11" customWidth="1"/>
    <col min="4"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68"/>
      <c r="B3" s="168"/>
      <c r="C3" s="168"/>
      <c r="D3" s="168"/>
      <c r="E3" s="168"/>
      <c r="F3" s="168"/>
      <c r="G3" s="168"/>
      <c r="H3" s="168"/>
      <c r="I3" s="168"/>
      <c r="J3" s="168"/>
      <c r="K3" s="168"/>
      <c r="L3" s="168"/>
      <c r="M3" s="167"/>
      <c r="N3" s="167"/>
      <c r="O3" s="167"/>
      <c r="P3" s="167"/>
      <c r="Q3" s="167"/>
      <c r="R3" s="167"/>
    </row>
    <row r="4" spans="1:18">
      <c r="A4" s="193" t="s">
        <v>49</v>
      </c>
      <c r="B4" s="193"/>
      <c r="C4" s="207">
        <f>月別集計!C4</f>
        <v>0</v>
      </c>
      <c r="D4" s="208"/>
      <c r="E4" s="208"/>
      <c r="F4" s="208"/>
      <c r="G4" s="208"/>
      <c r="H4" s="208"/>
      <c r="I4" s="208"/>
      <c r="J4" s="208"/>
      <c r="K4" s="208"/>
      <c r="L4" s="208"/>
      <c r="M4" s="208"/>
      <c r="N4" s="208"/>
      <c r="O4" s="208"/>
      <c r="P4" s="245"/>
      <c r="Q4" s="167"/>
      <c r="R4" s="167"/>
    </row>
    <row r="5" spans="1:18">
      <c r="A5" s="193" t="s">
        <v>50</v>
      </c>
      <c r="B5" s="193"/>
      <c r="C5" s="193">
        <f>月別集計!C5</f>
        <v>0</v>
      </c>
      <c r="D5" s="193"/>
      <c r="E5" s="193"/>
      <c r="F5" s="193"/>
      <c r="G5" s="193"/>
      <c r="H5" s="193"/>
      <c r="I5" s="193"/>
      <c r="J5" s="193"/>
      <c r="K5" s="193"/>
      <c r="L5" s="193"/>
      <c r="M5" s="193"/>
      <c r="N5" s="193"/>
      <c r="O5" s="193"/>
      <c r="P5" s="193"/>
      <c r="Q5" s="167"/>
      <c r="R5" s="167"/>
    </row>
    <row r="6" spans="1:18">
      <c r="B6" s="13"/>
      <c r="C6" s="13"/>
      <c r="D6" s="13"/>
      <c r="E6" s="13"/>
      <c r="F6" s="13"/>
      <c r="G6" s="13"/>
      <c r="H6" s="13"/>
      <c r="I6" s="13"/>
      <c r="J6" s="13"/>
      <c r="K6" s="13"/>
      <c r="L6" s="13"/>
      <c r="M6" s="167"/>
      <c r="N6" s="167"/>
      <c r="O6" s="167"/>
      <c r="P6" s="167"/>
      <c r="Q6" s="167"/>
      <c r="R6" s="167"/>
    </row>
    <row r="7" spans="1:18">
      <c r="A7" s="207" t="s">
        <v>58</v>
      </c>
      <c r="B7" s="208"/>
      <c r="C7" s="193" t="s">
        <v>114</v>
      </c>
      <c r="D7" s="193"/>
      <c r="E7" s="193"/>
      <c r="F7" s="193"/>
      <c r="G7" s="193"/>
      <c r="H7" s="193"/>
      <c r="I7" s="193"/>
      <c r="J7" s="193"/>
      <c r="K7" s="193"/>
      <c r="L7" s="193"/>
      <c r="M7" s="193"/>
      <c r="N7" s="193"/>
      <c r="O7" s="193"/>
      <c r="P7" s="193"/>
      <c r="Q7" s="167"/>
      <c r="R7" s="167"/>
    </row>
    <row r="8" spans="1:18">
      <c r="B8" s="167"/>
      <c r="C8" s="167"/>
      <c r="D8" s="167"/>
      <c r="E8" s="167"/>
      <c r="F8" s="167"/>
      <c r="G8" s="167"/>
      <c r="H8" s="167"/>
      <c r="I8" s="167"/>
      <c r="J8" s="167"/>
      <c r="K8" s="167"/>
      <c r="L8" s="167"/>
      <c r="M8" s="167"/>
      <c r="N8" s="167"/>
      <c r="O8" s="167"/>
      <c r="P8" s="167"/>
      <c r="Q8" s="167"/>
      <c r="R8" s="167"/>
    </row>
    <row r="9" spans="1:18">
      <c r="A9" s="193" t="s">
        <v>59</v>
      </c>
      <c r="B9" s="193"/>
      <c r="C9" s="94"/>
      <c r="D9" s="174"/>
      <c r="E9" s="170" t="s">
        <v>40</v>
      </c>
      <c r="F9" s="17"/>
      <c r="G9" s="207" t="s">
        <v>60</v>
      </c>
      <c r="H9" s="208"/>
      <c r="I9" s="245"/>
      <c r="J9" s="95"/>
      <c r="K9" s="170" t="s">
        <v>0</v>
      </c>
      <c r="N9" s="17"/>
      <c r="O9" s="167"/>
      <c r="P9" s="167"/>
      <c r="Q9" s="167"/>
      <c r="R9" s="167"/>
    </row>
    <row r="10" spans="1:18" ht="13.8" thickBot="1">
      <c r="A10" s="17"/>
      <c r="B10" s="17"/>
      <c r="C10" s="17"/>
      <c r="D10" s="18"/>
      <c r="E10" s="18"/>
      <c r="F10" s="9"/>
      <c r="G10" s="9"/>
      <c r="H10" s="9"/>
      <c r="I10" s="9"/>
      <c r="J10" s="9"/>
      <c r="K10" s="9"/>
      <c r="L10" s="9"/>
      <c r="M10" s="9"/>
      <c r="N10" s="9"/>
      <c r="O10" s="9"/>
    </row>
    <row r="11" spans="1:18" ht="13.8" thickBot="1">
      <c r="A11" s="254" t="s">
        <v>103</v>
      </c>
      <c r="B11" s="255"/>
      <c r="C11" s="255"/>
      <c r="D11" s="255"/>
      <c r="E11" s="256"/>
      <c r="F11" s="18"/>
      <c r="G11" s="9"/>
      <c r="H11" s="9"/>
      <c r="I11" s="9"/>
      <c r="J11" s="9"/>
      <c r="K11" s="9"/>
      <c r="L11" s="9"/>
      <c r="M11" s="9"/>
      <c r="N11" s="9"/>
      <c r="O11" s="9"/>
    </row>
    <row r="12" spans="1:18" ht="7.5" customHeight="1" thickBot="1"/>
    <row r="13" spans="1:18" s="13" customFormat="1" ht="15" customHeight="1">
      <c r="A13" s="196"/>
      <c r="B13" s="197"/>
      <c r="C13" s="198" t="s">
        <v>131</v>
      </c>
      <c r="D13" s="198"/>
      <c r="E13" s="198"/>
      <c r="F13" s="198"/>
      <c r="G13" s="198"/>
      <c r="H13" s="198"/>
      <c r="I13" s="198"/>
      <c r="J13" s="198"/>
      <c r="K13" s="199"/>
      <c r="L13" s="200" t="s">
        <v>62</v>
      </c>
      <c r="M13" s="201"/>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126</v>
      </c>
      <c r="R14" s="195"/>
    </row>
    <row r="15" spans="1:18" ht="15.75" customHeight="1">
      <c r="A15" s="27" t="s">
        <v>3</v>
      </c>
      <c r="B15" s="96"/>
      <c r="C15" s="97"/>
      <c r="D15" s="97"/>
      <c r="E15" s="97"/>
      <c r="F15" s="97"/>
      <c r="G15" s="97"/>
      <c r="H15" s="97"/>
      <c r="I15" s="97"/>
      <c r="J15" s="97"/>
      <c r="K15" s="30" t="str">
        <f>IF(C15+D15+E15+F15+G15+H15+I15+J15=0,"",C15+D15+E15+F15+G15+H15+I15+J15)</f>
        <v/>
      </c>
      <c r="L15" s="98"/>
      <c r="M15" s="97"/>
      <c r="N15" s="97"/>
      <c r="O15" s="99"/>
      <c r="P15" s="33" t="str">
        <f>IF(L15+M15+N15+O15=0,"",L15+M15+N15+O15)</f>
        <v/>
      </c>
      <c r="Q15" s="100"/>
      <c r="R15" s="35" t="str">
        <f>IF(C15+D15+E15+F15+G15+H15+I15+J15+L15+M15+N15+O15=0,"",C15+D15+E15+F15+G15+H15+I15+J15+L15+M15+N15+O15)</f>
        <v/>
      </c>
    </row>
    <row r="16" spans="1:18" ht="15.75" customHeight="1">
      <c r="A16" s="36" t="s">
        <v>4</v>
      </c>
      <c r="B16" s="101"/>
      <c r="C16" s="102"/>
      <c r="D16" s="102"/>
      <c r="E16" s="102"/>
      <c r="F16" s="102"/>
      <c r="G16" s="102"/>
      <c r="H16" s="102"/>
      <c r="I16" s="102"/>
      <c r="J16" s="102"/>
      <c r="K16" s="39" t="str">
        <f>IF(C16+D16+E16+F16+G16+H16+I16+J16=0,"",C16+D16+E16+F16+G16+H16+I16+J16)</f>
        <v/>
      </c>
      <c r="L16" s="103"/>
      <c r="M16" s="102"/>
      <c r="N16" s="102"/>
      <c r="O16" s="104"/>
      <c r="P16" s="42" t="str">
        <f>IF(L16+M16+N16+O16=0,"",L16+M16+N16+O16)</f>
        <v/>
      </c>
      <c r="Q16" s="105"/>
      <c r="R16" s="35" t="str">
        <f>IF(C16+D16+E16+F16+G16+H16+I16+J16+L16+M16+N16+O16=0,"",C16+D16+E16+F16+G16+H16+I16+J16+L16+M16+N16+O16)</f>
        <v/>
      </c>
    </row>
    <row r="17" spans="1:18" ht="15.75" customHeight="1">
      <c r="A17" s="44" t="s">
        <v>5</v>
      </c>
      <c r="B17" s="101"/>
      <c r="C17" s="105"/>
      <c r="D17" s="105"/>
      <c r="E17" s="105"/>
      <c r="F17" s="105"/>
      <c r="G17" s="105"/>
      <c r="H17" s="105"/>
      <c r="I17" s="105"/>
      <c r="J17" s="102"/>
      <c r="K17" s="39" t="str">
        <f t="shared" ref="K17:K44" si="0">IF(C17+D17+E17+F17+G17+H17+I17+J17=0,"",C17+D17+E17+F17+G17+H17+I17+J17)</f>
        <v/>
      </c>
      <c r="L17" s="103"/>
      <c r="M17" s="102"/>
      <c r="N17" s="102"/>
      <c r="O17" s="104"/>
      <c r="P17" s="42" t="str">
        <f t="shared" ref="P17:P44" si="1">IF(L17+M17+N17+O17=0,"",L17+M17+N17+O17)</f>
        <v/>
      </c>
      <c r="Q17" s="105"/>
      <c r="R17" s="35" t="str">
        <f t="shared" ref="R17:R44" si="2">IF(C17+D17+E17+F17+G17+H17+I17+J17+L17+M17+N17+O17=0,"",C17+D17+E17+F17+G17+H17+I17+J17+L17+M17+N17+O17)</f>
        <v/>
      </c>
    </row>
    <row r="18" spans="1:18" ht="15.75" customHeight="1">
      <c r="A18" s="36" t="s">
        <v>6</v>
      </c>
      <c r="B18" s="101"/>
      <c r="C18" s="105"/>
      <c r="D18" s="105"/>
      <c r="E18" s="105"/>
      <c r="F18" s="105"/>
      <c r="G18" s="105"/>
      <c r="H18" s="105"/>
      <c r="I18" s="105"/>
      <c r="J18" s="102"/>
      <c r="K18" s="39" t="str">
        <f t="shared" si="0"/>
        <v/>
      </c>
      <c r="L18" s="103"/>
      <c r="M18" s="102"/>
      <c r="N18" s="102"/>
      <c r="O18" s="104"/>
      <c r="P18" s="42" t="str">
        <f t="shared" si="1"/>
        <v/>
      </c>
      <c r="Q18" s="105"/>
      <c r="R18" s="35" t="str">
        <f t="shared" si="2"/>
        <v/>
      </c>
    </row>
    <row r="19" spans="1:18" ht="15.75" customHeight="1">
      <c r="A19" s="44" t="s">
        <v>7</v>
      </c>
      <c r="B19" s="101"/>
      <c r="C19" s="105"/>
      <c r="D19" s="105"/>
      <c r="E19" s="105"/>
      <c r="F19" s="105"/>
      <c r="G19" s="105"/>
      <c r="H19" s="105"/>
      <c r="I19" s="105"/>
      <c r="J19" s="102"/>
      <c r="K19" s="39" t="str">
        <f t="shared" si="0"/>
        <v/>
      </c>
      <c r="L19" s="103"/>
      <c r="M19" s="102"/>
      <c r="N19" s="102"/>
      <c r="O19" s="104"/>
      <c r="P19" s="42" t="str">
        <f t="shared" si="1"/>
        <v/>
      </c>
      <c r="Q19" s="105"/>
      <c r="R19" s="35" t="str">
        <f t="shared" si="2"/>
        <v/>
      </c>
    </row>
    <row r="20" spans="1:18" ht="15.75" customHeight="1">
      <c r="A20" s="36" t="s">
        <v>8</v>
      </c>
      <c r="B20" s="101"/>
      <c r="C20" s="105"/>
      <c r="D20" s="105"/>
      <c r="E20" s="105"/>
      <c r="F20" s="105"/>
      <c r="G20" s="105"/>
      <c r="H20" s="105"/>
      <c r="I20" s="105"/>
      <c r="J20" s="102"/>
      <c r="K20" s="39" t="str">
        <f t="shared" si="0"/>
        <v/>
      </c>
      <c r="L20" s="103"/>
      <c r="M20" s="102"/>
      <c r="N20" s="102"/>
      <c r="O20" s="104"/>
      <c r="P20" s="42" t="str">
        <f t="shared" si="1"/>
        <v/>
      </c>
      <c r="Q20" s="105"/>
      <c r="R20" s="35" t="str">
        <f t="shared" si="2"/>
        <v/>
      </c>
    </row>
    <row r="21" spans="1:18" ht="15.75" customHeight="1">
      <c r="A21" s="44" t="s">
        <v>9</v>
      </c>
      <c r="B21" s="101"/>
      <c r="C21" s="105"/>
      <c r="D21" s="105"/>
      <c r="E21" s="105"/>
      <c r="F21" s="105"/>
      <c r="G21" s="105"/>
      <c r="H21" s="105"/>
      <c r="I21" s="105"/>
      <c r="J21" s="102"/>
      <c r="K21" s="39" t="str">
        <f t="shared" si="0"/>
        <v/>
      </c>
      <c r="L21" s="103"/>
      <c r="M21" s="102"/>
      <c r="N21" s="102"/>
      <c r="O21" s="104"/>
      <c r="P21" s="42" t="str">
        <f t="shared" si="1"/>
        <v/>
      </c>
      <c r="Q21" s="105"/>
      <c r="R21" s="35" t="str">
        <f t="shared" si="2"/>
        <v/>
      </c>
    </row>
    <row r="22" spans="1:18" ht="15.75" customHeight="1">
      <c r="A22" s="36" t="s">
        <v>10</v>
      </c>
      <c r="B22" s="101"/>
      <c r="C22" s="105"/>
      <c r="D22" s="105"/>
      <c r="E22" s="105"/>
      <c r="F22" s="105"/>
      <c r="G22" s="105"/>
      <c r="H22" s="105"/>
      <c r="I22" s="105"/>
      <c r="J22" s="102"/>
      <c r="K22" s="39" t="str">
        <f t="shared" si="0"/>
        <v/>
      </c>
      <c r="L22" s="103"/>
      <c r="M22" s="102"/>
      <c r="N22" s="102"/>
      <c r="O22" s="104"/>
      <c r="P22" s="42" t="str">
        <f t="shared" si="1"/>
        <v/>
      </c>
      <c r="Q22" s="105"/>
      <c r="R22" s="35" t="str">
        <f t="shared" si="2"/>
        <v/>
      </c>
    </row>
    <row r="23" spans="1:18" ht="15.75" customHeight="1">
      <c r="A23" s="44" t="s">
        <v>11</v>
      </c>
      <c r="B23" s="101"/>
      <c r="C23" s="105"/>
      <c r="D23" s="105"/>
      <c r="E23" s="105"/>
      <c r="F23" s="105"/>
      <c r="G23" s="105"/>
      <c r="H23" s="105"/>
      <c r="I23" s="105"/>
      <c r="J23" s="102"/>
      <c r="K23" s="39" t="str">
        <f t="shared" si="0"/>
        <v/>
      </c>
      <c r="L23" s="103"/>
      <c r="M23" s="102"/>
      <c r="N23" s="102"/>
      <c r="O23" s="104"/>
      <c r="P23" s="42" t="str">
        <f t="shared" si="1"/>
        <v/>
      </c>
      <c r="Q23" s="105"/>
      <c r="R23" s="35" t="str">
        <f t="shared" si="2"/>
        <v/>
      </c>
    </row>
    <row r="24" spans="1:18" ht="15.75" customHeight="1">
      <c r="A24" s="36" t="s">
        <v>12</v>
      </c>
      <c r="B24" s="101"/>
      <c r="C24" s="105"/>
      <c r="D24" s="105"/>
      <c r="E24" s="105"/>
      <c r="F24" s="105"/>
      <c r="G24" s="105"/>
      <c r="H24" s="105"/>
      <c r="I24" s="105"/>
      <c r="J24" s="102"/>
      <c r="K24" s="39" t="str">
        <f t="shared" si="0"/>
        <v/>
      </c>
      <c r="L24" s="103"/>
      <c r="M24" s="102"/>
      <c r="N24" s="102"/>
      <c r="O24" s="104"/>
      <c r="P24" s="42" t="str">
        <f t="shared" si="1"/>
        <v/>
      </c>
      <c r="Q24" s="105"/>
      <c r="R24" s="35" t="str">
        <f t="shared" si="2"/>
        <v/>
      </c>
    </row>
    <row r="25" spans="1:18" ht="15.75" customHeight="1">
      <c r="A25" s="44" t="s">
        <v>13</v>
      </c>
      <c r="B25" s="101"/>
      <c r="C25" s="105"/>
      <c r="D25" s="105"/>
      <c r="E25" s="105"/>
      <c r="F25" s="105"/>
      <c r="G25" s="105"/>
      <c r="H25" s="105"/>
      <c r="I25" s="105"/>
      <c r="J25" s="102"/>
      <c r="K25" s="39" t="str">
        <f t="shared" si="0"/>
        <v/>
      </c>
      <c r="L25" s="103"/>
      <c r="M25" s="102"/>
      <c r="N25" s="102"/>
      <c r="O25" s="104"/>
      <c r="P25" s="42" t="str">
        <f t="shared" si="1"/>
        <v/>
      </c>
      <c r="Q25" s="105"/>
      <c r="R25" s="35" t="str">
        <f t="shared" si="2"/>
        <v/>
      </c>
    </row>
    <row r="26" spans="1:18" ht="15.75" customHeight="1">
      <c r="A26" s="36" t="s">
        <v>14</v>
      </c>
      <c r="B26" s="101"/>
      <c r="C26" s="105"/>
      <c r="D26" s="105"/>
      <c r="E26" s="105"/>
      <c r="F26" s="105"/>
      <c r="G26" s="105"/>
      <c r="H26" s="105"/>
      <c r="I26" s="105"/>
      <c r="J26" s="102"/>
      <c r="K26" s="39" t="str">
        <f t="shared" si="0"/>
        <v/>
      </c>
      <c r="L26" s="103"/>
      <c r="M26" s="102"/>
      <c r="N26" s="102"/>
      <c r="O26" s="104"/>
      <c r="P26" s="42" t="str">
        <f t="shared" si="1"/>
        <v/>
      </c>
      <c r="Q26" s="105"/>
      <c r="R26" s="35" t="str">
        <f t="shared" si="2"/>
        <v/>
      </c>
    </row>
    <row r="27" spans="1:18" ht="15.75" customHeight="1">
      <c r="A27" s="44" t="s">
        <v>15</v>
      </c>
      <c r="B27" s="101"/>
      <c r="C27" s="105"/>
      <c r="D27" s="105"/>
      <c r="E27" s="105"/>
      <c r="F27" s="105"/>
      <c r="G27" s="105"/>
      <c r="H27" s="105"/>
      <c r="I27" s="105"/>
      <c r="J27" s="102"/>
      <c r="K27" s="39" t="str">
        <f t="shared" si="0"/>
        <v/>
      </c>
      <c r="L27" s="103"/>
      <c r="M27" s="102"/>
      <c r="N27" s="102"/>
      <c r="O27" s="104"/>
      <c r="P27" s="42" t="str">
        <f t="shared" si="1"/>
        <v/>
      </c>
      <c r="Q27" s="105"/>
      <c r="R27" s="35" t="str">
        <f t="shared" si="2"/>
        <v/>
      </c>
    </row>
    <row r="28" spans="1:18" ht="15.75" customHeight="1">
      <c r="A28" s="36" t="s">
        <v>16</v>
      </c>
      <c r="B28" s="101"/>
      <c r="C28" s="105"/>
      <c r="D28" s="105"/>
      <c r="E28" s="105"/>
      <c r="F28" s="105"/>
      <c r="G28" s="105"/>
      <c r="H28" s="105"/>
      <c r="I28" s="105"/>
      <c r="J28" s="102"/>
      <c r="K28" s="39" t="str">
        <f t="shared" si="0"/>
        <v/>
      </c>
      <c r="L28" s="103"/>
      <c r="M28" s="102"/>
      <c r="N28" s="102"/>
      <c r="O28" s="104"/>
      <c r="P28" s="42" t="str">
        <f t="shared" si="1"/>
        <v/>
      </c>
      <c r="Q28" s="105"/>
      <c r="R28" s="35" t="str">
        <f t="shared" si="2"/>
        <v/>
      </c>
    </row>
    <row r="29" spans="1:18" ht="15.75" customHeight="1">
      <c r="A29" s="44" t="s">
        <v>17</v>
      </c>
      <c r="B29" s="101"/>
      <c r="C29" s="105"/>
      <c r="D29" s="105"/>
      <c r="E29" s="105"/>
      <c r="F29" s="105"/>
      <c r="G29" s="105"/>
      <c r="H29" s="105"/>
      <c r="I29" s="105"/>
      <c r="J29" s="102"/>
      <c r="K29" s="39" t="str">
        <f t="shared" si="0"/>
        <v/>
      </c>
      <c r="L29" s="103"/>
      <c r="M29" s="102"/>
      <c r="N29" s="102"/>
      <c r="O29" s="104"/>
      <c r="P29" s="42" t="str">
        <f t="shared" si="1"/>
        <v/>
      </c>
      <c r="Q29" s="105"/>
      <c r="R29" s="35" t="str">
        <f t="shared" si="2"/>
        <v/>
      </c>
    </row>
    <row r="30" spans="1:18" ht="15.75" customHeight="1">
      <c r="A30" s="36" t="s">
        <v>18</v>
      </c>
      <c r="B30" s="101"/>
      <c r="C30" s="105"/>
      <c r="D30" s="105"/>
      <c r="E30" s="105"/>
      <c r="F30" s="105"/>
      <c r="G30" s="105"/>
      <c r="H30" s="105"/>
      <c r="I30" s="105"/>
      <c r="J30" s="102"/>
      <c r="K30" s="39" t="str">
        <f t="shared" si="0"/>
        <v/>
      </c>
      <c r="L30" s="103"/>
      <c r="M30" s="102"/>
      <c r="N30" s="102"/>
      <c r="O30" s="104"/>
      <c r="P30" s="42" t="str">
        <f t="shared" si="1"/>
        <v/>
      </c>
      <c r="Q30" s="105"/>
      <c r="R30" s="35" t="str">
        <f t="shared" si="2"/>
        <v/>
      </c>
    </row>
    <row r="31" spans="1:18" ht="15.75" customHeight="1">
      <c r="A31" s="44" t="s">
        <v>19</v>
      </c>
      <c r="B31" s="101"/>
      <c r="C31" s="105"/>
      <c r="D31" s="105"/>
      <c r="E31" s="105"/>
      <c r="F31" s="105"/>
      <c r="G31" s="105"/>
      <c r="H31" s="105"/>
      <c r="I31" s="105"/>
      <c r="J31" s="102"/>
      <c r="K31" s="39" t="str">
        <f t="shared" si="0"/>
        <v/>
      </c>
      <c r="L31" s="103"/>
      <c r="M31" s="102"/>
      <c r="N31" s="102"/>
      <c r="O31" s="104"/>
      <c r="P31" s="42" t="str">
        <f t="shared" si="1"/>
        <v/>
      </c>
      <c r="Q31" s="105"/>
      <c r="R31" s="35" t="str">
        <f t="shared" si="2"/>
        <v/>
      </c>
    </row>
    <row r="32" spans="1:18" ht="15.75" customHeight="1">
      <c r="A32" s="36" t="s">
        <v>20</v>
      </c>
      <c r="B32" s="101"/>
      <c r="C32" s="105"/>
      <c r="D32" s="105"/>
      <c r="E32" s="105"/>
      <c r="F32" s="105"/>
      <c r="G32" s="105"/>
      <c r="H32" s="105"/>
      <c r="I32" s="105"/>
      <c r="J32" s="102"/>
      <c r="K32" s="39" t="str">
        <f t="shared" si="0"/>
        <v/>
      </c>
      <c r="L32" s="103"/>
      <c r="M32" s="102"/>
      <c r="N32" s="102"/>
      <c r="O32" s="104"/>
      <c r="P32" s="42" t="str">
        <f t="shared" si="1"/>
        <v/>
      </c>
      <c r="Q32" s="105"/>
      <c r="R32" s="35" t="str">
        <f t="shared" si="2"/>
        <v/>
      </c>
    </row>
    <row r="33" spans="1:18" ht="15.75" customHeight="1">
      <c r="A33" s="44" t="s">
        <v>21</v>
      </c>
      <c r="B33" s="101"/>
      <c r="C33" s="105"/>
      <c r="D33" s="105"/>
      <c r="E33" s="105"/>
      <c r="F33" s="105"/>
      <c r="G33" s="105"/>
      <c r="H33" s="105"/>
      <c r="I33" s="105"/>
      <c r="J33" s="102"/>
      <c r="K33" s="39" t="str">
        <f t="shared" si="0"/>
        <v/>
      </c>
      <c r="L33" s="103"/>
      <c r="M33" s="102"/>
      <c r="N33" s="102"/>
      <c r="O33" s="104"/>
      <c r="P33" s="42" t="str">
        <f t="shared" si="1"/>
        <v/>
      </c>
      <c r="Q33" s="105"/>
      <c r="R33" s="35" t="str">
        <f t="shared" si="2"/>
        <v/>
      </c>
    </row>
    <row r="34" spans="1:18" ht="15.75" customHeight="1">
      <c r="A34" s="36" t="s">
        <v>22</v>
      </c>
      <c r="B34" s="101"/>
      <c r="C34" s="105"/>
      <c r="D34" s="105"/>
      <c r="E34" s="105"/>
      <c r="F34" s="105"/>
      <c r="G34" s="105"/>
      <c r="H34" s="105"/>
      <c r="I34" s="105"/>
      <c r="J34" s="102"/>
      <c r="K34" s="39" t="str">
        <f t="shared" si="0"/>
        <v/>
      </c>
      <c r="L34" s="103"/>
      <c r="M34" s="102"/>
      <c r="N34" s="102"/>
      <c r="O34" s="104"/>
      <c r="P34" s="42" t="str">
        <f t="shared" si="1"/>
        <v/>
      </c>
      <c r="Q34" s="105"/>
      <c r="R34" s="35" t="str">
        <f t="shared" si="2"/>
        <v/>
      </c>
    </row>
    <row r="35" spans="1:18" ht="15.75" customHeight="1">
      <c r="A35" s="44" t="s">
        <v>23</v>
      </c>
      <c r="B35" s="101"/>
      <c r="C35" s="105"/>
      <c r="D35" s="105"/>
      <c r="E35" s="105"/>
      <c r="F35" s="105"/>
      <c r="G35" s="105"/>
      <c r="H35" s="105"/>
      <c r="I35" s="105"/>
      <c r="J35" s="102"/>
      <c r="K35" s="39" t="str">
        <f t="shared" si="0"/>
        <v/>
      </c>
      <c r="L35" s="103"/>
      <c r="M35" s="102"/>
      <c r="N35" s="102"/>
      <c r="O35" s="104"/>
      <c r="P35" s="42" t="str">
        <f t="shared" si="1"/>
        <v/>
      </c>
      <c r="Q35" s="105"/>
      <c r="R35" s="35" t="str">
        <f t="shared" si="2"/>
        <v/>
      </c>
    </row>
    <row r="36" spans="1:18" ht="15.75" customHeight="1">
      <c r="A36" s="36" t="s">
        <v>24</v>
      </c>
      <c r="B36" s="101"/>
      <c r="C36" s="105"/>
      <c r="D36" s="105"/>
      <c r="E36" s="105"/>
      <c r="F36" s="105"/>
      <c r="G36" s="105"/>
      <c r="H36" s="105"/>
      <c r="I36" s="105"/>
      <c r="J36" s="102"/>
      <c r="K36" s="39" t="str">
        <f t="shared" si="0"/>
        <v/>
      </c>
      <c r="L36" s="103"/>
      <c r="M36" s="102"/>
      <c r="N36" s="102"/>
      <c r="O36" s="104"/>
      <c r="P36" s="42" t="str">
        <f t="shared" si="1"/>
        <v/>
      </c>
      <c r="Q36" s="105"/>
      <c r="R36" s="35" t="str">
        <f t="shared" si="2"/>
        <v/>
      </c>
    </row>
    <row r="37" spans="1:18" ht="15.75" customHeight="1">
      <c r="A37" s="44" t="s">
        <v>25</v>
      </c>
      <c r="B37" s="101"/>
      <c r="C37" s="105"/>
      <c r="D37" s="105"/>
      <c r="E37" s="105"/>
      <c r="F37" s="105"/>
      <c r="G37" s="105"/>
      <c r="H37" s="105"/>
      <c r="I37" s="105"/>
      <c r="J37" s="102"/>
      <c r="K37" s="39" t="str">
        <f t="shared" si="0"/>
        <v/>
      </c>
      <c r="L37" s="103"/>
      <c r="M37" s="102"/>
      <c r="N37" s="102"/>
      <c r="O37" s="104"/>
      <c r="P37" s="42" t="str">
        <f t="shared" si="1"/>
        <v/>
      </c>
      <c r="Q37" s="105"/>
      <c r="R37" s="35" t="str">
        <f t="shared" si="2"/>
        <v/>
      </c>
    </row>
    <row r="38" spans="1:18" ht="15.75" customHeight="1">
      <c r="A38" s="36" t="s">
        <v>26</v>
      </c>
      <c r="B38" s="101"/>
      <c r="C38" s="105"/>
      <c r="D38" s="105"/>
      <c r="E38" s="105"/>
      <c r="F38" s="105"/>
      <c r="G38" s="105"/>
      <c r="H38" s="105"/>
      <c r="I38" s="105"/>
      <c r="J38" s="102"/>
      <c r="K38" s="39" t="str">
        <f t="shared" si="0"/>
        <v/>
      </c>
      <c r="L38" s="103"/>
      <c r="M38" s="102"/>
      <c r="N38" s="102"/>
      <c r="O38" s="104"/>
      <c r="P38" s="42" t="str">
        <f t="shared" si="1"/>
        <v/>
      </c>
      <c r="Q38" s="105"/>
      <c r="R38" s="35" t="str">
        <f t="shared" si="2"/>
        <v/>
      </c>
    </row>
    <row r="39" spans="1:18" ht="15.75" customHeight="1">
      <c r="A39" s="44" t="s">
        <v>27</v>
      </c>
      <c r="B39" s="101"/>
      <c r="C39" s="105"/>
      <c r="D39" s="105"/>
      <c r="E39" s="105"/>
      <c r="F39" s="105"/>
      <c r="G39" s="105"/>
      <c r="H39" s="105"/>
      <c r="I39" s="105"/>
      <c r="J39" s="102"/>
      <c r="K39" s="39" t="str">
        <f t="shared" si="0"/>
        <v/>
      </c>
      <c r="L39" s="103"/>
      <c r="M39" s="102"/>
      <c r="N39" s="102"/>
      <c r="O39" s="104"/>
      <c r="P39" s="42" t="str">
        <f t="shared" si="1"/>
        <v/>
      </c>
      <c r="Q39" s="105"/>
      <c r="R39" s="35" t="str">
        <f t="shared" si="2"/>
        <v/>
      </c>
    </row>
    <row r="40" spans="1:18" ht="15.75" customHeight="1">
      <c r="A40" s="36" t="s">
        <v>28</v>
      </c>
      <c r="B40" s="101"/>
      <c r="C40" s="105"/>
      <c r="D40" s="105"/>
      <c r="E40" s="105"/>
      <c r="F40" s="105"/>
      <c r="G40" s="105"/>
      <c r="H40" s="105"/>
      <c r="I40" s="105"/>
      <c r="J40" s="102"/>
      <c r="K40" s="39" t="str">
        <f t="shared" si="0"/>
        <v/>
      </c>
      <c r="L40" s="103"/>
      <c r="M40" s="102"/>
      <c r="N40" s="102"/>
      <c r="O40" s="104"/>
      <c r="P40" s="42" t="str">
        <f t="shared" si="1"/>
        <v/>
      </c>
      <c r="Q40" s="105"/>
      <c r="R40" s="35" t="str">
        <f t="shared" si="2"/>
        <v/>
      </c>
    </row>
    <row r="41" spans="1:18" ht="15.75" customHeight="1">
      <c r="A41" s="44" t="s">
        <v>29</v>
      </c>
      <c r="B41" s="101"/>
      <c r="C41" s="105"/>
      <c r="D41" s="105"/>
      <c r="E41" s="105"/>
      <c r="F41" s="105"/>
      <c r="G41" s="105"/>
      <c r="H41" s="105"/>
      <c r="I41" s="105"/>
      <c r="J41" s="102"/>
      <c r="K41" s="39" t="str">
        <f t="shared" si="0"/>
        <v/>
      </c>
      <c r="L41" s="103"/>
      <c r="M41" s="102"/>
      <c r="N41" s="102"/>
      <c r="O41" s="104"/>
      <c r="P41" s="42" t="str">
        <f t="shared" si="1"/>
        <v/>
      </c>
      <c r="Q41" s="105"/>
      <c r="R41" s="35" t="str">
        <f t="shared" si="2"/>
        <v/>
      </c>
    </row>
    <row r="42" spans="1:18" ht="15.75" customHeight="1">
      <c r="A42" s="36" t="s">
        <v>30</v>
      </c>
      <c r="B42" s="101"/>
      <c r="C42" s="105"/>
      <c r="D42" s="105"/>
      <c r="E42" s="105"/>
      <c r="F42" s="105"/>
      <c r="G42" s="105"/>
      <c r="H42" s="105"/>
      <c r="I42" s="105"/>
      <c r="J42" s="102"/>
      <c r="K42" s="39" t="str">
        <f t="shared" si="0"/>
        <v/>
      </c>
      <c r="L42" s="103"/>
      <c r="M42" s="102"/>
      <c r="N42" s="102"/>
      <c r="O42" s="104"/>
      <c r="P42" s="42" t="str">
        <f t="shared" si="1"/>
        <v/>
      </c>
      <c r="Q42" s="105"/>
      <c r="R42" s="35" t="str">
        <f t="shared" si="2"/>
        <v/>
      </c>
    </row>
    <row r="43" spans="1:18" ht="15.75" customHeight="1">
      <c r="A43" s="44" t="s">
        <v>31</v>
      </c>
      <c r="B43" s="101"/>
      <c r="C43" s="105"/>
      <c r="D43" s="105"/>
      <c r="E43" s="105"/>
      <c r="F43" s="105"/>
      <c r="G43" s="105"/>
      <c r="H43" s="105"/>
      <c r="I43" s="105"/>
      <c r="J43" s="102"/>
      <c r="K43" s="39" t="str">
        <f t="shared" si="0"/>
        <v/>
      </c>
      <c r="L43" s="103"/>
      <c r="M43" s="102"/>
      <c r="N43" s="102"/>
      <c r="O43" s="104"/>
      <c r="P43" s="42" t="str">
        <f t="shared" si="1"/>
        <v/>
      </c>
      <c r="Q43" s="105"/>
      <c r="R43" s="35" t="str">
        <f t="shared" si="2"/>
        <v/>
      </c>
    </row>
    <row r="44" spans="1:18" ht="15.75" customHeight="1">
      <c r="A44" s="36" t="s">
        <v>32</v>
      </c>
      <c r="B44" s="101"/>
      <c r="C44" s="105"/>
      <c r="D44" s="105"/>
      <c r="E44" s="105"/>
      <c r="F44" s="105"/>
      <c r="G44" s="105"/>
      <c r="H44" s="105"/>
      <c r="I44" s="105"/>
      <c r="J44" s="102"/>
      <c r="K44" s="39" t="str">
        <f t="shared" si="0"/>
        <v/>
      </c>
      <c r="L44" s="103"/>
      <c r="M44" s="102"/>
      <c r="N44" s="102"/>
      <c r="O44" s="104"/>
      <c r="P44" s="42" t="str">
        <f t="shared" si="1"/>
        <v/>
      </c>
      <c r="Q44" s="105"/>
      <c r="R44" s="35" t="str">
        <f t="shared" si="2"/>
        <v/>
      </c>
    </row>
    <row r="45" spans="1:18" ht="15.75" customHeight="1" thickBot="1">
      <c r="A45" s="61"/>
      <c r="B45" s="37"/>
      <c r="C45" s="49"/>
      <c r="D45" s="49"/>
      <c r="E45" s="49"/>
      <c r="F45" s="49"/>
      <c r="G45" s="49"/>
      <c r="H45" s="49"/>
      <c r="I45" s="49"/>
      <c r="J45" s="49"/>
      <c r="K45" s="62" t="str">
        <f>IF(C45+D45+E45+F45+G45+H45+I45+J45=0,"",C45+D45+E45+F45+G45+H45+I45+J45)</f>
        <v/>
      </c>
      <c r="L45" s="47"/>
      <c r="M45" s="49"/>
      <c r="N45" s="49"/>
      <c r="O45" s="51"/>
      <c r="P45" s="63" t="str">
        <f>IF(L45+M45+N45+O45=0,"",L45+M45+N45+O45)</f>
        <v/>
      </c>
      <c r="Q45" s="48"/>
      <c r="R45" s="53" t="str">
        <f>IF(C45+D45+E45+F45+G45+H45+I45+J45+L45+M45+N45+O45=0,"",C45+D45+E45+F45+G45+H45+I45+J45+L45+M45+N45+O45)</f>
        <v/>
      </c>
    </row>
    <row r="46" spans="1:18" s="106" customFormat="1" ht="15.75" customHeight="1">
      <c r="A46" s="182" t="s">
        <v>52</v>
      </c>
      <c r="B46" s="183"/>
      <c r="C46" s="65"/>
      <c r="D46" s="65" t="str">
        <f>IF(SUM(D15:D45)=0,"",SUM(D15:D45))</f>
        <v/>
      </c>
      <c r="E46" s="65" t="str">
        <f>IF(SUM(E15:E45)=0,"",SUM(E15:E45))</f>
        <v/>
      </c>
      <c r="F46" s="65" t="str">
        <f>IF(SUM(F15:F45)=0,"",SUM(F15:F45))</f>
        <v/>
      </c>
      <c r="G46" s="65" t="str">
        <f>IF(SUM(G15:G45)=0,"",SUM(G15:G45))</f>
        <v/>
      </c>
      <c r="H46" s="65" t="str">
        <f>IF(SUM(H15:H45)=0,"",SUM(H15:H45))</f>
        <v/>
      </c>
      <c r="I46" s="65" t="str">
        <f>IF(SUM(I15:I45)=0,"",SUM(I15:I45))</f>
        <v/>
      </c>
      <c r="J46" s="33" t="str">
        <f>IF(SUM(J15:J45)=0,"",SUM(J15:J45))</f>
        <v/>
      </c>
      <c r="K46" s="33" t="str">
        <f>IF(SUM(K15:K45)=0,"",SUM(K15:K45))</f>
        <v/>
      </c>
      <c r="L46" s="64" t="str">
        <f>IF(SUM(L15:L45)=0,"",SUM(L15:L45))</f>
        <v/>
      </c>
      <c r="M46" s="65" t="str">
        <f>IF(SUM(M15:M45)=0,"",SUM(M15:M45))</f>
        <v/>
      </c>
      <c r="N46" s="65" t="str">
        <f>IF(SUM(N15:N45)=0,"",SUM(N15:N45))</f>
        <v/>
      </c>
      <c r="O46" s="65" t="str">
        <f>IF(SUM(O15:O45)=0,"",SUM(O15:O45))</f>
        <v/>
      </c>
      <c r="P46" s="65" t="str">
        <f>IF(SUM(P15:P45)=0,"",SUM(P15:P45))</f>
        <v/>
      </c>
      <c r="Q46" s="66" t="str">
        <f>IF(SUM(Q15:Q45)=0,"",SUM(Q15:Q45))</f>
        <v/>
      </c>
      <c r="R46" s="67" t="str">
        <f>IF(SUM(R15:R45)=0,"",SUM(R15:R45))</f>
        <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72" t="s">
        <v>55</v>
      </c>
    </row>
    <row r="48" spans="1:18" s="106" customFormat="1" ht="15.75" customHeight="1" thickBot="1">
      <c r="A48" s="187" t="s">
        <v>51</v>
      </c>
      <c r="B48" s="188"/>
      <c r="C48" s="73" t="str">
        <f>IF(C46="","",(C46*C47))</f>
        <v/>
      </c>
      <c r="D48" s="73" t="str">
        <f t="shared" ref="D48:J48" si="3">IF(D46="","",(D46*D47))</f>
        <v/>
      </c>
      <c r="E48" s="73" t="str">
        <f t="shared" si="3"/>
        <v/>
      </c>
      <c r="F48" s="73" t="str">
        <f t="shared" si="3"/>
        <v/>
      </c>
      <c r="G48" s="74" t="str">
        <f t="shared" si="3"/>
        <v/>
      </c>
      <c r="H48" s="74" t="str">
        <f t="shared" si="3"/>
        <v/>
      </c>
      <c r="I48" s="73" t="str">
        <f t="shared" si="3"/>
        <v/>
      </c>
      <c r="J48" s="74" t="str">
        <f t="shared" si="3"/>
        <v/>
      </c>
      <c r="K48" s="69"/>
      <c r="L48" s="75" t="str">
        <f>IF(L46="","",(L46*L47))</f>
        <v/>
      </c>
      <c r="M48" s="76" t="str">
        <f>IF(M46="","",(M46*M47))</f>
        <v/>
      </c>
      <c r="N48" s="76" t="str">
        <f>IF(N46="","",(N46*N47))</f>
        <v/>
      </c>
      <c r="O48" s="76" t="str">
        <f>IF(O46="","",(O46*O47))</f>
        <v/>
      </c>
      <c r="P48" s="69"/>
      <c r="Q48" s="69"/>
      <c r="R48" s="77" t="str">
        <f>IF(L49+N49=0,"",L49+N49)</f>
        <v/>
      </c>
    </row>
    <row r="49" spans="1:18" s="106" customFormat="1" ht="15.75" customHeight="1" thickBot="1">
      <c r="A49" s="176" t="s">
        <v>66</v>
      </c>
      <c r="B49" s="177"/>
      <c r="C49" s="177"/>
      <c r="D49" s="177"/>
      <c r="E49" s="177"/>
      <c r="F49" s="177"/>
      <c r="G49" s="178"/>
      <c r="H49" s="169"/>
      <c r="I49" s="246" t="s">
        <v>53</v>
      </c>
      <c r="J49" s="247"/>
      <c r="K49" s="248"/>
      <c r="L49" s="78">
        <f>SUM(C48:J48)</f>
        <v>0</v>
      </c>
      <c r="M49" s="79">
        <f>SUM(L48:O48)</f>
        <v>0</v>
      </c>
      <c r="N49" s="79">
        <f>IF(Q46&gt;M49,M49,Q46)</f>
        <v>0</v>
      </c>
      <c r="O49" s="249" t="s">
        <v>67</v>
      </c>
      <c r="P49" s="177"/>
      <c r="Q49" s="178"/>
      <c r="R49" s="81" t="str">
        <f>IF(I49="Yes",R48*6/7,"")</f>
        <v/>
      </c>
    </row>
    <row r="50" spans="1:18" s="106" customFormat="1" ht="3.75" customHeight="1">
      <c r="A50" s="82"/>
      <c r="B50" s="82"/>
      <c r="C50" s="82"/>
      <c r="D50" s="82"/>
      <c r="E50" s="82"/>
      <c r="F50" s="82"/>
      <c r="G50" s="82"/>
      <c r="H50" s="82"/>
      <c r="I50" s="82"/>
      <c r="J50" s="83"/>
      <c r="K50" s="83"/>
      <c r="L50" s="84"/>
      <c r="M50" s="82"/>
      <c r="N50" s="82"/>
      <c r="O50" s="85"/>
    </row>
    <row r="51" spans="1:18" s="8" customFormat="1" ht="15.75" customHeight="1">
      <c r="A51" s="18"/>
      <c r="B51" s="18"/>
      <c r="C51" s="86"/>
      <c r="D51" s="86"/>
      <c r="E51" s="86"/>
      <c r="F51" s="86"/>
      <c r="G51" s="93" t="s">
        <v>54</v>
      </c>
      <c r="H51" s="88"/>
      <c r="I51" s="88"/>
      <c r="J51" s="89"/>
      <c r="K51" s="89"/>
      <c r="L51" s="90"/>
      <c r="M51" s="91"/>
      <c r="N51" s="91"/>
      <c r="O51" s="92"/>
    </row>
    <row r="52" spans="1:18" s="1" customFormat="1" ht="7.5" customHeight="1">
      <c r="A52" s="13"/>
      <c r="B52" s="11"/>
      <c r="C52" s="11"/>
      <c r="D52" s="12"/>
      <c r="E52" s="11"/>
      <c r="F52" s="11"/>
      <c r="G52" s="87"/>
      <c r="H52" s="11"/>
      <c r="I52" s="11"/>
      <c r="J52" s="11"/>
      <c r="K52" s="11"/>
      <c r="L52" s="11"/>
      <c r="M52" s="11"/>
      <c r="N52" s="11"/>
      <c r="O52" s="11"/>
    </row>
    <row r="53" spans="1:18" s="1" customFormat="1" ht="17.25" customHeight="1">
      <c r="A53" s="202" t="s">
        <v>75</v>
      </c>
      <c r="B53" s="202"/>
      <c r="C53" s="202"/>
      <c r="D53" s="202"/>
      <c r="E53" s="202"/>
      <c r="F53" s="202"/>
      <c r="G53" s="202"/>
      <c r="H53" s="202"/>
      <c r="I53" s="202"/>
      <c r="J53" s="202"/>
      <c r="K53" s="202"/>
      <c r="L53" s="202"/>
      <c r="M53" s="202"/>
      <c r="N53" s="202"/>
      <c r="O53" s="202"/>
    </row>
    <row r="54" spans="1:18" s="1" customFormat="1" ht="17.25" customHeight="1">
      <c r="A54" s="202" t="s">
        <v>76</v>
      </c>
      <c r="B54" s="202"/>
      <c r="C54" s="202"/>
      <c r="D54" s="202"/>
      <c r="E54" s="202"/>
      <c r="F54" s="202"/>
      <c r="G54" s="202"/>
      <c r="H54" s="202"/>
      <c r="I54" s="202"/>
      <c r="J54" s="202"/>
      <c r="K54" s="202"/>
      <c r="L54" s="202"/>
      <c r="M54" s="202"/>
      <c r="N54" s="202"/>
      <c r="O54" s="202"/>
    </row>
    <row r="55" spans="1:18" s="1" customFormat="1" ht="33.75" customHeight="1">
      <c r="A55" s="204" t="s">
        <v>96</v>
      </c>
      <c r="B55" s="204"/>
      <c r="C55" s="204"/>
      <c r="D55" s="204"/>
      <c r="E55" s="204"/>
      <c r="F55" s="204"/>
      <c r="G55" s="204"/>
      <c r="H55" s="204"/>
      <c r="I55" s="204"/>
      <c r="J55" s="204"/>
      <c r="K55" s="204"/>
      <c r="L55" s="204"/>
      <c r="M55" s="204"/>
      <c r="N55" s="204"/>
      <c r="O55" s="204"/>
    </row>
    <row r="56" spans="1:18" s="1" customFormat="1" ht="28.5" customHeight="1">
      <c r="A56" s="203" t="s">
        <v>94</v>
      </c>
      <c r="B56" s="203"/>
      <c r="C56" s="203"/>
      <c r="D56" s="203"/>
      <c r="E56" s="203"/>
      <c r="F56" s="203"/>
      <c r="G56" s="203"/>
      <c r="H56" s="203"/>
      <c r="I56" s="203"/>
      <c r="J56" s="203"/>
      <c r="K56" s="203"/>
      <c r="L56" s="203"/>
      <c r="M56" s="203"/>
      <c r="N56" s="203"/>
      <c r="O56" s="203"/>
    </row>
  </sheetData>
  <mergeCells count="25">
    <mergeCell ref="R13:R14"/>
    <mergeCell ref="A49:G49"/>
    <mergeCell ref="I49:K49"/>
    <mergeCell ref="O49:Q49"/>
    <mergeCell ref="A1:R1"/>
    <mergeCell ref="A2:R2"/>
    <mergeCell ref="A4:B4"/>
    <mergeCell ref="C4:P4"/>
    <mergeCell ref="A5:B5"/>
    <mergeCell ref="C5:P5"/>
    <mergeCell ref="A7:B7"/>
    <mergeCell ref="C7:P7"/>
    <mergeCell ref="A9:B9"/>
    <mergeCell ref="A13:B13"/>
    <mergeCell ref="A47:B47"/>
    <mergeCell ref="A48:B48"/>
    <mergeCell ref="A46:B46"/>
    <mergeCell ref="C13:K13"/>
    <mergeCell ref="L13:Q13"/>
    <mergeCell ref="A55:O55"/>
    <mergeCell ref="A56:O56"/>
    <mergeCell ref="A54:O54"/>
    <mergeCell ref="G9:I9"/>
    <mergeCell ref="A53:O53"/>
    <mergeCell ref="A11:E11"/>
  </mergeCells>
  <phoneticPr fontId="2"/>
  <conditionalFormatting sqref="G50 O50 L50">
    <cfRule type="cellIs" dxfId="53" priority="5" stopIfTrue="1" operator="equal">
      <formula>"（土）"</formula>
    </cfRule>
    <cfRule type="cellIs" dxfId="52" priority="6" stopIfTrue="1" operator="equal">
      <formula>"（日）"</formula>
    </cfRule>
  </conditionalFormatting>
  <conditionalFormatting sqref="G51:G52 O51">
    <cfRule type="cellIs" dxfId="51" priority="3" stopIfTrue="1" operator="equal">
      <formula>"（土）"</formula>
    </cfRule>
    <cfRule type="cellIs" dxfId="50" priority="4" stopIfTrue="1" operator="equal">
      <formula>"（日）"</formula>
    </cfRule>
  </conditionalFormatting>
  <conditionalFormatting sqref="K46 P46:R46 I49 R47:R49 C46:C48 B15:C45 I46:J48 D15:H48 I15:M45 O46:O48 N15:N48 O15:P45 R15:R45 L46:M48">
    <cfRule type="cellIs" dxfId="49" priority="1" stopIfTrue="1" operator="equal">
      <formula>"（土）"</formula>
    </cfRule>
    <cfRule type="cellIs" dxfId="48" priority="2" stopIfTrue="1" operator="equal">
      <formula>"（日）"</formula>
    </cfRule>
  </conditionalFormatting>
  <dataValidations count="2">
    <dataValidation type="list" showInputMessage="1" showErrorMessage="1" sqref="H51:I51 G50 I49" xr:uid="{00000000-0002-0000-0500-000000000000}">
      <formula1>"Yes,No"</formula1>
    </dataValidation>
    <dataValidation type="whole" imeMode="off" operator="greaterThanOrEqual" allowBlank="1" showErrorMessage="1" sqref="C15:J45 Q15:Q45 L15:O45" xr:uid="{3F413C52-FFB6-467B-82A1-DF7742417221}">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6"/>
  <sheetViews>
    <sheetView zoomScaleNormal="100" workbookViewId="0">
      <pane xSplit="2" ySplit="14" topLeftCell="C15" activePane="bottomRight" state="frozen"/>
      <selection activeCell="A56" sqref="A56:O56"/>
      <selection pane="topRight" activeCell="A56" sqref="A56:O56"/>
      <selection pane="bottomLeft" activeCell="A56" sqref="A56:O56"/>
      <selection pane="bottomRight" sqref="A1:R1"/>
    </sheetView>
  </sheetViews>
  <sheetFormatPr defaultColWidth="9" defaultRowHeight="13.2"/>
  <cols>
    <col min="1" max="1" width="7.44140625" style="13" customWidth="1"/>
    <col min="2" max="2" width="4.44140625" style="11" bestFit="1" customWidth="1"/>
    <col min="3" max="3" width="7.6640625" style="11" customWidth="1"/>
    <col min="4"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68"/>
      <c r="B3" s="168"/>
      <c r="C3" s="168"/>
      <c r="D3" s="168"/>
      <c r="E3" s="168"/>
      <c r="F3" s="168"/>
      <c r="G3" s="168"/>
      <c r="H3" s="168"/>
      <c r="I3" s="168"/>
      <c r="J3" s="168"/>
      <c r="K3" s="168"/>
      <c r="L3" s="168"/>
      <c r="M3" s="167"/>
      <c r="N3" s="167"/>
      <c r="O3" s="167"/>
      <c r="P3" s="167"/>
      <c r="Q3" s="167"/>
      <c r="R3" s="167"/>
    </row>
    <row r="4" spans="1:18">
      <c r="A4" s="193" t="s">
        <v>49</v>
      </c>
      <c r="B4" s="193"/>
      <c r="C4" s="207">
        <f>月別集計!C4</f>
        <v>0</v>
      </c>
      <c r="D4" s="208"/>
      <c r="E4" s="208"/>
      <c r="F4" s="208"/>
      <c r="G4" s="208"/>
      <c r="H4" s="208"/>
      <c r="I4" s="208"/>
      <c r="J4" s="208"/>
      <c r="K4" s="208"/>
      <c r="L4" s="208"/>
      <c r="M4" s="208"/>
      <c r="N4" s="208"/>
      <c r="O4" s="208"/>
      <c r="P4" s="245"/>
      <c r="Q4" s="167"/>
      <c r="R4" s="167"/>
    </row>
    <row r="5" spans="1:18">
      <c r="A5" s="193" t="s">
        <v>50</v>
      </c>
      <c r="B5" s="193"/>
      <c r="C5" s="193">
        <f>月別集計!C5</f>
        <v>0</v>
      </c>
      <c r="D5" s="193"/>
      <c r="E5" s="193"/>
      <c r="F5" s="193"/>
      <c r="G5" s="193"/>
      <c r="H5" s="193"/>
      <c r="I5" s="193"/>
      <c r="J5" s="193"/>
      <c r="K5" s="193"/>
      <c r="L5" s="193"/>
      <c r="M5" s="193"/>
      <c r="N5" s="193"/>
      <c r="O5" s="193"/>
      <c r="P5" s="193"/>
      <c r="Q5" s="167"/>
      <c r="R5" s="167"/>
    </row>
    <row r="6" spans="1:18">
      <c r="B6" s="13"/>
      <c r="C6" s="13"/>
      <c r="D6" s="13"/>
      <c r="E6" s="13"/>
      <c r="F6" s="13"/>
      <c r="G6" s="13"/>
      <c r="H6" s="13"/>
      <c r="I6" s="13"/>
      <c r="J6" s="13"/>
      <c r="K6" s="13"/>
      <c r="L6" s="13"/>
      <c r="M6" s="167"/>
      <c r="N6" s="167"/>
      <c r="O6" s="167"/>
      <c r="P6" s="167"/>
      <c r="Q6" s="167"/>
      <c r="R6" s="167"/>
    </row>
    <row r="7" spans="1:18">
      <c r="A7" s="207" t="s">
        <v>58</v>
      </c>
      <c r="B7" s="208"/>
      <c r="C7" s="193" t="s">
        <v>114</v>
      </c>
      <c r="D7" s="193"/>
      <c r="E7" s="193"/>
      <c r="F7" s="193"/>
      <c r="G7" s="193"/>
      <c r="H7" s="193"/>
      <c r="I7" s="193"/>
      <c r="J7" s="193"/>
      <c r="K7" s="193"/>
      <c r="L7" s="193"/>
      <c r="M7" s="193"/>
      <c r="N7" s="193"/>
      <c r="O7" s="193"/>
      <c r="P7" s="193"/>
      <c r="Q7" s="167"/>
      <c r="R7" s="167"/>
    </row>
    <row r="8" spans="1:18">
      <c r="B8" s="167"/>
      <c r="C8" s="167"/>
      <c r="D8" s="167"/>
      <c r="E8" s="167"/>
      <c r="F8" s="167"/>
      <c r="G8" s="167"/>
      <c r="H8" s="167"/>
      <c r="I8" s="167"/>
      <c r="J8" s="167"/>
      <c r="K8" s="167"/>
      <c r="L8" s="167"/>
      <c r="M8" s="167"/>
      <c r="N8" s="167"/>
      <c r="O8" s="167"/>
      <c r="P8" s="167"/>
      <c r="Q8" s="167"/>
      <c r="R8" s="167"/>
    </row>
    <row r="9" spans="1:18">
      <c r="A9" s="193" t="s">
        <v>59</v>
      </c>
      <c r="B9" s="193"/>
      <c r="C9" s="94"/>
      <c r="D9" s="174"/>
      <c r="E9" s="170" t="s">
        <v>40</v>
      </c>
      <c r="F9" s="17"/>
      <c r="G9" s="207" t="s">
        <v>60</v>
      </c>
      <c r="H9" s="208"/>
      <c r="I9" s="245"/>
      <c r="J9" s="95"/>
      <c r="K9" s="170" t="s">
        <v>0</v>
      </c>
      <c r="N9" s="17"/>
      <c r="O9" s="167"/>
      <c r="P9" s="167"/>
      <c r="Q9" s="167"/>
      <c r="R9" s="167"/>
    </row>
    <row r="10" spans="1:18" ht="13.8" thickBot="1">
      <c r="A10" s="17"/>
      <c r="B10" s="17"/>
      <c r="C10" s="17"/>
      <c r="D10" s="18"/>
      <c r="E10" s="18"/>
      <c r="F10" s="9"/>
      <c r="G10" s="9"/>
      <c r="H10" s="9"/>
      <c r="I10" s="9"/>
      <c r="J10" s="9"/>
      <c r="K10" s="9"/>
      <c r="L10" s="9"/>
      <c r="M10" s="9"/>
      <c r="N10" s="9"/>
      <c r="O10" s="9"/>
    </row>
    <row r="11" spans="1:18" ht="13.8" thickBot="1">
      <c r="A11" s="254" t="s">
        <v>104</v>
      </c>
      <c r="B11" s="255"/>
      <c r="C11" s="255"/>
      <c r="D11" s="255"/>
      <c r="E11" s="256"/>
      <c r="F11" s="18"/>
      <c r="G11" s="9"/>
      <c r="H11" s="9"/>
      <c r="I11" s="9"/>
      <c r="J11" s="9"/>
      <c r="K11" s="9"/>
      <c r="L11" s="9"/>
      <c r="M11" s="9"/>
      <c r="N11" s="9"/>
      <c r="O11" s="9"/>
    </row>
    <row r="12" spans="1:18" ht="7.5" customHeight="1" thickBot="1"/>
    <row r="13" spans="1:18" s="13" customFormat="1" ht="15" customHeight="1">
      <c r="A13" s="196"/>
      <c r="B13" s="197"/>
      <c r="C13" s="198" t="s">
        <v>131</v>
      </c>
      <c r="D13" s="198"/>
      <c r="E13" s="198"/>
      <c r="F13" s="198"/>
      <c r="G13" s="198"/>
      <c r="H13" s="198"/>
      <c r="I13" s="198"/>
      <c r="J13" s="198"/>
      <c r="K13" s="199"/>
      <c r="L13" s="200" t="s">
        <v>62</v>
      </c>
      <c r="M13" s="201"/>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126</v>
      </c>
      <c r="R14" s="195"/>
    </row>
    <row r="15" spans="1:18" ht="15.75" customHeight="1">
      <c r="A15" s="27" t="s">
        <v>3</v>
      </c>
      <c r="B15" s="96"/>
      <c r="C15" s="97"/>
      <c r="D15" s="97"/>
      <c r="E15" s="97"/>
      <c r="F15" s="97"/>
      <c r="G15" s="97"/>
      <c r="H15" s="97"/>
      <c r="I15" s="97"/>
      <c r="J15" s="97"/>
      <c r="K15" s="30" t="str">
        <f>IF(C15+D15+E15+F15+G15+H15+I15+J15=0,"",C15+D15+E15+F15+G15+H15+I15+J15)</f>
        <v/>
      </c>
      <c r="L15" s="98"/>
      <c r="M15" s="97"/>
      <c r="N15" s="97"/>
      <c r="O15" s="99"/>
      <c r="P15" s="33" t="str">
        <f>IF(L15+M15+N15+O15=0,"",L15+M15+N15+O15)</f>
        <v/>
      </c>
      <c r="Q15" s="100"/>
      <c r="R15" s="35" t="str">
        <f>IF(C15+D15+E15+F15+G15+H15+I15+J15+L15+M15+N15+O15=0,"",C15+D15+E15+F15+G15+H15+I15+J15+L15+M15+N15+O15)</f>
        <v/>
      </c>
    </row>
    <row r="16" spans="1:18" ht="15.75" customHeight="1">
      <c r="A16" s="36" t="s">
        <v>4</v>
      </c>
      <c r="B16" s="101"/>
      <c r="C16" s="102"/>
      <c r="D16" s="102"/>
      <c r="E16" s="102"/>
      <c r="F16" s="102"/>
      <c r="G16" s="102"/>
      <c r="H16" s="102"/>
      <c r="I16" s="102"/>
      <c r="J16" s="102"/>
      <c r="K16" s="39" t="str">
        <f>IF(C16+D16+E16+F16+G16+H16+I16+J16=0,"",C16+D16+E16+F16+G16+H16+I16+J16)</f>
        <v/>
      </c>
      <c r="L16" s="103"/>
      <c r="M16" s="102"/>
      <c r="N16" s="102"/>
      <c r="O16" s="104"/>
      <c r="P16" s="42" t="str">
        <f>IF(L16+M16+N16+O16=0,"",L16+M16+N16+O16)</f>
        <v/>
      </c>
      <c r="Q16" s="105"/>
      <c r="R16" s="35" t="str">
        <f>IF(C16+D16+E16+F16+G16+H16+I16+J16+L16+M16+N16+O16=0,"",C16+D16+E16+F16+G16+H16+I16+J16+L16+M16+N16+O16)</f>
        <v/>
      </c>
    </row>
    <row r="17" spans="1:18" ht="15.75" customHeight="1">
      <c r="A17" s="44" t="s">
        <v>5</v>
      </c>
      <c r="B17" s="101"/>
      <c r="C17" s="105"/>
      <c r="D17" s="105"/>
      <c r="E17" s="105"/>
      <c r="F17" s="105"/>
      <c r="G17" s="105"/>
      <c r="H17" s="105"/>
      <c r="I17" s="105"/>
      <c r="J17" s="102"/>
      <c r="K17" s="39" t="str">
        <f t="shared" ref="K17:K44" si="0">IF(C17+D17+E17+F17+G17+H17+I17+J17=0,"",C17+D17+E17+F17+G17+H17+I17+J17)</f>
        <v/>
      </c>
      <c r="L17" s="103"/>
      <c r="M17" s="102"/>
      <c r="N17" s="102"/>
      <c r="O17" s="104"/>
      <c r="P17" s="42" t="str">
        <f t="shared" ref="P17:P44" si="1">IF(L17+M17+N17+O17=0,"",L17+M17+N17+O17)</f>
        <v/>
      </c>
      <c r="Q17" s="105"/>
      <c r="R17" s="35" t="str">
        <f t="shared" ref="R17:R44" si="2">IF(C17+D17+E17+F17+G17+H17+I17+J17+L17+M17+N17+O17=0,"",C17+D17+E17+F17+G17+H17+I17+J17+L17+M17+N17+O17)</f>
        <v/>
      </c>
    </row>
    <row r="18" spans="1:18" ht="15.75" customHeight="1">
      <c r="A18" s="36" t="s">
        <v>6</v>
      </c>
      <c r="B18" s="101"/>
      <c r="C18" s="105"/>
      <c r="D18" s="105"/>
      <c r="E18" s="105"/>
      <c r="F18" s="105"/>
      <c r="G18" s="105"/>
      <c r="H18" s="105"/>
      <c r="I18" s="105"/>
      <c r="J18" s="102"/>
      <c r="K18" s="39" t="str">
        <f t="shared" si="0"/>
        <v/>
      </c>
      <c r="L18" s="103"/>
      <c r="M18" s="102"/>
      <c r="N18" s="102"/>
      <c r="O18" s="104"/>
      <c r="P18" s="42" t="str">
        <f t="shared" si="1"/>
        <v/>
      </c>
      <c r="Q18" s="105"/>
      <c r="R18" s="35" t="str">
        <f t="shared" si="2"/>
        <v/>
      </c>
    </row>
    <row r="19" spans="1:18" ht="15.75" customHeight="1">
      <c r="A19" s="44" t="s">
        <v>7</v>
      </c>
      <c r="B19" s="101"/>
      <c r="C19" s="105"/>
      <c r="D19" s="105"/>
      <c r="E19" s="105"/>
      <c r="F19" s="105"/>
      <c r="G19" s="105"/>
      <c r="H19" s="105"/>
      <c r="I19" s="105"/>
      <c r="J19" s="102"/>
      <c r="K19" s="39" t="str">
        <f t="shared" si="0"/>
        <v/>
      </c>
      <c r="L19" s="103"/>
      <c r="M19" s="102"/>
      <c r="N19" s="102"/>
      <c r="O19" s="104"/>
      <c r="P19" s="42" t="str">
        <f t="shared" si="1"/>
        <v/>
      </c>
      <c r="Q19" s="105"/>
      <c r="R19" s="35" t="str">
        <f t="shared" si="2"/>
        <v/>
      </c>
    </row>
    <row r="20" spans="1:18" ht="15.75" customHeight="1">
      <c r="A20" s="36" t="s">
        <v>8</v>
      </c>
      <c r="B20" s="101"/>
      <c r="C20" s="105"/>
      <c r="D20" s="105"/>
      <c r="E20" s="105"/>
      <c r="F20" s="105"/>
      <c r="G20" s="105"/>
      <c r="H20" s="105"/>
      <c r="I20" s="105"/>
      <c r="J20" s="102"/>
      <c r="K20" s="39" t="str">
        <f t="shared" si="0"/>
        <v/>
      </c>
      <c r="L20" s="103"/>
      <c r="M20" s="102"/>
      <c r="N20" s="102"/>
      <c r="O20" s="104"/>
      <c r="P20" s="42" t="str">
        <f t="shared" si="1"/>
        <v/>
      </c>
      <c r="Q20" s="105"/>
      <c r="R20" s="35" t="str">
        <f t="shared" si="2"/>
        <v/>
      </c>
    </row>
    <row r="21" spans="1:18" ht="15.75" customHeight="1">
      <c r="A21" s="44" t="s">
        <v>9</v>
      </c>
      <c r="B21" s="101"/>
      <c r="C21" s="105"/>
      <c r="D21" s="105"/>
      <c r="E21" s="105"/>
      <c r="F21" s="105"/>
      <c r="G21" s="105"/>
      <c r="H21" s="105"/>
      <c r="I21" s="105"/>
      <c r="J21" s="102"/>
      <c r="K21" s="39" t="str">
        <f t="shared" si="0"/>
        <v/>
      </c>
      <c r="L21" s="103"/>
      <c r="M21" s="102"/>
      <c r="N21" s="102"/>
      <c r="O21" s="104"/>
      <c r="P21" s="42" t="str">
        <f t="shared" si="1"/>
        <v/>
      </c>
      <c r="Q21" s="105"/>
      <c r="R21" s="35" t="str">
        <f t="shared" si="2"/>
        <v/>
      </c>
    </row>
    <row r="22" spans="1:18" ht="15.75" customHeight="1">
      <c r="A22" s="36" t="s">
        <v>10</v>
      </c>
      <c r="B22" s="101"/>
      <c r="C22" s="105"/>
      <c r="D22" s="105"/>
      <c r="E22" s="105"/>
      <c r="F22" s="105"/>
      <c r="G22" s="105"/>
      <c r="H22" s="105"/>
      <c r="I22" s="105"/>
      <c r="J22" s="102"/>
      <c r="K22" s="39" t="str">
        <f t="shared" si="0"/>
        <v/>
      </c>
      <c r="L22" s="103"/>
      <c r="M22" s="102"/>
      <c r="N22" s="102"/>
      <c r="O22" s="104"/>
      <c r="P22" s="42" t="str">
        <f t="shared" si="1"/>
        <v/>
      </c>
      <c r="Q22" s="105"/>
      <c r="R22" s="35" t="str">
        <f t="shared" si="2"/>
        <v/>
      </c>
    </row>
    <row r="23" spans="1:18" ht="15.75" customHeight="1">
      <c r="A23" s="44" t="s">
        <v>11</v>
      </c>
      <c r="B23" s="101"/>
      <c r="C23" s="105"/>
      <c r="D23" s="105"/>
      <c r="E23" s="105"/>
      <c r="F23" s="105"/>
      <c r="G23" s="105"/>
      <c r="H23" s="105"/>
      <c r="I23" s="105"/>
      <c r="J23" s="102"/>
      <c r="K23" s="39" t="str">
        <f t="shared" si="0"/>
        <v/>
      </c>
      <c r="L23" s="103"/>
      <c r="M23" s="102"/>
      <c r="N23" s="102"/>
      <c r="O23" s="104"/>
      <c r="P23" s="42" t="str">
        <f t="shared" si="1"/>
        <v/>
      </c>
      <c r="Q23" s="105"/>
      <c r="R23" s="35" t="str">
        <f t="shared" si="2"/>
        <v/>
      </c>
    </row>
    <row r="24" spans="1:18" ht="15.75" customHeight="1">
      <c r="A24" s="36" t="s">
        <v>12</v>
      </c>
      <c r="B24" s="101"/>
      <c r="C24" s="105"/>
      <c r="D24" s="105"/>
      <c r="E24" s="105"/>
      <c r="F24" s="105"/>
      <c r="G24" s="105"/>
      <c r="H24" s="105"/>
      <c r="I24" s="105"/>
      <c r="J24" s="102"/>
      <c r="K24" s="39" t="str">
        <f t="shared" si="0"/>
        <v/>
      </c>
      <c r="L24" s="103"/>
      <c r="M24" s="102"/>
      <c r="N24" s="102"/>
      <c r="O24" s="104"/>
      <c r="P24" s="42" t="str">
        <f t="shared" si="1"/>
        <v/>
      </c>
      <c r="Q24" s="105"/>
      <c r="R24" s="35" t="str">
        <f t="shared" si="2"/>
        <v/>
      </c>
    </row>
    <row r="25" spans="1:18" ht="15.75" customHeight="1">
      <c r="A25" s="44" t="s">
        <v>13</v>
      </c>
      <c r="B25" s="101"/>
      <c r="C25" s="105"/>
      <c r="D25" s="105"/>
      <c r="E25" s="105"/>
      <c r="F25" s="105"/>
      <c r="G25" s="105"/>
      <c r="H25" s="105"/>
      <c r="I25" s="105"/>
      <c r="J25" s="102"/>
      <c r="K25" s="39" t="str">
        <f t="shared" si="0"/>
        <v/>
      </c>
      <c r="L25" s="103"/>
      <c r="M25" s="102"/>
      <c r="N25" s="102"/>
      <c r="O25" s="104"/>
      <c r="P25" s="42" t="str">
        <f t="shared" si="1"/>
        <v/>
      </c>
      <c r="Q25" s="105"/>
      <c r="R25" s="35" t="str">
        <f t="shared" si="2"/>
        <v/>
      </c>
    </row>
    <row r="26" spans="1:18" ht="15.75" customHeight="1">
      <c r="A26" s="36" t="s">
        <v>14</v>
      </c>
      <c r="B26" s="101"/>
      <c r="C26" s="105"/>
      <c r="D26" s="105"/>
      <c r="E26" s="105"/>
      <c r="F26" s="105"/>
      <c r="G26" s="105"/>
      <c r="H26" s="105"/>
      <c r="I26" s="105"/>
      <c r="J26" s="102"/>
      <c r="K26" s="39" t="str">
        <f t="shared" si="0"/>
        <v/>
      </c>
      <c r="L26" s="103"/>
      <c r="M26" s="102"/>
      <c r="N26" s="102"/>
      <c r="O26" s="104"/>
      <c r="P26" s="42" t="str">
        <f t="shared" si="1"/>
        <v/>
      </c>
      <c r="Q26" s="105"/>
      <c r="R26" s="35" t="str">
        <f t="shared" si="2"/>
        <v/>
      </c>
    </row>
    <row r="27" spans="1:18" ht="15.75" customHeight="1">
      <c r="A27" s="44" t="s">
        <v>15</v>
      </c>
      <c r="B27" s="101"/>
      <c r="C27" s="105"/>
      <c r="D27" s="105"/>
      <c r="E27" s="105"/>
      <c r="F27" s="105"/>
      <c r="G27" s="105"/>
      <c r="H27" s="105"/>
      <c r="I27" s="105"/>
      <c r="J27" s="102"/>
      <c r="K27" s="39" t="str">
        <f t="shared" si="0"/>
        <v/>
      </c>
      <c r="L27" s="103"/>
      <c r="M27" s="102"/>
      <c r="N27" s="102"/>
      <c r="O27" s="104"/>
      <c r="P27" s="42" t="str">
        <f t="shared" si="1"/>
        <v/>
      </c>
      <c r="Q27" s="105"/>
      <c r="R27" s="35" t="str">
        <f t="shared" si="2"/>
        <v/>
      </c>
    </row>
    <row r="28" spans="1:18" ht="15.75" customHeight="1">
      <c r="A28" s="36" t="s">
        <v>16</v>
      </c>
      <c r="B28" s="101"/>
      <c r="C28" s="105"/>
      <c r="D28" s="105"/>
      <c r="E28" s="105"/>
      <c r="F28" s="105"/>
      <c r="G28" s="105"/>
      <c r="H28" s="105"/>
      <c r="I28" s="105"/>
      <c r="J28" s="102"/>
      <c r="K28" s="39" t="str">
        <f t="shared" si="0"/>
        <v/>
      </c>
      <c r="L28" s="103"/>
      <c r="M28" s="102"/>
      <c r="N28" s="102"/>
      <c r="O28" s="104"/>
      <c r="P28" s="42" t="str">
        <f t="shared" si="1"/>
        <v/>
      </c>
      <c r="Q28" s="105"/>
      <c r="R28" s="35" t="str">
        <f t="shared" si="2"/>
        <v/>
      </c>
    </row>
    <row r="29" spans="1:18" ht="15.75" customHeight="1">
      <c r="A29" s="44" t="s">
        <v>17</v>
      </c>
      <c r="B29" s="101"/>
      <c r="C29" s="105"/>
      <c r="D29" s="105"/>
      <c r="E29" s="105"/>
      <c r="F29" s="105"/>
      <c r="G29" s="105"/>
      <c r="H29" s="105"/>
      <c r="I29" s="105"/>
      <c r="J29" s="102"/>
      <c r="K29" s="39" t="str">
        <f t="shared" si="0"/>
        <v/>
      </c>
      <c r="L29" s="103"/>
      <c r="M29" s="102"/>
      <c r="N29" s="102"/>
      <c r="O29" s="104"/>
      <c r="P29" s="42" t="str">
        <f t="shared" si="1"/>
        <v/>
      </c>
      <c r="Q29" s="105"/>
      <c r="R29" s="35" t="str">
        <f t="shared" si="2"/>
        <v/>
      </c>
    </row>
    <row r="30" spans="1:18" ht="15.75" customHeight="1">
      <c r="A30" s="36" t="s">
        <v>18</v>
      </c>
      <c r="B30" s="101"/>
      <c r="C30" s="105"/>
      <c r="D30" s="105"/>
      <c r="E30" s="105"/>
      <c r="F30" s="105"/>
      <c r="G30" s="105"/>
      <c r="H30" s="105"/>
      <c r="I30" s="105"/>
      <c r="J30" s="102"/>
      <c r="K30" s="39" t="str">
        <f t="shared" si="0"/>
        <v/>
      </c>
      <c r="L30" s="103"/>
      <c r="M30" s="102"/>
      <c r="N30" s="102"/>
      <c r="O30" s="104"/>
      <c r="P30" s="42" t="str">
        <f t="shared" si="1"/>
        <v/>
      </c>
      <c r="Q30" s="105"/>
      <c r="R30" s="35" t="str">
        <f t="shared" si="2"/>
        <v/>
      </c>
    </row>
    <row r="31" spans="1:18" ht="15.75" customHeight="1">
      <c r="A31" s="44" t="s">
        <v>19</v>
      </c>
      <c r="B31" s="101"/>
      <c r="C31" s="105"/>
      <c r="D31" s="105"/>
      <c r="E31" s="105"/>
      <c r="F31" s="105"/>
      <c r="G31" s="105"/>
      <c r="H31" s="105"/>
      <c r="I31" s="105"/>
      <c r="J31" s="102"/>
      <c r="K31" s="39" t="str">
        <f t="shared" si="0"/>
        <v/>
      </c>
      <c r="L31" s="103"/>
      <c r="M31" s="102"/>
      <c r="N31" s="102"/>
      <c r="O31" s="104"/>
      <c r="P31" s="42" t="str">
        <f t="shared" si="1"/>
        <v/>
      </c>
      <c r="Q31" s="105"/>
      <c r="R31" s="35" t="str">
        <f t="shared" si="2"/>
        <v/>
      </c>
    </row>
    <row r="32" spans="1:18" ht="15.75" customHeight="1">
      <c r="A32" s="36" t="s">
        <v>20</v>
      </c>
      <c r="B32" s="101"/>
      <c r="C32" s="105"/>
      <c r="D32" s="105"/>
      <c r="E32" s="105"/>
      <c r="F32" s="105"/>
      <c r="G32" s="105"/>
      <c r="H32" s="105"/>
      <c r="I32" s="105"/>
      <c r="J32" s="102"/>
      <c r="K32" s="39" t="str">
        <f t="shared" si="0"/>
        <v/>
      </c>
      <c r="L32" s="103"/>
      <c r="M32" s="102"/>
      <c r="N32" s="102"/>
      <c r="O32" s="104"/>
      <c r="P32" s="42" t="str">
        <f t="shared" si="1"/>
        <v/>
      </c>
      <c r="Q32" s="105"/>
      <c r="R32" s="35" t="str">
        <f t="shared" si="2"/>
        <v/>
      </c>
    </row>
    <row r="33" spans="1:18" ht="15.75" customHeight="1">
      <c r="A33" s="44" t="s">
        <v>21</v>
      </c>
      <c r="B33" s="101"/>
      <c r="C33" s="105"/>
      <c r="D33" s="105"/>
      <c r="E33" s="105"/>
      <c r="F33" s="105"/>
      <c r="G33" s="105"/>
      <c r="H33" s="105"/>
      <c r="I33" s="105"/>
      <c r="J33" s="102"/>
      <c r="K33" s="39" t="str">
        <f t="shared" si="0"/>
        <v/>
      </c>
      <c r="L33" s="103"/>
      <c r="M33" s="102"/>
      <c r="N33" s="102"/>
      <c r="O33" s="104"/>
      <c r="P33" s="42" t="str">
        <f t="shared" si="1"/>
        <v/>
      </c>
      <c r="Q33" s="105"/>
      <c r="R33" s="35" t="str">
        <f t="shared" si="2"/>
        <v/>
      </c>
    </row>
    <row r="34" spans="1:18" ht="15.75" customHeight="1">
      <c r="A34" s="36" t="s">
        <v>22</v>
      </c>
      <c r="B34" s="101"/>
      <c r="C34" s="105"/>
      <c r="D34" s="105"/>
      <c r="E34" s="105"/>
      <c r="F34" s="105"/>
      <c r="G34" s="105"/>
      <c r="H34" s="105"/>
      <c r="I34" s="105"/>
      <c r="J34" s="102"/>
      <c r="K34" s="39" t="str">
        <f t="shared" si="0"/>
        <v/>
      </c>
      <c r="L34" s="103"/>
      <c r="M34" s="102"/>
      <c r="N34" s="102"/>
      <c r="O34" s="104"/>
      <c r="P34" s="42" t="str">
        <f t="shared" si="1"/>
        <v/>
      </c>
      <c r="Q34" s="105"/>
      <c r="R34" s="35" t="str">
        <f t="shared" si="2"/>
        <v/>
      </c>
    </row>
    <row r="35" spans="1:18" ht="15.75" customHeight="1">
      <c r="A35" s="44" t="s">
        <v>23</v>
      </c>
      <c r="B35" s="101"/>
      <c r="C35" s="105"/>
      <c r="D35" s="105"/>
      <c r="E35" s="105"/>
      <c r="F35" s="105"/>
      <c r="G35" s="105"/>
      <c r="H35" s="105"/>
      <c r="I35" s="105"/>
      <c r="J35" s="102"/>
      <c r="K35" s="39" t="str">
        <f t="shared" si="0"/>
        <v/>
      </c>
      <c r="L35" s="103"/>
      <c r="M35" s="102"/>
      <c r="N35" s="102"/>
      <c r="O35" s="104"/>
      <c r="P35" s="42" t="str">
        <f t="shared" si="1"/>
        <v/>
      </c>
      <c r="Q35" s="105"/>
      <c r="R35" s="35" t="str">
        <f t="shared" si="2"/>
        <v/>
      </c>
    </row>
    <row r="36" spans="1:18" ht="15.75" customHeight="1">
      <c r="A36" s="36" t="s">
        <v>24</v>
      </c>
      <c r="B36" s="101"/>
      <c r="C36" s="105"/>
      <c r="D36" s="105"/>
      <c r="E36" s="105"/>
      <c r="F36" s="105"/>
      <c r="G36" s="105"/>
      <c r="H36" s="105"/>
      <c r="I36" s="105"/>
      <c r="J36" s="102"/>
      <c r="K36" s="39" t="str">
        <f t="shared" si="0"/>
        <v/>
      </c>
      <c r="L36" s="103"/>
      <c r="M36" s="102"/>
      <c r="N36" s="102"/>
      <c r="O36" s="104"/>
      <c r="P36" s="42" t="str">
        <f t="shared" si="1"/>
        <v/>
      </c>
      <c r="Q36" s="105"/>
      <c r="R36" s="35" t="str">
        <f t="shared" si="2"/>
        <v/>
      </c>
    </row>
    <row r="37" spans="1:18" ht="15.75" customHeight="1">
      <c r="A37" s="44" t="s">
        <v>25</v>
      </c>
      <c r="B37" s="101"/>
      <c r="C37" s="105"/>
      <c r="D37" s="105"/>
      <c r="E37" s="105"/>
      <c r="F37" s="105"/>
      <c r="G37" s="105"/>
      <c r="H37" s="105"/>
      <c r="I37" s="105"/>
      <c r="J37" s="102"/>
      <c r="K37" s="39" t="str">
        <f t="shared" si="0"/>
        <v/>
      </c>
      <c r="L37" s="103"/>
      <c r="M37" s="102"/>
      <c r="N37" s="102"/>
      <c r="O37" s="104"/>
      <c r="P37" s="42" t="str">
        <f t="shared" si="1"/>
        <v/>
      </c>
      <c r="Q37" s="105"/>
      <c r="R37" s="35" t="str">
        <f t="shared" si="2"/>
        <v/>
      </c>
    </row>
    <row r="38" spans="1:18" ht="15.75" customHeight="1">
      <c r="A38" s="36" t="s">
        <v>26</v>
      </c>
      <c r="B38" s="101"/>
      <c r="C38" s="105"/>
      <c r="D38" s="105"/>
      <c r="E38" s="105"/>
      <c r="F38" s="105"/>
      <c r="G38" s="105"/>
      <c r="H38" s="105"/>
      <c r="I38" s="105"/>
      <c r="J38" s="102"/>
      <c r="K38" s="39" t="str">
        <f t="shared" si="0"/>
        <v/>
      </c>
      <c r="L38" s="103"/>
      <c r="M38" s="102"/>
      <c r="N38" s="102"/>
      <c r="O38" s="104"/>
      <c r="P38" s="42" t="str">
        <f t="shared" si="1"/>
        <v/>
      </c>
      <c r="Q38" s="105"/>
      <c r="R38" s="35" t="str">
        <f t="shared" si="2"/>
        <v/>
      </c>
    </row>
    <row r="39" spans="1:18" ht="15.75" customHeight="1">
      <c r="A39" s="44" t="s">
        <v>27</v>
      </c>
      <c r="B39" s="101"/>
      <c r="C39" s="105"/>
      <c r="D39" s="105"/>
      <c r="E39" s="105"/>
      <c r="F39" s="105"/>
      <c r="G39" s="105"/>
      <c r="H39" s="105"/>
      <c r="I39" s="105"/>
      <c r="J39" s="102"/>
      <c r="K39" s="39" t="str">
        <f t="shared" si="0"/>
        <v/>
      </c>
      <c r="L39" s="103"/>
      <c r="M39" s="102"/>
      <c r="N39" s="102"/>
      <c r="O39" s="104"/>
      <c r="P39" s="42" t="str">
        <f t="shared" si="1"/>
        <v/>
      </c>
      <c r="Q39" s="105"/>
      <c r="R39" s="35" t="str">
        <f t="shared" si="2"/>
        <v/>
      </c>
    </row>
    <row r="40" spans="1:18" ht="15.75" customHeight="1">
      <c r="A40" s="36" t="s">
        <v>28</v>
      </c>
      <c r="B40" s="101"/>
      <c r="C40" s="105"/>
      <c r="D40" s="105"/>
      <c r="E40" s="105"/>
      <c r="F40" s="105"/>
      <c r="G40" s="105"/>
      <c r="H40" s="105"/>
      <c r="I40" s="105"/>
      <c r="J40" s="102"/>
      <c r="K40" s="39" t="str">
        <f t="shared" si="0"/>
        <v/>
      </c>
      <c r="L40" s="103"/>
      <c r="M40" s="102"/>
      <c r="N40" s="102"/>
      <c r="O40" s="104"/>
      <c r="P40" s="42" t="str">
        <f t="shared" si="1"/>
        <v/>
      </c>
      <c r="Q40" s="105"/>
      <c r="R40" s="35" t="str">
        <f t="shared" si="2"/>
        <v/>
      </c>
    </row>
    <row r="41" spans="1:18" ht="15.75" customHeight="1">
      <c r="A41" s="44" t="s">
        <v>29</v>
      </c>
      <c r="B41" s="101"/>
      <c r="C41" s="105"/>
      <c r="D41" s="105"/>
      <c r="E41" s="105"/>
      <c r="F41" s="105"/>
      <c r="G41" s="105"/>
      <c r="H41" s="105"/>
      <c r="I41" s="105"/>
      <c r="J41" s="102"/>
      <c r="K41" s="39" t="str">
        <f t="shared" si="0"/>
        <v/>
      </c>
      <c r="L41" s="103"/>
      <c r="M41" s="102"/>
      <c r="N41" s="102"/>
      <c r="O41" s="104"/>
      <c r="P41" s="42" t="str">
        <f t="shared" si="1"/>
        <v/>
      </c>
      <c r="Q41" s="105"/>
      <c r="R41" s="35" t="str">
        <f t="shared" si="2"/>
        <v/>
      </c>
    </row>
    <row r="42" spans="1:18" ht="15.75" customHeight="1">
      <c r="A42" s="36" t="s">
        <v>30</v>
      </c>
      <c r="B42" s="101"/>
      <c r="C42" s="105"/>
      <c r="D42" s="105"/>
      <c r="E42" s="105"/>
      <c r="F42" s="105"/>
      <c r="G42" s="105"/>
      <c r="H42" s="105"/>
      <c r="I42" s="105"/>
      <c r="J42" s="102"/>
      <c r="K42" s="39" t="str">
        <f t="shared" si="0"/>
        <v/>
      </c>
      <c r="L42" s="103"/>
      <c r="M42" s="102"/>
      <c r="N42" s="102"/>
      <c r="O42" s="104"/>
      <c r="P42" s="42" t="str">
        <f t="shared" si="1"/>
        <v/>
      </c>
      <c r="Q42" s="105"/>
      <c r="R42" s="35" t="str">
        <f t="shared" si="2"/>
        <v/>
      </c>
    </row>
    <row r="43" spans="1:18" ht="15.75" customHeight="1">
      <c r="A43" s="44" t="s">
        <v>31</v>
      </c>
      <c r="B43" s="101"/>
      <c r="C43" s="105"/>
      <c r="D43" s="105"/>
      <c r="E43" s="105"/>
      <c r="F43" s="105"/>
      <c r="G43" s="105"/>
      <c r="H43" s="105"/>
      <c r="I43" s="105"/>
      <c r="J43" s="102"/>
      <c r="K43" s="39" t="str">
        <f t="shared" si="0"/>
        <v/>
      </c>
      <c r="L43" s="103"/>
      <c r="M43" s="102"/>
      <c r="N43" s="102"/>
      <c r="O43" s="104"/>
      <c r="P43" s="42" t="str">
        <f t="shared" si="1"/>
        <v/>
      </c>
      <c r="Q43" s="105"/>
      <c r="R43" s="35" t="str">
        <f t="shared" si="2"/>
        <v/>
      </c>
    </row>
    <row r="44" spans="1:18" ht="15.75" customHeight="1">
      <c r="A44" s="36" t="s">
        <v>32</v>
      </c>
      <c r="B44" s="101"/>
      <c r="C44" s="105"/>
      <c r="D44" s="105"/>
      <c r="E44" s="105"/>
      <c r="F44" s="105"/>
      <c r="G44" s="105"/>
      <c r="H44" s="105"/>
      <c r="I44" s="105"/>
      <c r="J44" s="102"/>
      <c r="K44" s="39" t="str">
        <f t="shared" si="0"/>
        <v/>
      </c>
      <c r="L44" s="103"/>
      <c r="M44" s="102"/>
      <c r="N44" s="102"/>
      <c r="O44" s="104"/>
      <c r="P44" s="42" t="str">
        <f t="shared" si="1"/>
        <v/>
      </c>
      <c r="Q44" s="105"/>
      <c r="R44" s="35" t="str">
        <f t="shared" si="2"/>
        <v/>
      </c>
    </row>
    <row r="45" spans="1:18" ht="15.75" customHeight="1" thickBot="1">
      <c r="A45" s="61" t="s">
        <v>130</v>
      </c>
      <c r="B45" s="37"/>
      <c r="C45" s="49"/>
      <c r="D45" s="49"/>
      <c r="E45" s="49"/>
      <c r="F45" s="49"/>
      <c r="G45" s="49"/>
      <c r="H45" s="49"/>
      <c r="I45" s="49"/>
      <c r="J45" s="49"/>
      <c r="K45" s="62" t="str">
        <f>IF(C45+D45+E45+F45+G45+H45+I45+J45=0,"",C45+D45+E45+F45+G45+H45+I45+J45)</f>
        <v/>
      </c>
      <c r="L45" s="47"/>
      <c r="M45" s="49"/>
      <c r="N45" s="49"/>
      <c r="O45" s="51"/>
      <c r="P45" s="63" t="str">
        <f>IF(L45+M45+N45+O45=0,"",L45+M45+N45+O45)</f>
        <v/>
      </c>
      <c r="Q45" s="48"/>
      <c r="R45" s="53" t="str">
        <f>IF(C45+D45+E45+F45+G45+H45+I45+J45+L45+M45+N45+O45=0,"",C45+D45+E45+F45+G45+H45+I45+J45+L45+M45+N45+O45)</f>
        <v/>
      </c>
    </row>
    <row r="46" spans="1:18" s="106" customFormat="1" ht="15.75" customHeight="1">
      <c r="A46" s="182" t="s">
        <v>52</v>
      </c>
      <c r="B46" s="183"/>
      <c r="C46" s="65"/>
      <c r="D46" s="65" t="str">
        <f>IF(SUM(D15:D45)=0,"",SUM(D15:D45))</f>
        <v/>
      </c>
      <c r="E46" s="65" t="str">
        <f>IF(SUM(E15:E45)=0,"",SUM(E15:E45))</f>
        <v/>
      </c>
      <c r="F46" s="65" t="str">
        <f>IF(SUM(F15:F45)=0,"",SUM(F15:F45))</f>
        <v/>
      </c>
      <c r="G46" s="65" t="str">
        <f>IF(SUM(G15:G45)=0,"",SUM(G15:G45))</f>
        <v/>
      </c>
      <c r="H46" s="65" t="str">
        <f>IF(SUM(H15:H45)=0,"",SUM(H15:H45))</f>
        <v/>
      </c>
      <c r="I46" s="65" t="str">
        <f>IF(SUM(I15:I45)=0,"",SUM(I15:I45))</f>
        <v/>
      </c>
      <c r="J46" s="33" t="str">
        <f>IF(SUM(J15:J45)=0,"",SUM(J15:J45))</f>
        <v/>
      </c>
      <c r="K46" s="33" t="str">
        <f>IF(SUM(K15:K45)=0,"",SUM(K15:K45))</f>
        <v/>
      </c>
      <c r="L46" s="64" t="str">
        <f>IF(SUM(L15:L45)=0,"",SUM(L15:L45))</f>
        <v/>
      </c>
      <c r="M46" s="65" t="str">
        <f>IF(SUM(M15:M45)=0,"",SUM(M15:M45))</f>
        <v/>
      </c>
      <c r="N46" s="65" t="str">
        <f>IF(SUM(N15:N45)=0,"",SUM(N15:N45))</f>
        <v/>
      </c>
      <c r="O46" s="65" t="str">
        <f>IF(SUM(O15:O45)=0,"",SUM(O15:O45))</f>
        <v/>
      </c>
      <c r="P46" s="65" t="str">
        <f>IF(SUM(P15:P45)=0,"",SUM(P15:P45))</f>
        <v/>
      </c>
      <c r="Q46" s="66" t="str">
        <f>IF(SUM(Q15:Q45)=0,"",SUM(Q15:Q45))</f>
        <v/>
      </c>
      <c r="R46" s="67" t="str">
        <f>IF(SUM(R15:R45)=0,"",SUM(R15:R45))</f>
        <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72" t="s">
        <v>55</v>
      </c>
    </row>
    <row r="48" spans="1:18" s="106" customFormat="1" ht="15.75" customHeight="1" thickBot="1">
      <c r="A48" s="187" t="s">
        <v>51</v>
      </c>
      <c r="B48" s="188"/>
      <c r="C48" s="73" t="str">
        <f>IF(C46="","",(C46*C47))</f>
        <v/>
      </c>
      <c r="D48" s="73" t="str">
        <f t="shared" ref="D48:J48" si="3">IF(D46="","",(D46*D47))</f>
        <v/>
      </c>
      <c r="E48" s="73" t="str">
        <f t="shared" si="3"/>
        <v/>
      </c>
      <c r="F48" s="73" t="str">
        <f t="shared" si="3"/>
        <v/>
      </c>
      <c r="G48" s="74" t="str">
        <f t="shared" si="3"/>
        <v/>
      </c>
      <c r="H48" s="74" t="str">
        <f t="shared" si="3"/>
        <v/>
      </c>
      <c r="I48" s="73" t="str">
        <f t="shared" si="3"/>
        <v/>
      </c>
      <c r="J48" s="74" t="str">
        <f t="shared" si="3"/>
        <v/>
      </c>
      <c r="K48" s="69"/>
      <c r="L48" s="75" t="str">
        <f>IF(L46="","",(L46*L47))</f>
        <v/>
      </c>
      <c r="M48" s="76" t="str">
        <f>IF(M46="","",(M46*M47))</f>
        <v/>
      </c>
      <c r="N48" s="76" t="str">
        <f>IF(N46="","",(N46*N47))</f>
        <v/>
      </c>
      <c r="O48" s="76" t="str">
        <f>IF(O46="","",(O46*O47))</f>
        <v/>
      </c>
      <c r="P48" s="69"/>
      <c r="Q48" s="69"/>
      <c r="R48" s="77" t="str">
        <f>IF(L49+N49=0,"",L49+N49)</f>
        <v/>
      </c>
    </row>
    <row r="49" spans="1:18" s="106" customFormat="1" ht="15.75" customHeight="1" thickBot="1">
      <c r="A49" s="176" t="s">
        <v>66</v>
      </c>
      <c r="B49" s="177"/>
      <c r="C49" s="177"/>
      <c r="D49" s="177"/>
      <c r="E49" s="177"/>
      <c r="F49" s="177"/>
      <c r="G49" s="178"/>
      <c r="H49" s="169"/>
      <c r="I49" s="246" t="s">
        <v>53</v>
      </c>
      <c r="J49" s="247"/>
      <c r="K49" s="248"/>
      <c r="L49" s="78">
        <f>SUM(C48:J48)</f>
        <v>0</v>
      </c>
      <c r="M49" s="79">
        <f>SUM(L48:O48)</f>
        <v>0</v>
      </c>
      <c r="N49" s="79">
        <f>IF(Q46&gt;M49,M49,Q46)</f>
        <v>0</v>
      </c>
      <c r="O49" s="249" t="s">
        <v>67</v>
      </c>
      <c r="P49" s="177"/>
      <c r="Q49" s="178"/>
      <c r="R49" s="81" t="str">
        <f>IF(I49="Yes",R48*6/7,"")</f>
        <v/>
      </c>
    </row>
    <row r="50" spans="1:18" s="106" customFormat="1" ht="3.75" customHeight="1">
      <c r="A50" s="82"/>
      <c r="B50" s="82"/>
      <c r="C50" s="82"/>
      <c r="D50" s="82"/>
      <c r="E50" s="82"/>
      <c r="F50" s="82"/>
      <c r="G50" s="82"/>
      <c r="H50" s="82"/>
      <c r="I50" s="82"/>
      <c r="J50" s="83"/>
      <c r="K50" s="83"/>
      <c r="L50" s="84"/>
      <c r="M50" s="82"/>
      <c r="N50" s="82"/>
      <c r="O50" s="85"/>
    </row>
    <row r="51" spans="1:18" s="8" customFormat="1" ht="15.75" customHeight="1">
      <c r="A51" s="18"/>
      <c r="B51" s="18"/>
      <c r="C51" s="86"/>
      <c r="D51" s="86"/>
      <c r="E51" s="86"/>
      <c r="F51" s="86"/>
      <c r="G51" s="93" t="s">
        <v>54</v>
      </c>
      <c r="H51" s="88"/>
      <c r="I51" s="88"/>
      <c r="J51" s="89"/>
      <c r="K51" s="89"/>
      <c r="L51" s="90"/>
      <c r="M51" s="91"/>
      <c r="N51" s="91"/>
      <c r="O51" s="92"/>
    </row>
    <row r="52" spans="1:18" s="1" customFormat="1" ht="7.5" customHeight="1">
      <c r="A52" s="13"/>
      <c r="B52" s="11"/>
      <c r="C52" s="11"/>
      <c r="D52" s="12"/>
      <c r="E52" s="11"/>
      <c r="F52" s="11"/>
      <c r="G52" s="87"/>
      <c r="H52" s="11"/>
      <c r="I52" s="11"/>
      <c r="J52" s="11"/>
      <c r="K52" s="11"/>
      <c r="L52" s="11"/>
      <c r="M52" s="11"/>
      <c r="N52" s="11"/>
      <c r="O52" s="11"/>
    </row>
    <row r="53" spans="1:18" s="1" customFormat="1" ht="17.25" customHeight="1">
      <c r="A53" s="202" t="s">
        <v>75</v>
      </c>
      <c r="B53" s="202"/>
      <c r="C53" s="202"/>
      <c r="D53" s="202"/>
      <c r="E53" s="202"/>
      <c r="F53" s="202"/>
      <c r="G53" s="202"/>
      <c r="H53" s="202"/>
      <c r="I53" s="202"/>
      <c r="J53" s="202"/>
      <c r="K53" s="202"/>
      <c r="L53" s="202"/>
      <c r="M53" s="202"/>
      <c r="N53" s="202"/>
      <c r="O53" s="202"/>
    </row>
    <row r="54" spans="1:18" s="1" customFormat="1" ht="17.25" customHeight="1">
      <c r="A54" s="202" t="s">
        <v>76</v>
      </c>
      <c r="B54" s="202"/>
      <c r="C54" s="202"/>
      <c r="D54" s="202"/>
      <c r="E54" s="202"/>
      <c r="F54" s="202"/>
      <c r="G54" s="202"/>
      <c r="H54" s="202"/>
      <c r="I54" s="202"/>
      <c r="J54" s="202"/>
      <c r="K54" s="202"/>
      <c r="L54" s="202"/>
      <c r="M54" s="202"/>
      <c r="N54" s="202"/>
      <c r="O54" s="202"/>
    </row>
    <row r="55" spans="1:18" s="1" customFormat="1" ht="33.75" customHeight="1">
      <c r="A55" s="204" t="s">
        <v>96</v>
      </c>
      <c r="B55" s="204"/>
      <c r="C55" s="204"/>
      <c r="D55" s="204"/>
      <c r="E55" s="204"/>
      <c r="F55" s="204"/>
      <c r="G55" s="204"/>
      <c r="H55" s="204"/>
      <c r="I55" s="204"/>
      <c r="J55" s="204"/>
      <c r="K55" s="204"/>
      <c r="L55" s="204"/>
      <c r="M55" s="204"/>
      <c r="N55" s="204"/>
      <c r="O55" s="204"/>
    </row>
    <row r="56" spans="1:18" s="1" customFormat="1" ht="28.5" customHeight="1">
      <c r="A56" s="203" t="s">
        <v>94</v>
      </c>
      <c r="B56" s="203"/>
      <c r="C56" s="203"/>
      <c r="D56" s="203"/>
      <c r="E56" s="203"/>
      <c r="F56" s="203"/>
      <c r="G56" s="203"/>
      <c r="H56" s="203"/>
      <c r="I56" s="203"/>
      <c r="J56" s="203"/>
      <c r="K56" s="203"/>
      <c r="L56" s="203"/>
      <c r="M56" s="203"/>
      <c r="N56" s="203"/>
      <c r="O56" s="203"/>
    </row>
  </sheetData>
  <mergeCells count="25">
    <mergeCell ref="R13:R14"/>
    <mergeCell ref="A49:G49"/>
    <mergeCell ref="I49:K49"/>
    <mergeCell ref="O49:Q49"/>
    <mergeCell ref="A1:R1"/>
    <mergeCell ref="A2:R2"/>
    <mergeCell ref="A4:B4"/>
    <mergeCell ref="C4:P4"/>
    <mergeCell ref="A5:B5"/>
    <mergeCell ref="C5:P5"/>
    <mergeCell ref="A7:B7"/>
    <mergeCell ref="C7:P7"/>
    <mergeCell ref="A9:B9"/>
    <mergeCell ref="A13:B13"/>
    <mergeCell ref="A47:B47"/>
    <mergeCell ref="A48:B48"/>
    <mergeCell ref="A46:B46"/>
    <mergeCell ref="C13:K13"/>
    <mergeCell ref="L13:Q13"/>
    <mergeCell ref="A55:O55"/>
    <mergeCell ref="A56:O56"/>
    <mergeCell ref="A54:O54"/>
    <mergeCell ref="G9:I9"/>
    <mergeCell ref="A53:O53"/>
    <mergeCell ref="A11:E11"/>
  </mergeCells>
  <phoneticPr fontId="2"/>
  <conditionalFormatting sqref="G50 O50 L50">
    <cfRule type="cellIs" dxfId="47" priority="5" stopIfTrue="1" operator="equal">
      <formula>"（土）"</formula>
    </cfRule>
    <cfRule type="cellIs" dxfId="46" priority="6" stopIfTrue="1" operator="equal">
      <formula>"（日）"</formula>
    </cfRule>
  </conditionalFormatting>
  <conditionalFormatting sqref="G51:G52 O51">
    <cfRule type="cellIs" dxfId="45" priority="3" stopIfTrue="1" operator="equal">
      <formula>"（土）"</formula>
    </cfRule>
    <cfRule type="cellIs" dxfId="44" priority="4" stopIfTrue="1" operator="equal">
      <formula>"（日）"</formula>
    </cfRule>
  </conditionalFormatting>
  <conditionalFormatting sqref="K46 P46:R46 I49 R47:R49 C46:C48 B15:C45 I46:J48 D15:H48 I15:M45 O46:O48 N15:N48 O15:P45 R15:R45 L46:M48">
    <cfRule type="cellIs" dxfId="43" priority="1" stopIfTrue="1" operator="equal">
      <formula>"（土）"</formula>
    </cfRule>
    <cfRule type="cellIs" dxfId="42" priority="2" stopIfTrue="1" operator="equal">
      <formula>"（日）"</formula>
    </cfRule>
  </conditionalFormatting>
  <dataValidations count="2">
    <dataValidation type="list" showInputMessage="1" showErrorMessage="1" sqref="H51:I51 G50 I49" xr:uid="{00000000-0002-0000-0600-000000000000}">
      <formula1>"Yes,No"</formula1>
    </dataValidation>
    <dataValidation type="whole" imeMode="off" operator="greaterThanOrEqual" allowBlank="1" showErrorMessage="1" sqref="C15:J45 Q15:Q45 L15:O45" xr:uid="{03F91548-CBFC-4F14-B7CB-92CB8BA2F141}">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6"/>
  <sheetViews>
    <sheetView zoomScaleNormal="100" workbookViewId="0">
      <pane xSplit="2" ySplit="14" topLeftCell="C15" activePane="bottomRight" state="frozen"/>
      <selection activeCell="A56" sqref="A56:O56"/>
      <selection pane="topRight" activeCell="A56" sqref="A56:O56"/>
      <selection pane="bottomLeft" activeCell="A56" sqref="A56:O56"/>
      <selection pane="bottomRight" sqref="A1:R1"/>
    </sheetView>
  </sheetViews>
  <sheetFormatPr defaultColWidth="9" defaultRowHeight="13.2"/>
  <cols>
    <col min="1" max="1" width="7.44140625" style="13" customWidth="1"/>
    <col min="2" max="2" width="4.44140625" style="11" bestFit="1" customWidth="1"/>
    <col min="3" max="3" width="7.6640625" style="11" customWidth="1"/>
    <col min="4"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68"/>
      <c r="B3" s="168"/>
      <c r="C3" s="168"/>
      <c r="D3" s="168"/>
      <c r="E3" s="168"/>
      <c r="F3" s="168"/>
      <c r="G3" s="168"/>
      <c r="H3" s="168"/>
      <c r="I3" s="168"/>
      <c r="J3" s="168"/>
      <c r="K3" s="168"/>
      <c r="L3" s="168"/>
      <c r="M3" s="167"/>
      <c r="N3" s="167"/>
      <c r="O3" s="167"/>
      <c r="P3" s="167"/>
      <c r="Q3" s="167"/>
      <c r="R3" s="167"/>
    </row>
    <row r="4" spans="1:18">
      <c r="A4" s="193" t="s">
        <v>49</v>
      </c>
      <c r="B4" s="193"/>
      <c r="C4" s="207">
        <f>月別集計!C4</f>
        <v>0</v>
      </c>
      <c r="D4" s="208"/>
      <c r="E4" s="208"/>
      <c r="F4" s="208"/>
      <c r="G4" s="208"/>
      <c r="H4" s="208"/>
      <c r="I4" s="208"/>
      <c r="J4" s="208"/>
      <c r="K4" s="208"/>
      <c r="L4" s="208"/>
      <c r="M4" s="208"/>
      <c r="N4" s="208"/>
      <c r="O4" s="208"/>
      <c r="P4" s="245"/>
      <c r="Q4" s="167"/>
      <c r="R4" s="167"/>
    </row>
    <row r="5" spans="1:18">
      <c r="A5" s="193" t="s">
        <v>50</v>
      </c>
      <c r="B5" s="193"/>
      <c r="C5" s="193">
        <f>月別集計!C5</f>
        <v>0</v>
      </c>
      <c r="D5" s="193"/>
      <c r="E5" s="193"/>
      <c r="F5" s="193"/>
      <c r="G5" s="193"/>
      <c r="H5" s="193"/>
      <c r="I5" s="193"/>
      <c r="J5" s="193"/>
      <c r="K5" s="193"/>
      <c r="L5" s="193"/>
      <c r="M5" s="193"/>
      <c r="N5" s="193"/>
      <c r="O5" s="193"/>
      <c r="P5" s="193"/>
      <c r="Q5" s="167"/>
      <c r="R5" s="167"/>
    </row>
    <row r="6" spans="1:18">
      <c r="B6" s="13"/>
      <c r="C6" s="13"/>
      <c r="D6" s="13"/>
      <c r="E6" s="13"/>
      <c r="F6" s="13"/>
      <c r="G6" s="13"/>
      <c r="H6" s="13"/>
      <c r="I6" s="13"/>
      <c r="J6" s="13"/>
      <c r="K6" s="13"/>
      <c r="L6" s="13"/>
      <c r="M6" s="167"/>
      <c r="N6" s="167"/>
      <c r="O6" s="167"/>
      <c r="P6" s="167"/>
      <c r="Q6" s="167"/>
      <c r="R6" s="167"/>
    </row>
    <row r="7" spans="1:18">
      <c r="A7" s="207" t="s">
        <v>58</v>
      </c>
      <c r="B7" s="208"/>
      <c r="C7" s="193" t="s">
        <v>114</v>
      </c>
      <c r="D7" s="193"/>
      <c r="E7" s="193"/>
      <c r="F7" s="193"/>
      <c r="G7" s="193"/>
      <c r="H7" s="193"/>
      <c r="I7" s="193"/>
      <c r="J7" s="193"/>
      <c r="K7" s="193"/>
      <c r="L7" s="193"/>
      <c r="M7" s="193"/>
      <c r="N7" s="193"/>
      <c r="O7" s="193"/>
      <c r="P7" s="193"/>
      <c r="Q7" s="167"/>
      <c r="R7" s="167"/>
    </row>
    <row r="8" spans="1:18">
      <c r="B8" s="167"/>
      <c r="C8" s="167"/>
      <c r="D8" s="167"/>
      <c r="E8" s="167"/>
      <c r="F8" s="167"/>
      <c r="G8" s="167"/>
      <c r="H8" s="167"/>
      <c r="I8" s="167"/>
      <c r="J8" s="167"/>
      <c r="K8" s="167"/>
      <c r="L8" s="167"/>
      <c r="M8" s="167"/>
      <c r="N8" s="167"/>
      <c r="O8" s="167"/>
      <c r="P8" s="167"/>
      <c r="Q8" s="167"/>
      <c r="R8" s="167"/>
    </row>
    <row r="9" spans="1:18">
      <c r="A9" s="193" t="s">
        <v>59</v>
      </c>
      <c r="B9" s="193"/>
      <c r="C9" s="94"/>
      <c r="D9" s="174"/>
      <c r="E9" s="170" t="s">
        <v>40</v>
      </c>
      <c r="F9" s="17"/>
      <c r="G9" s="207" t="s">
        <v>60</v>
      </c>
      <c r="H9" s="208"/>
      <c r="I9" s="245"/>
      <c r="J9" s="95"/>
      <c r="K9" s="170" t="s">
        <v>0</v>
      </c>
      <c r="N9" s="17"/>
      <c r="O9" s="167"/>
      <c r="P9" s="167"/>
      <c r="Q9" s="167"/>
      <c r="R9" s="167"/>
    </row>
    <row r="10" spans="1:18" ht="13.8" thickBot="1">
      <c r="A10" s="17"/>
      <c r="B10" s="17"/>
      <c r="C10" s="17"/>
      <c r="D10" s="18"/>
      <c r="E10" s="18"/>
      <c r="F10" s="9"/>
      <c r="G10" s="9"/>
      <c r="H10" s="9"/>
      <c r="I10" s="9"/>
      <c r="J10" s="9"/>
      <c r="K10" s="9"/>
      <c r="L10" s="9"/>
      <c r="M10" s="9"/>
      <c r="N10" s="9"/>
      <c r="O10" s="9"/>
    </row>
    <row r="11" spans="1:18" ht="13.8" thickBot="1">
      <c r="A11" s="254" t="s">
        <v>105</v>
      </c>
      <c r="B11" s="255"/>
      <c r="C11" s="255"/>
      <c r="D11" s="255"/>
      <c r="E11" s="256"/>
      <c r="F11" s="18"/>
      <c r="G11" s="9"/>
      <c r="H11" s="9"/>
      <c r="I11" s="9"/>
      <c r="J11" s="9"/>
      <c r="K11" s="9"/>
      <c r="L11" s="9"/>
      <c r="M11" s="9"/>
      <c r="N11" s="9"/>
      <c r="O11" s="9"/>
    </row>
    <row r="12" spans="1:18" ht="7.5" customHeight="1" thickBot="1"/>
    <row r="13" spans="1:18" s="13" customFormat="1" ht="15" customHeight="1">
      <c r="A13" s="196"/>
      <c r="B13" s="197"/>
      <c r="C13" s="198" t="s">
        <v>131</v>
      </c>
      <c r="D13" s="198"/>
      <c r="E13" s="198"/>
      <c r="F13" s="198"/>
      <c r="G13" s="198"/>
      <c r="H13" s="198"/>
      <c r="I13" s="198"/>
      <c r="J13" s="198"/>
      <c r="K13" s="199"/>
      <c r="L13" s="200" t="s">
        <v>62</v>
      </c>
      <c r="M13" s="201"/>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126</v>
      </c>
      <c r="R14" s="195"/>
    </row>
    <row r="15" spans="1:18" ht="15.75" customHeight="1">
      <c r="A15" s="27" t="s">
        <v>3</v>
      </c>
      <c r="B15" s="96"/>
      <c r="C15" s="97"/>
      <c r="D15" s="97"/>
      <c r="E15" s="97"/>
      <c r="F15" s="97"/>
      <c r="G15" s="97"/>
      <c r="H15" s="97"/>
      <c r="I15" s="97"/>
      <c r="J15" s="97"/>
      <c r="K15" s="30" t="str">
        <f>IF(C15+D15+E15+F15+G15+H15+I15+J15=0,"",C15+D15+E15+F15+G15+H15+I15+J15)</f>
        <v/>
      </c>
      <c r="L15" s="98"/>
      <c r="M15" s="97"/>
      <c r="N15" s="97"/>
      <c r="O15" s="99"/>
      <c r="P15" s="33" t="str">
        <f>IF(L15+M15+N15+O15=0,"",L15+M15+N15+O15)</f>
        <v/>
      </c>
      <c r="Q15" s="100"/>
      <c r="R15" s="35" t="str">
        <f>IF(C15+D15+E15+F15+G15+H15+I15+J15+L15+M15+N15+O15=0,"",C15+D15+E15+F15+G15+H15+I15+J15+L15+M15+N15+O15)</f>
        <v/>
      </c>
    </row>
    <row r="16" spans="1:18" ht="15.75" customHeight="1">
      <c r="A16" s="36" t="s">
        <v>4</v>
      </c>
      <c r="B16" s="101"/>
      <c r="C16" s="102"/>
      <c r="D16" s="102"/>
      <c r="E16" s="102"/>
      <c r="F16" s="102"/>
      <c r="G16" s="102"/>
      <c r="H16" s="102"/>
      <c r="I16" s="102"/>
      <c r="J16" s="102"/>
      <c r="K16" s="39" t="str">
        <f>IF(C16+D16+E16+F16+G16+H16+I16+J16=0,"",C16+D16+E16+F16+G16+H16+I16+J16)</f>
        <v/>
      </c>
      <c r="L16" s="103"/>
      <c r="M16" s="102"/>
      <c r="N16" s="102"/>
      <c r="O16" s="104"/>
      <c r="P16" s="42" t="str">
        <f>IF(L16+M16+N16+O16=0,"",L16+M16+N16+O16)</f>
        <v/>
      </c>
      <c r="Q16" s="105"/>
      <c r="R16" s="35" t="str">
        <f>IF(C16+D16+E16+F16+G16+H16+I16+J16+L16+M16+N16+O16=0,"",C16+D16+E16+F16+G16+H16+I16+J16+L16+M16+N16+O16)</f>
        <v/>
      </c>
    </row>
    <row r="17" spans="1:18" ht="15.75" customHeight="1">
      <c r="A17" s="44" t="s">
        <v>5</v>
      </c>
      <c r="B17" s="101"/>
      <c r="C17" s="105"/>
      <c r="D17" s="105"/>
      <c r="E17" s="105"/>
      <c r="F17" s="105"/>
      <c r="G17" s="105"/>
      <c r="H17" s="105"/>
      <c r="I17" s="105"/>
      <c r="J17" s="102"/>
      <c r="K17" s="39" t="str">
        <f t="shared" ref="K17:K44" si="0">IF(C17+D17+E17+F17+G17+H17+I17+J17=0,"",C17+D17+E17+F17+G17+H17+I17+J17)</f>
        <v/>
      </c>
      <c r="L17" s="103"/>
      <c r="M17" s="102"/>
      <c r="N17" s="102"/>
      <c r="O17" s="104"/>
      <c r="P17" s="42" t="str">
        <f t="shared" ref="P17:P44" si="1">IF(L17+M17+N17+O17=0,"",L17+M17+N17+O17)</f>
        <v/>
      </c>
      <c r="Q17" s="105"/>
      <c r="R17" s="35" t="str">
        <f t="shared" ref="R17:R44" si="2">IF(C17+D17+E17+F17+G17+H17+I17+J17+L17+M17+N17+O17=0,"",C17+D17+E17+F17+G17+H17+I17+J17+L17+M17+N17+O17)</f>
        <v/>
      </c>
    </row>
    <row r="18" spans="1:18" ht="15.75" customHeight="1">
      <c r="A18" s="36" t="s">
        <v>6</v>
      </c>
      <c r="B18" s="101"/>
      <c r="C18" s="105"/>
      <c r="D18" s="105"/>
      <c r="E18" s="105"/>
      <c r="F18" s="105"/>
      <c r="G18" s="105"/>
      <c r="H18" s="105"/>
      <c r="I18" s="105"/>
      <c r="J18" s="102"/>
      <c r="K18" s="39" t="str">
        <f t="shared" si="0"/>
        <v/>
      </c>
      <c r="L18" s="103"/>
      <c r="M18" s="102"/>
      <c r="N18" s="102"/>
      <c r="O18" s="104"/>
      <c r="P18" s="42" t="str">
        <f t="shared" si="1"/>
        <v/>
      </c>
      <c r="Q18" s="105"/>
      <c r="R18" s="35" t="str">
        <f t="shared" si="2"/>
        <v/>
      </c>
    </row>
    <row r="19" spans="1:18" ht="15.75" customHeight="1">
      <c r="A19" s="44" t="s">
        <v>7</v>
      </c>
      <c r="B19" s="101"/>
      <c r="C19" s="105"/>
      <c r="D19" s="105"/>
      <c r="E19" s="105"/>
      <c r="F19" s="105"/>
      <c r="G19" s="105"/>
      <c r="H19" s="105"/>
      <c r="I19" s="105"/>
      <c r="J19" s="102"/>
      <c r="K19" s="39" t="str">
        <f t="shared" si="0"/>
        <v/>
      </c>
      <c r="L19" s="103"/>
      <c r="M19" s="102"/>
      <c r="N19" s="102"/>
      <c r="O19" s="104"/>
      <c r="P19" s="42" t="str">
        <f t="shared" si="1"/>
        <v/>
      </c>
      <c r="Q19" s="105"/>
      <c r="R19" s="35" t="str">
        <f t="shared" si="2"/>
        <v/>
      </c>
    </row>
    <row r="20" spans="1:18" ht="15.75" customHeight="1">
      <c r="A20" s="36" t="s">
        <v>8</v>
      </c>
      <c r="B20" s="101"/>
      <c r="C20" s="105"/>
      <c r="D20" s="105"/>
      <c r="E20" s="105"/>
      <c r="F20" s="105"/>
      <c r="G20" s="105"/>
      <c r="H20" s="105"/>
      <c r="I20" s="105"/>
      <c r="J20" s="102"/>
      <c r="K20" s="39" t="str">
        <f t="shared" si="0"/>
        <v/>
      </c>
      <c r="L20" s="103"/>
      <c r="M20" s="102"/>
      <c r="N20" s="102"/>
      <c r="O20" s="104"/>
      <c r="P20" s="42" t="str">
        <f t="shared" si="1"/>
        <v/>
      </c>
      <c r="Q20" s="105"/>
      <c r="R20" s="35" t="str">
        <f t="shared" si="2"/>
        <v/>
      </c>
    </row>
    <row r="21" spans="1:18" ht="15.75" customHeight="1">
      <c r="A21" s="44" t="s">
        <v>9</v>
      </c>
      <c r="B21" s="101"/>
      <c r="C21" s="105"/>
      <c r="D21" s="105"/>
      <c r="E21" s="105"/>
      <c r="F21" s="105"/>
      <c r="G21" s="105"/>
      <c r="H21" s="105"/>
      <c r="I21" s="105"/>
      <c r="J21" s="102"/>
      <c r="K21" s="39" t="str">
        <f t="shared" si="0"/>
        <v/>
      </c>
      <c r="L21" s="103"/>
      <c r="M21" s="102"/>
      <c r="N21" s="102"/>
      <c r="O21" s="104"/>
      <c r="P21" s="42" t="str">
        <f t="shared" si="1"/>
        <v/>
      </c>
      <c r="Q21" s="105"/>
      <c r="R21" s="35" t="str">
        <f t="shared" si="2"/>
        <v/>
      </c>
    </row>
    <row r="22" spans="1:18" ht="15.75" customHeight="1">
      <c r="A22" s="36" t="s">
        <v>10</v>
      </c>
      <c r="B22" s="101"/>
      <c r="C22" s="105"/>
      <c r="D22" s="105"/>
      <c r="E22" s="105"/>
      <c r="F22" s="105"/>
      <c r="G22" s="105"/>
      <c r="H22" s="105"/>
      <c r="I22" s="105"/>
      <c r="J22" s="102"/>
      <c r="K22" s="39" t="str">
        <f t="shared" si="0"/>
        <v/>
      </c>
      <c r="L22" s="103"/>
      <c r="M22" s="102"/>
      <c r="N22" s="102"/>
      <c r="O22" s="104"/>
      <c r="P22" s="42" t="str">
        <f t="shared" si="1"/>
        <v/>
      </c>
      <c r="Q22" s="105"/>
      <c r="R22" s="35" t="str">
        <f t="shared" si="2"/>
        <v/>
      </c>
    </row>
    <row r="23" spans="1:18" ht="15.75" customHeight="1">
      <c r="A23" s="44" t="s">
        <v>11</v>
      </c>
      <c r="B23" s="101"/>
      <c r="C23" s="105"/>
      <c r="D23" s="105"/>
      <c r="E23" s="105"/>
      <c r="F23" s="105"/>
      <c r="G23" s="105"/>
      <c r="H23" s="105"/>
      <c r="I23" s="105"/>
      <c r="J23" s="102"/>
      <c r="K23" s="39" t="str">
        <f t="shared" si="0"/>
        <v/>
      </c>
      <c r="L23" s="103"/>
      <c r="M23" s="102"/>
      <c r="N23" s="102"/>
      <c r="O23" s="104"/>
      <c r="P23" s="42" t="str">
        <f t="shared" si="1"/>
        <v/>
      </c>
      <c r="Q23" s="105"/>
      <c r="R23" s="35" t="str">
        <f t="shared" si="2"/>
        <v/>
      </c>
    </row>
    <row r="24" spans="1:18" ht="15.75" customHeight="1">
      <c r="A24" s="36" t="s">
        <v>12</v>
      </c>
      <c r="B24" s="101"/>
      <c r="C24" s="105"/>
      <c r="D24" s="105"/>
      <c r="E24" s="105"/>
      <c r="F24" s="105"/>
      <c r="G24" s="105"/>
      <c r="H24" s="105"/>
      <c r="I24" s="105"/>
      <c r="J24" s="102"/>
      <c r="K24" s="39" t="str">
        <f t="shared" si="0"/>
        <v/>
      </c>
      <c r="L24" s="103"/>
      <c r="M24" s="102"/>
      <c r="N24" s="102"/>
      <c r="O24" s="104"/>
      <c r="P24" s="42" t="str">
        <f t="shared" si="1"/>
        <v/>
      </c>
      <c r="Q24" s="105"/>
      <c r="R24" s="35" t="str">
        <f t="shared" si="2"/>
        <v/>
      </c>
    </row>
    <row r="25" spans="1:18" ht="15.75" customHeight="1">
      <c r="A25" s="44" t="s">
        <v>13</v>
      </c>
      <c r="B25" s="101"/>
      <c r="C25" s="105"/>
      <c r="D25" s="105"/>
      <c r="E25" s="105"/>
      <c r="F25" s="105"/>
      <c r="G25" s="105"/>
      <c r="H25" s="105"/>
      <c r="I25" s="105"/>
      <c r="J25" s="102"/>
      <c r="K25" s="39" t="str">
        <f t="shared" si="0"/>
        <v/>
      </c>
      <c r="L25" s="103"/>
      <c r="M25" s="102"/>
      <c r="N25" s="102"/>
      <c r="O25" s="104"/>
      <c r="P25" s="42" t="str">
        <f t="shared" si="1"/>
        <v/>
      </c>
      <c r="Q25" s="105"/>
      <c r="R25" s="35" t="str">
        <f t="shared" si="2"/>
        <v/>
      </c>
    </row>
    <row r="26" spans="1:18" ht="15.75" customHeight="1">
      <c r="A26" s="36" t="s">
        <v>14</v>
      </c>
      <c r="B26" s="101"/>
      <c r="C26" s="105"/>
      <c r="D26" s="105"/>
      <c r="E26" s="105"/>
      <c r="F26" s="105"/>
      <c r="G26" s="105"/>
      <c r="H26" s="105"/>
      <c r="I26" s="105"/>
      <c r="J26" s="102"/>
      <c r="K26" s="39" t="str">
        <f t="shared" si="0"/>
        <v/>
      </c>
      <c r="L26" s="103"/>
      <c r="M26" s="102"/>
      <c r="N26" s="102"/>
      <c r="O26" s="104"/>
      <c r="P26" s="42" t="str">
        <f t="shared" si="1"/>
        <v/>
      </c>
      <c r="Q26" s="105"/>
      <c r="R26" s="35" t="str">
        <f t="shared" si="2"/>
        <v/>
      </c>
    </row>
    <row r="27" spans="1:18" ht="15.75" customHeight="1">
      <c r="A27" s="44" t="s">
        <v>15</v>
      </c>
      <c r="B27" s="101"/>
      <c r="C27" s="105"/>
      <c r="D27" s="105"/>
      <c r="E27" s="105"/>
      <c r="F27" s="105"/>
      <c r="G27" s="105"/>
      <c r="H27" s="105"/>
      <c r="I27" s="105"/>
      <c r="J27" s="102"/>
      <c r="K27" s="39" t="str">
        <f t="shared" si="0"/>
        <v/>
      </c>
      <c r="L27" s="103"/>
      <c r="M27" s="102"/>
      <c r="N27" s="102"/>
      <c r="O27" s="104"/>
      <c r="P27" s="42" t="str">
        <f t="shared" si="1"/>
        <v/>
      </c>
      <c r="Q27" s="105"/>
      <c r="R27" s="35" t="str">
        <f t="shared" si="2"/>
        <v/>
      </c>
    </row>
    <row r="28" spans="1:18" ht="15.75" customHeight="1">
      <c r="A28" s="36" t="s">
        <v>16</v>
      </c>
      <c r="B28" s="101"/>
      <c r="C28" s="105"/>
      <c r="D28" s="105"/>
      <c r="E28" s="105"/>
      <c r="F28" s="105"/>
      <c r="G28" s="105"/>
      <c r="H28" s="105"/>
      <c r="I28" s="105"/>
      <c r="J28" s="102"/>
      <c r="K28" s="39" t="str">
        <f t="shared" si="0"/>
        <v/>
      </c>
      <c r="L28" s="103"/>
      <c r="M28" s="102"/>
      <c r="N28" s="102"/>
      <c r="O28" s="104"/>
      <c r="P28" s="42" t="str">
        <f t="shared" si="1"/>
        <v/>
      </c>
      <c r="Q28" s="105"/>
      <c r="R28" s="35" t="str">
        <f t="shared" si="2"/>
        <v/>
      </c>
    </row>
    <row r="29" spans="1:18" ht="15.75" customHeight="1">
      <c r="A29" s="44" t="s">
        <v>17</v>
      </c>
      <c r="B29" s="101"/>
      <c r="C29" s="105"/>
      <c r="D29" s="105"/>
      <c r="E29" s="105"/>
      <c r="F29" s="105"/>
      <c r="G29" s="105"/>
      <c r="H29" s="105"/>
      <c r="I29" s="105"/>
      <c r="J29" s="102"/>
      <c r="K29" s="39" t="str">
        <f t="shared" si="0"/>
        <v/>
      </c>
      <c r="L29" s="103"/>
      <c r="M29" s="102"/>
      <c r="N29" s="102"/>
      <c r="O29" s="104"/>
      <c r="P29" s="42" t="str">
        <f t="shared" si="1"/>
        <v/>
      </c>
      <c r="Q29" s="105"/>
      <c r="R29" s="35" t="str">
        <f t="shared" si="2"/>
        <v/>
      </c>
    </row>
    <row r="30" spans="1:18" ht="15.75" customHeight="1">
      <c r="A30" s="36" t="s">
        <v>18</v>
      </c>
      <c r="B30" s="101"/>
      <c r="C30" s="105"/>
      <c r="D30" s="105"/>
      <c r="E30" s="105"/>
      <c r="F30" s="105"/>
      <c r="G30" s="105"/>
      <c r="H30" s="105"/>
      <c r="I30" s="105"/>
      <c r="J30" s="102"/>
      <c r="K30" s="39" t="str">
        <f t="shared" si="0"/>
        <v/>
      </c>
      <c r="L30" s="103"/>
      <c r="M30" s="102"/>
      <c r="N30" s="102"/>
      <c r="O30" s="104"/>
      <c r="P30" s="42" t="str">
        <f t="shared" si="1"/>
        <v/>
      </c>
      <c r="Q30" s="105"/>
      <c r="R30" s="35" t="str">
        <f t="shared" si="2"/>
        <v/>
      </c>
    </row>
    <row r="31" spans="1:18" ht="15.75" customHeight="1">
      <c r="A31" s="44" t="s">
        <v>19</v>
      </c>
      <c r="B31" s="101"/>
      <c r="C31" s="105"/>
      <c r="D31" s="105"/>
      <c r="E31" s="105"/>
      <c r="F31" s="105"/>
      <c r="G31" s="105"/>
      <c r="H31" s="105"/>
      <c r="I31" s="105"/>
      <c r="J31" s="102"/>
      <c r="K31" s="39" t="str">
        <f t="shared" si="0"/>
        <v/>
      </c>
      <c r="L31" s="103"/>
      <c r="M31" s="102"/>
      <c r="N31" s="102"/>
      <c r="O31" s="104"/>
      <c r="P31" s="42" t="str">
        <f t="shared" si="1"/>
        <v/>
      </c>
      <c r="Q31" s="105"/>
      <c r="R31" s="35" t="str">
        <f t="shared" si="2"/>
        <v/>
      </c>
    </row>
    <row r="32" spans="1:18" ht="15.75" customHeight="1">
      <c r="A32" s="36" t="s">
        <v>20</v>
      </c>
      <c r="B32" s="101"/>
      <c r="C32" s="105"/>
      <c r="D32" s="105"/>
      <c r="E32" s="105"/>
      <c r="F32" s="105"/>
      <c r="G32" s="105"/>
      <c r="H32" s="105"/>
      <c r="I32" s="105"/>
      <c r="J32" s="102"/>
      <c r="K32" s="39" t="str">
        <f t="shared" si="0"/>
        <v/>
      </c>
      <c r="L32" s="103"/>
      <c r="M32" s="102"/>
      <c r="N32" s="102"/>
      <c r="O32" s="104"/>
      <c r="P32" s="42" t="str">
        <f t="shared" si="1"/>
        <v/>
      </c>
      <c r="Q32" s="105"/>
      <c r="R32" s="35" t="str">
        <f t="shared" si="2"/>
        <v/>
      </c>
    </row>
    <row r="33" spans="1:18" ht="15.75" customHeight="1">
      <c r="A33" s="44" t="s">
        <v>21</v>
      </c>
      <c r="B33" s="101"/>
      <c r="C33" s="105"/>
      <c r="D33" s="105"/>
      <c r="E33" s="105"/>
      <c r="F33" s="105"/>
      <c r="G33" s="105"/>
      <c r="H33" s="105"/>
      <c r="I33" s="105"/>
      <c r="J33" s="102"/>
      <c r="K33" s="39" t="str">
        <f t="shared" si="0"/>
        <v/>
      </c>
      <c r="L33" s="103"/>
      <c r="M33" s="102"/>
      <c r="N33" s="102"/>
      <c r="O33" s="104"/>
      <c r="P33" s="42" t="str">
        <f t="shared" si="1"/>
        <v/>
      </c>
      <c r="Q33" s="105"/>
      <c r="R33" s="35" t="str">
        <f t="shared" si="2"/>
        <v/>
      </c>
    </row>
    <row r="34" spans="1:18" ht="15.75" customHeight="1">
      <c r="A34" s="36" t="s">
        <v>22</v>
      </c>
      <c r="B34" s="101"/>
      <c r="C34" s="105"/>
      <c r="D34" s="105"/>
      <c r="E34" s="105"/>
      <c r="F34" s="105"/>
      <c r="G34" s="105"/>
      <c r="H34" s="105"/>
      <c r="I34" s="105"/>
      <c r="J34" s="102"/>
      <c r="K34" s="39" t="str">
        <f t="shared" si="0"/>
        <v/>
      </c>
      <c r="L34" s="103"/>
      <c r="M34" s="102"/>
      <c r="N34" s="102"/>
      <c r="O34" s="104"/>
      <c r="P34" s="42" t="str">
        <f t="shared" si="1"/>
        <v/>
      </c>
      <c r="Q34" s="105"/>
      <c r="R34" s="35" t="str">
        <f t="shared" si="2"/>
        <v/>
      </c>
    </row>
    <row r="35" spans="1:18" ht="15.75" customHeight="1">
      <c r="A35" s="44" t="s">
        <v>23</v>
      </c>
      <c r="B35" s="101"/>
      <c r="C35" s="105"/>
      <c r="D35" s="105"/>
      <c r="E35" s="105"/>
      <c r="F35" s="105"/>
      <c r="G35" s="105"/>
      <c r="H35" s="105"/>
      <c r="I35" s="105"/>
      <c r="J35" s="102"/>
      <c r="K35" s="39" t="str">
        <f t="shared" si="0"/>
        <v/>
      </c>
      <c r="L35" s="103"/>
      <c r="M35" s="102"/>
      <c r="N35" s="102"/>
      <c r="O35" s="104"/>
      <c r="P35" s="42" t="str">
        <f t="shared" si="1"/>
        <v/>
      </c>
      <c r="Q35" s="105"/>
      <c r="R35" s="35" t="str">
        <f t="shared" si="2"/>
        <v/>
      </c>
    </row>
    <row r="36" spans="1:18" ht="15.75" customHeight="1">
      <c r="A36" s="36" t="s">
        <v>24</v>
      </c>
      <c r="B36" s="101"/>
      <c r="C36" s="105"/>
      <c r="D36" s="105"/>
      <c r="E36" s="105"/>
      <c r="F36" s="105"/>
      <c r="G36" s="105"/>
      <c r="H36" s="105"/>
      <c r="I36" s="105"/>
      <c r="J36" s="102"/>
      <c r="K36" s="39" t="str">
        <f t="shared" si="0"/>
        <v/>
      </c>
      <c r="L36" s="103"/>
      <c r="M36" s="102"/>
      <c r="N36" s="102"/>
      <c r="O36" s="104"/>
      <c r="P36" s="42" t="str">
        <f t="shared" si="1"/>
        <v/>
      </c>
      <c r="Q36" s="105"/>
      <c r="R36" s="35" t="str">
        <f t="shared" si="2"/>
        <v/>
      </c>
    </row>
    <row r="37" spans="1:18" ht="15.75" customHeight="1">
      <c r="A37" s="44" t="s">
        <v>25</v>
      </c>
      <c r="B37" s="101"/>
      <c r="C37" s="105"/>
      <c r="D37" s="105"/>
      <c r="E37" s="105"/>
      <c r="F37" s="105"/>
      <c r="G37" s="105"/>
      <c r="H37" s="105"/>
      <c r="I37" s="105"/>
      <c r="J37" s="102"/>
      <c r="K37" s="39" t="str">
        <f t="shared" si="0"/>
        <v/>
      </c>
      <c r="L37" s="103"/>
      <c r="M37" s="102"/>
      <c r="N37" s="102"/>
      <c r="O37" s="104"/>
      <c r="P37" s="42" t="str">
        <f t="shared" si="1"/>
        <v/>
      </c>
      <c r="Q37" s="105"/>
      <c r="R37" s="35" t="str">
        <f t="shared" si="2"/>
        <v/>
      </c>
    </row>
    <row r="38" spans="1:18" ht="15.75" customHeight="1">
      <c r="A38" s="36" t="s">
        <v>26</v>
      </c>
      <c r="B38" s="101"/>
      <c r="C38" s="105"/>
      <c r="D38" s="105"/>
      <c r="E38" s="105"/>
      <c r="F38" s="105"/>
      <c r="G38" s="105"/>
      <c r="H38" s="105"/>
      <c r="I38" s="105"/>
      <c r="J38" s="102"/>
      <c r="K38" s="39" t="str">
        <f t="shared" si="0"/>
        <v/>
      </c>
      <c r="L38" s="103"/>
      <c r="M38" s="102"/>
      <c r="N38" s="102"/>
      <c r="O38" s="104"/>
      <c r="P38" s="42" t="str">
        <f t="shared" si="1"/>
        <v/>
      </c>
      <c r="Q38" s="105"/>
      <c r="R38" s="35" t="str">
        <f t="shared" si="2"/>
        <v/>
      </c>
    </row>
    <row r="39" spans="1:18" ht="15.75" customHeight="1">
      <c r="A39" s="44" t="s">
        <v>27</v>
      </c>
      <c r="B39" s="101"/>
      <c r="C39" s="105"/>
      <c r="D39" s="105"/>
      <c r="E39" s="105"/>
      <c r="F39" s="105"/>
      <c r="G39" s="105"/>
      <c r="H39" s="105"/>
      <c r="I39" s="105"/>
      <c r="J39" s="102"/>
      <c r="K39" s="39" t="str">
        <f t="shared" si="0"/>
        <v/>
      </c>
      <c r="L39" s="103"/>
      <c r="M39" s="102"/>
      <c r="N39" s="102"/>
      <c r="O39" s="104"/>
      <c r="P39" s="42" t="str">
        <f t="shared" si="1"/>
        <v/>
      </c>
      <c r="Q39" s="105"/>
      <c r="R39" s="35" t="str">
        <f t="shared" si="2"/>
        <v/>
      </c>
    </row>
    <row r="40" spans="1:18" ht="15.75" customHeight="1">
      <c r="A40" s="36" t="s">
        <v>28</v>
      </c>
      <c r="B40" s="101"/>
      <c r="C40" s="105"/>
      <c r="D40" s="105"/>
      <c r="E40" s="105"/>
      <c r="F40" s="105"/>
      <c r="G40" s="105"/>
      <c r="H40" s="105"/>
      <c r="I40" s="105"/>
      <c r="J40" s="102"/>
      <c r="K40" s="39" t="str">
        <f t="shared" si="0"/>
        <v/>
      </c>
      <c r="L40" s="103"/>
      <c r="M40" s="102"/>
      <c r="N40" s="102"/>
      <c r="O40" s="104"/>
      <c r="P40" s="42" t="str">
        <f t="shared" si="1"/>
        <v/>
      </c>
      <c r="Q40" s="105"/>
      <c r="R40" s="35" t="str">
        <f t="shared" si="2"/>
        <v/>
      </c>
    </row>
    <row r="41" spans="1:18" ht="15.75" customHeight="1">
      <c r="A41" s="44" t="s">
        <v>29</v>
      </c>
      <c r="B41" s="101"/>
      <c r="C41" s="105"/>
      <c r="D41" s="105"/>
      <c r="E41" s="105"/>
      <c r="F41" s="105"/>
      <c r="G41" s="105"/>
      <c r="H41" s="105"/>
      <c r="I41" s="105"/>
      <c r="J41" s="102"/>
      <c r="K41" s="39" t="str">
        <f t="shared" si="0"/>
        <v/>
      </c>
      <c r="L41" s="103"/>
      <c r="M41" s="102"/>
      <c r="N41" s="102"/>
      <c r="O41" s="104"/>
      <c r="P41" s="42" t="str">
        <f t="shared" si="1"/>
        <v/>
      </c>
      <c r="Q41" s="105"/>
      <c r="R41" s="35" t="str">
        <f t="shared" si="2"/>
        <v/>
      </c>
    </row>
    <row r="42" spans="1:18" ht="15.75" customHeight="1">
      <c r="A42" s="36" t="s">
        <v>30</v>
      </c>
      <c r="B42" s="101"/>
      <c r="C42" s="105"/>
      <c r="D42" s="105"/>
      <c r="E42" s="105"/>
      <c r="F42" s="105"/>
      <c r="G42" s="105"/>
      <c r="H42" s="105"/>
      <c r="I42" s="105"/>
      <c r="J42" s="102"/>
      <c r="K42" s="39" t="str">
        <f t="shared" si="0"/>
        <v/>
      </c>
      <c r="L42" s="103"/>
      <c r="M42" s="102"/>
      <c r="N42" s="102"/>
      <c r="O42" s="104"/>
      <c r="P42" s="42" t="str">
        <f t="shared" si="1"/>
        <v/>
      </c>
      <c r="Q42" s="105"/>
      <c r="R42" s="35" t="str">
        <f t="shared" si="2"/>
        <v/>
      </c>
    </row>
    <row r="43" spans="1:18" ht="15.75" customHeight="1">
      <c r="A43" s="44" t="s">
        <v>31</v>
      </c>
      <c r="B43" s="101"/>
      <c r="C43" s="105"/>
      <c r="D43" s="105"/>
      <c r="E43" s="105"/>
      <c r="F43" s="105"/>
      <c r="G43" s="105"/>
      <c r="H43" s="105"/>
      <c r="I43" s="105"/>
      <c r="J43" s="102"/>
      <c r="K43" s="39" t="str">
        <f t="shared" si="0"/>
        <v/>
      </c>
      <c r="L43" s="103"/>
      <c r="M43" s="102"/>
      <c r="N43" s="102"/>
      <c r="O43" s="104"/>
      <c r="P43" s="42" t="str">
        <f t="shared" si="1"/>
        <v/>
      </c>
      <c r="Q43" s="105"/>
      <c r="R43" s="35" t="str">
        <f t="shared" si="2"/>
        <v/>
      </c>
    </row>
    <row r="44" spans="1:18" ht="15.75" customHeight="1">
      <c r="A44" s="36" t="s">
        <v>32</v>
      </c>
      <c r="B44" s="101"/>
      <c r="C44" s="105"/>
      <c r="D44" s="105"/>
      <c r="E44" s="105"/>
      <c r="F44" s="105"/>
      <c r="G44" s="105"/>
      <c r="H44" s="105"/>
      <c r="I44" s="105"/>
      <c r="J44" s="102"/>
      <c r="K44" s="39" t="str">
        <f t="shared" si="0"/>
        <v/>
      </c>
      <c r="L44" s="103"/>
      <c r="M44" s="102"/>
      <c r="N44" s="102"/>
      <c r="O44" s="104"/>
      <c r="P44" s="42" t="str">
        <f t="shared" si="1"/>
        <v/>
      </c>
      <c r="Q44" s="105"/>
      <c r="R44" s="35" t="str">
        <f t="shared" si="2"/>
        <v/>
      </c>
    </row>
    <row r="45" spans="1:18" ht="15.75" customHeight="1" thickBot="1">
      <c r="A45" s="61" t="s">
        <v>130</v>
      </c>
      <c r="B45" s="37"/>
      <c r="C45" s="49"/>
      <c r="D45" s="49"/>
      <c r="E45" s="49"/>
      <c r="F45" s="49"/>
      <c r="G45" s="49"/>
      <c r="H45" s="49"/>
      <c r="I45" s="49"/>
      <c r="J45" s="49"/>
      <c r="K45" s="62" t="str">
        <f>IF(C45+D45+E45+F45+G45+H45+I45+J45=0,"",C45+D45+E45+F45+G45+H45+I45+J45)</f>
        <v/>
      </c>
      <c r="L45" s="47"/>
      <c r="M45" s="49"/>
      <c r="N45" s="49"/>
      <c r="O45" s="51"/>
      <c r="P45" s="63" t="str">
        <f>IF(L45+M45+N45+O45=0,"",L45+M45+N45+O45)</f>
        <v/>
      </c>
      <c r="Q45" s="48"/>
      <c r="R45" s="53" t="str">
        <f>IF(C45+D45+E45+F45+G45+H45+I45+J45+L45+M45+N45+O45=0,"",C45+D45+E45+F45+G45+H45+I45+J45+L45+M45+N45+O45)</f>
        <v/>
      </c>
    </row>
    <row r="46" spans="1:18" s="106" customFormat="1" ht="15.75" customHeight="1">
      <c r="A46" s="182" t="s">
        <v>52</v>
      </c>
      <c r="B46" s="183"/>
      <c r="C46" s="65"/>
      <c r="D46" s="65" t="str">
        <f>IF(SUM(D15:D45)=0,"",SUM(D15:D45))</f>
        <v/>
      </c>
      <c r="E46" s="65" t="str">
        <f>IF(SUM(E15:E45)=0,"",SUM(E15:E45))</f>
        <v/>
      </c>
      <c r="F46" s="65" t="str">
        <f>IF(SUM(F15:F45)=0,"",SUM(F15:F45))</f>
        <v/>
      </c>
      <c r="G46" s="65" t="str">
        <f>IF(SUM(G15:G45)=0,"",SUM(G15:G45))</f>
        <v/>
      </c>
      <c r="H46" s="65" t="str">
        <f>IF(SUM(H15:H45)=0,"",SUM(H15:H45))</f>
        <v/>
      </c>
      <c r="I46" s="65" t="str">
        <f>IF(SUM(I15:I45)=0,"",SUM(I15:I45))</f>
        <v/>
      </c>
      <c r="J46" s="33" t="str">
        <f>IF(SUM(J15:J45)=0,"",SUM(J15:J45))</f>
        <v/>
      </c>
      <c r="K46" s="33" t="str">
        <f>IF(SUM(K15:K45)=0,"",SUM(K15:K45))</f>
        <v/>
      </c>
      <c r="L46" s="64" t="str">
        <f>IF(SUM(L15:L45)=0,"",SUM(L15:L45))</f>
        <v/>
      </c>
      <c r="M46" s="65" t="str">
        <f>IF(SUM(M15:M45)=0,"",SUM(M15:M45))</f>
        <v/>
      </c>
      <c r="N46" s="65" t="str">
        <f>IF(SUM(N15:N45)=0,"",SUM(N15:N45))</f>
        <v/>
      </c>
      <c r="O46" s="65" t="str">
        <f>IF(SUM(O15:O45)=0,"",SUM(O15:O45))</f>
        <v/>
      </c>
      <c r="P46" s="65" t="str">
        <f>IF(SUM(P15:P45)=0,"",SUM(P15:P45))</f>
        <v/>
      </c>
      <c r="Q46" s="66" t="str">
        <f>IF(SUM(Q15:Q45)=0,"",SUM(Q15:Q45))</f>
        <v/>
      </c>
      <c r="R46" s="67" t="str">
        <f>IF(SUM(R15:R45)=0,"",SUM(R15:R45))</f>
        <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72" t="s">
        <v>55</v>
      </c>
    </row>
    <row r="48" spans="1:18" s="106" customFormat="1" ht="15.75" customHeight="1" thickBot="1">
      <c r="A48" s="187" t="s">
        <v>51</v>
      </c>
      <c r="B48" s="188"/>
      <c r="C48" s="73" t="str">
        <f>IF(C46="","",(C46*C47))</f>
        <v/>
      </c>
      <c r="D48" s="73" t="str">
        <f t="shared" ref="D48:J48" si="3">IF(D46="","",(D46*D47))</f>
        <v/>
      </c>
      <c r="E48" s="73" t="str">
        <f t="shared" si="3"/>
        <v/>
      </c>
      <c r="F48" s="73" t="str">
        <f t="shared" si="3"/>
        <v/>
      </c>
      <c r="G48" s="74" t="str">
        <f t="shared" si="3"/>
        <v/>
      </c>
      <c r="H48" s="74" t="str">
        <f t="shared" si="3"/>
        <v/>
      </c>
      <c r="I48" s="73" t="str">
        <f t="shared" si="3"/>
        <v/>
      </c>
      <c r="J48" s="74" t="str">
        <f t="shared" si="3"/>
        <v/>
      </c>
      <c r="K48" s="69"/>
      <c r="L48" s="75" t="str">
        <f>IF(L46="","",(L46*L47))</f>
        <v/>
      </c>
      <c r="M48" s="76" t="str">
        <f>IF(M46="","",(M46*M47))</f>
        <v/>
      </c>
      <c r="N48" s="76" t="str">
        <f>IF(N46="","",(N46*N47))</f>
        <v/>
      </c>
      <c r="O48" s="76" t="str">
        <f>IF(O46="","",(O46*O47))</f>
        <v/>
      </c>
      <c r="P48" s="69"/>
      <c r="Q48" s="69"/>
      <c r="R48" s="77" t="str">
        <f>IF(L49+N49=0,"",L49+N49)</f>
        <v/>
      </c>
    </row>
    <row r="49" spans="1:18" s="106" customFormat="1" ht="15.75" customHeight="1" thickBot="1">
      <c r="A49" s="176" t="s">
        <v>66</v>
      </c>
      <c r="B49" s="177"/>
      <c r="C49" s="177"/>
      <c r="D49" s="177"/>
      <c r="E49" s="177"/>
      <c r="F49" s="177"/>
      <c r="G49" s="178"/>
      <c r="H49" s="169"/>
      <c r="I49" s="246" t="s">
        <v>53</v>
      </c>
      <c r="J49" s="247"/>
      <c r="K49" s="248"/>
      <c r="L49" s="78">
        <f>SUM(C48:J48)</f>
        <v>0</v>
      </c>
      <c r="M49" s="79">
        <f>SUM(L48:O48)</f>
        <v>0</v>
      </c>
      <c r="N49" s="79">
        <f>IF(Q46&gt;M49,M49,Q46)</f>
        <v>0</v>
      </c>
      <c r="O49" s="249" t="s">
        <v>67</v>
      </c>
      <c r="P49" s="177"/>
      <c r="Q49" s="178"/>
      <c r="R49" s="81" t="str">
        <f>IF(I49="Yes",R48*6/7,"")</f>
        <v/>
      </c>
    </row>
    <row r="50" spans="1:18" s="106" customFormat="1" ht="3.75" customHeight="1">
      <c r="A50" s="82"/>
      <c r="B50" s="82"/>
      <c r="C50" s="82"/>
      <c r="D50" s="82"/>
      <c r="E50" s="82"/>
      <c r="F50" s="82"/>
      <c r="G50" s="82"/>
      <c r="H50" s="82"/>
      <c r="I50" s="82"/>
      <c r="J50" s="83"/>
      <c r="K50" s="83"/>
      <c r="L50" s="84"/>
      <c r="M50" s="82"/>
      <c r="N50" s="82"/>
      <c r="O50" s="85"/>
    </row>
    <row r="51" spans="1:18" s="8" customFormat="1" ht="15.75" customHeight="1">
      <c r="A51" s="18"/>
      <c r="B51" s="18"/>
      <c r="C51" s="86"/>
      <c r="D51" s="86"/>
      <c r="E51" s="86"/>
      <c r="F51" s="86"/>
      <c r="G51" s="93" t="s">
        <v>54</v>
      </c>
      <c r="H51" s="88"/>
      <c r="I51" s="88"/>
      <c r="J51" s="89"/>
      <c r="K51" s="89"/>
      <c r="L51" s="90"/>
      <c r="M51" s="91"/>
      <c r="N51" s="91"/>
      <c r="O51" s="92"/>
    </row>
    <row r="52" spans="1:18" s="1" customFormat="1" ht="7.5" customHeight="1">
      <c r="A52" s="13"/>
      <c r="B52" s="11"/>
      <c r="C52" s="11"/>
      <c r="D52" s="12"/>
      <c r="E52" s="11"/>
      <c r="F52" s="11"/>
      <c r="G52" s="87"/>
      <c r="H52" s="11"/>
      <c r="I52" s="11"/>
      <c r="J52" s="11"/>
      <c r="K52" s="11"/>
      <c r="L52" s="11"/>
      <c r="M52" s="11"/>
      <c r="N52" s="11"/>
      <c r="O52" s="11"/>
    </row>
    <row r="53" spans="1:18" s="1" customFormat="1" ht="17.25" customHeight="1">
      <c r="A53" s="202" t="s">
        <v>75</v>
      </c>
      <c r="B53" s="202"/>
      <c r="C53" s="202"/>
      <c r="D53" s="202"/>
      <c r="E53" s="202"/>
      <c r="F53" s="202"/>
      <c r="G53" s="202"/>
      <c r="H53" s="202"/>
      <c r="I53" s="202"/>
      <c r="J53" s="202"/>
      <c r="K53" s="202"/>
      <c r="L53" s="202"/>
      <c r="M53" s="202"/>
      <c r="N53" s="202"/>
      <c r="O53" s="202"/>
    </row>
    <row r="54" spans="1:18" s="1" customFormat="1" ht="17.25" customHeight="1">
      <c r="A54" s="202" t="s">
        <v>76</v>
      </c>
      <c r="B54" s="202"/>
      <c r="C54" s="202"/>
      <c r="D54" s="202"/>
      <c r="E54" s="202"/>
      <c r="F54" s="202"/>
      <c r="G54" s="202"/>
      <c r="H54" s="202"/>
      <c r="I54" s="202"/>
      <c r="J54" s="202"/>
      <c r="K54" s="202"/>
      <c r="L54" s="202"/>
      <c r="M54" s="202"/>
      <c r="N54" s="202"/>
      <c r="O54" s="202"/>
    </row>
    <row r="55" spans="1:18" s="1" customFormat="1" ht="33.75" customHeight="1">
      <c r="A55" s="204" t="s">
        <v>96</v>
      </c>
      <c r="B55" s="204"/>
      <c r="C55" s="204"/>
      <c r="D55" s="204"/>
      <c r="E55" s="204"/>
      <c r="F55" s="204"/>
      <c r="G55" s="204"/>
      <c r="H55" s="204"/>
      <c r="I55" s="204"/>
      <c r="J55" s="204"/>
      <c r="K55" s="204"/>
      <c r="L55" s="204"/>
      <c r="M55" s="204"/>
      <c r="N55" s="204"/>
      <c r="O55" s="204"/>
    </row>
    <row r="56" spans="1:18" s="1" customFormat="1" ht="28.5" customHeight="1">
      <c r="A56" s="203" t="s">
        <v>94</v>
      </c>
      <c r="B56" s="203"/>
      <c r="C56" s="203"/>
      <c r="D56" s="203"/>
      <c r="E56" s="203"/>
      <c r="F56" s="203"/>
      <c r="G56" s="203"/>
      <c r="H56" s="203"/>
      <c r="I56" s="203"/>
      <c r="J56" s="203"/>
      <c r="K56" s="203"/>
      <c r="L56" s="203"/>
      <c r="M56" s="203"/>
      <c r="N56" s="203"/>
      <c r="O56" s="203"/>
    </row>
  </sheetData>
  <mergeCells count="25">
    <mergeCell ref="R13:R14"/>
    <mergeCell ref="A49:G49"/>
    <mergeCell ref="I49:K49"/>
    <mergeCell ref="O49:Q49"/>
    <mergeCell ref="A1:R1"/>
    <mergeCell ref="A2:R2"/>
    <mergeCell ref="A4:B4"/>
    <mergeCell ref="C4:P4"/>
    <mergeCell ref="A5:B5"/>
    <mergeCell ref="C5:P5"/>
    <mergeCell ref="A7:B7"/>
    <mergeCell ref="C7:P7"/>
    <mergeCell ref="A9:B9"/>
    <mergeCell ref="A13:B13"/>
    <mergeCell ref="A47:B47"/>
    <mergeCell ref="A48:B48"/>
    <mergeCell ref="A46:B46"/>
    <mergeCell ref="C13:K13"/>
    <mergeCell ref="L13:Q13"/>
    <mergeCell ref="A55:O55"/>
    <mergeCell ref="A56:O56"/>
    <mergeCell ref="A54:O54"/>
    <mergeCell ref="G9:I9"/>
    <mergeCell ref="A53:O53"/>
    <mergeCell ref="A11:E11"/>
  </mergeCells>
  <phoneticPr fontId="2"/>
  <conditionalFormatting sqref="G50 O50 L50">
    <cfRule type="cellIs" dxfId="41" priority="5" stopIfTrue="1" operator="equal">
      <formula>"（土）"</formula>
    </cfRule>
    <cfRule type="cellIs" dxfId="40" priority="6" stopIfTrue="1" operator="equal">
      <formula>"（日）"</formula>
    </cfRule>
  </conditionalFormatting>
  <conditionalFormatting sqref="G51:G52 O51">
    <cfRule type="cellIs" dxfId="39" priority="3" stopIfTrue="1" operator="equal">
      <formula>"（土）"</formula>
    </cfRule>
    <cfRule type="cellIs" dxfId="38" priority="4" stopIfTrue="1" operator="equal">
      <formula>"（日）"</formula>
    </cfRule>
  </conditionalFormatting>
  <conditionalFormatting sqref="K46 P46:R46 I49 R47:R49 C46:C48 B15:C45 I46:J48 D15:H48 I15:M45 O46:O48 N15:N48 O15:P45 R15:R45 L46:M48">
    <cfRule type="cellIs" dxfId="37" priority="1" stopIfTrue="1" operator="equal">
      <formula>"（土）"</formula>
    </cfRule>
    <cfRule type="cellIs" dxfId="36" priority="2" stopIfTrue="1" operator="equal">
      <formula>"（日）"</formula>
    </cfRule>
  </conditionalFormatting>
  <dataValidations count="2">
    <dataValidation type="list" showInputMessage="1" showErrorMessage="1" sqref="H51:I51 G50 I49" xr:uid="{00000000-0002-0000-0700-000000000000}">
      <formula1>"Yes,No"</formula1>
    </dataValidation>
    <dataValidation type="whole" imeMode="off" operator="greaterThanOrEqual" allowBlank="1" showErrorMessage="1" sqref="C15:J45 Q15:Q45 L15:O45" xr:uid="{57BDEE71-DE51-4C8D-882A-F59221582311}">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6"/>
  <sheetViews>
    <sheetView zoomScaleNormal="100" workbookViewId="0">
      <pane xSplit="2" ySplit="14" topLeftCell="C15" activePane="bottomRight" state="frozen"/>
      <selection activeCell="A56" sqref="A56:O56"/>
      <selection pane="topRight" activeCell="A56" sqref="A56:O56"/>
      <selection pane="bottomLeft" activeCell="A56" sqref="A56:O56"/>
      <selection pane="bottomRight" sqref="A1:R1"/>
    </sheetView>
  </sheetViews>
  <sheetFormatPr defaultColWidth="9" defaultRowHeight="13.2"/>
  <cols>
    <col min="1" max="1" width="7.44140625" style="13" customWidth="1"/>
    <col min="2" max="2" width="4.44140625" style="11" customWidth="1"/>
    <col min="3" max="3" width="7.6640625" style="11" customWidth="1"/>
    <col min="4" max="4" width="7.6640625" style="12" customWidth="1"/>
    <col min="5" max="18" width="7.6640625" style="11" customWidth="1"/>
    <col min="19" max="16384" width="9" style="11"/>
  </cols>
  <sheetData>
    <row r="1" spans="1:18" ht="22.5" customHeight="1">
      <c r="A1" s="212" t="s">
        <v>57</v>
      </c>
      <c r="B1" s="212"/>
      <c r="C1" s="212"/>
      <c r="D1" s="212"/>
      <c r="E1" s="212"/>
      <c r="F1" s="212"/>
      <c r="G1" s="212"/>
      <c r="H1" s="212"/>
      <c r="I1" s="212"/>
      <c r="J1" s="212"/>
      <c r="K1" s="212"/>
      <c r="L1" s="212"/>
      <c r="M1" s="212"/>
      <c r="N1" s="212"/>
      <c r="O1" s="212"/>
      <c r="P1" s="212"/>
      <c r="Q1" s="212"/>
      <c r="R1" s="212"/>
    </row>
    <row r="2" spans="1:18" ht="16.5" customHeight="1">
      <c r="A2" s="213" t="s">
        <v>116</v>
      </c>
      <c r="B2" s="213"/>
      <c r="C2" s="213"/>
      <c r="D2" s="213"/>
      <c r="E2" s="213"/>
      <c r="F2" s="213"/>
      <c r="G2" s="213"/>
      <c r="H2" s="213"/>
      <c r="I2" s="213"/>
      <c r="J2" s="213"/>
      <c r="K2" s="213"/>
      <c r="L2" s="213"/>
      <c r="M2" s="213"/>
      <c r="N2" s="213"/>
      <c r="O2" s="213"/>
      <c r="P2" s="213"/>
      <c r="Q2" s="213"/>
      <c r="R2" s="213"/>
    </row>
    <row r="3" spans="1:18" ht="7.5" customHeight="1">
      <c r="A3" s="168"/>
      <c r="B3" s="168"/>
      <c r="C3" s="168"/>
      <c r="D3" s="168"/>
      <c r="E3" s="168"/>
      <c r="F3" s="168"/>
      <c r="G3" s="168"/>
      <c r="H3" s="168"/>
      <c r="I3" s="168"/>
      <c r="J3" s="168"/>
      <c r="K3" s="168"/>
      <c r="L3" s="168"/>
      <c r="M3" s="167"/>
      <c r="N3" s="167"/>
      <c r="O3" s="167"/>
      <c r="P3" s="167"/>
      <c r="Q3" s="167"/>
      <c r="R3" s="167"/>
    </row>
    <row r="4" spans="1:18">
      <c r="A4" s="193" t="s">
        <v>49</v>
      </c>
      <c r="B4" s="193"/>
      <c r="C4" s="207">
        <f>月別集計!C4</f>
        <v>0</v>
      </c>
      <c r="D4" s="208"/>
      <c r="E4" s="208"/>
      <c r="F4" s="208"/>
      <c r="G4" s="208"/>
      <c r="H4" s="208"/>
      <c r="I4" s="208"/>
      <c r="J4" s="208"/>
      <c r="K4" s="208"/>
      <c r="L4" s="208"/>
      <c r="M4" s="208"/>
      <c r="N4" s="208"/>
      <c r="O4" s="208"/>
      <c r="P4" s="245"/>
      <c r="Q4" s="167"/>
      <c r="R4" s="167"/>
    </row>
    <row r="5" spans="1:18">
      <c r="A5" s="193" t="s">
        <v>50</v>
      </c>
      <c r="B5" s="193"/>
      <c r="C5" s="193">
        <f>月別集計!C5</f>
        <v>0</v>
      </c>
      <c r="D5" s="193"/>
      <c r="E5" s="193"/>
      <c r="F5" s="193"/>
      <c r="G5" s="193"/>
      <c r="H5" s="193"/>
      <c r="I5" s="193"/>
      <c r="J5" s="193"/>
      <c r="K5" s="193"/>
      <c r="L5" s="193"/>
      <c r="M5" s="193"/>
      <c r="N5" s="193"/>
      <c r="O5" s="193"/>
      <c r="P5" s="193"/>
      <c r="Q5" s="167"/>
      <c r="R5" s="167"/>
    </row>
    <row r="6" spans="1:18">
      <c r="B6" s="13"/>
      <c r="C6" s="13"/>
      <c r="D6" s="13"/>
      <c r="E6" s="13"/>
      <c r="F6" s="13"/>
      <c r="G6" s="13"/>
      <c r="H6" s="13"/>
      <c r="I6" s="13"/>
      <c r="J6" s="13"/>
      <c r="K6" s="13"/>
      <c r="L6" s="13"/>
      <c r="M6" s="167"/>
      <c r="N6" s="167"/>
      <c r="O6" s="167"/>
      <c r="P6" s="167"/>
      <c r="Q6" s="167"/>
      <c r="R6" s="167"/>
    </row>
    <row r="7" spans="1:18">
      <c r="A7" s="207" t="s">
        <v>58</v>
      </c>
      <c r="B7" s="208"/>
      <c r="C7" s="193" t="s">
        <v>114</v>
      </c>
      <c r="D7" s="193"/>
      <c r="E7" s="193"/>
      <c r="F7" s="193"/>
      <c r="G7" s="193"/>
      <c r="H7" s="193"/>
      <c r="I7" s="193"/>
      <c r="J7" s="193"/>
      <c r="K7" s="193"/>
      <c r="L7" s="193"/>
      <c r="M7" s="193"/>
      <c r="N7" s="193"/>
      <c r="O7" s="193"/>
      <c r="P7" s="193"/>
      <c r="Q7" s="167"/>
      <c r="R7" s="167"/>
    </row>
    <row r="8" spans="1:18">
      <c r="B8" s="167"/>
      <c r="C8" s="167"/>
      <c r="D8" s="167"/>
      <c r="E8" s="167"/>
      <c r="F8" s="167"/>
      <c r="G8" s="167"/>
      <c r="H8" s="167"/>
      <c r="I8" s="167"/>
      <c r="J8" s="167"/>
      <c r="K8" s="167"/>
      <c r="L8" s="167"/>
      <c r="M8" s="167"/>
      <c r="N8" s="167"/>
      <c r="O8" s="167"/>
      <c r="P8" s="167"/>
      <c r="Q8" s="167"/>
      <c r="R8" s="167"/>
    </row>
    <row r="9" spans="1:18">
      <c r="A9" s="193" t="s">
        <v>59</v>
      </c>
      <c r="B9" s="193"/>
      <c r="C9" s="94"/>
      <c r="D9" s="174"/>
      <c r="E9" s="170" t="s">
        <v>40</v>
      </c>
      <c r="F9" s="17"/>
      <c r="G9" s="207" t="s">
        <v>60</v>
      </c>
      <c r="H9" s="208"/>
      <c r="I9" s="245"/>
      <c r="J9" s="95"/>
      <c r="K9" s="170" t="s">
        <v>0</v>
      </c>
      <c r="N9" s="17"/>
      <c r="O9" s="167"/>
      <c r="P9" s="167"/>
      <c r="Q9" s="167"/>
      <c r="R9" s="167"/>
    </row>
    <row r="10" spans="1:18" ht="13.8" thickBot="1">
      <c r="A10" s="17"/>
      <c r="B10" s="17"/>
      <c r="C10" s="17"/>
      <c r="D10" s="18"/>
      <c r="E10" s="18"/>
      <c r="F10" s="9"/>
      <c r="G10" s="9"/>
      <c r="H10" s="9"/>
      <c r="I10" s="9"/>
      <c r="J10" s="9"/>
      <c r="K10" s="9"/>
      <c r="L10" s="9"/>
      <c r="M10" s="9"/>
      <c r="N10" s="9"/>
      <c r="O10" s="9"/>
    </row>
    <row r="11" spans="1:18" ht="13.8" thickBot="1">
      <c r="A11" s="254" t="s">
        <v>106</v>
      </c>
      <c r="B11" s="255"/>
      <c r="C11" s="255"/>
      <c r="D11" s="255"/>
      <c r="E11" s="256"/>
      <c r="F11" s="18"/>
      <c r="G11" s="9"/>
      <c r="H11" s="9"/>
      <c r="I11" s="9"/>
      <c r="J11" s="9"/>
      <c r="K11" s="9"/>
      <c r="L11" s="9"/>
      <c r="M11" s="9"/>
      <c r="N11" s="9"/>
      <c r="O11" s="9"/>
    </row>
    <row r="12" spans="1:18" ht="7.5" customHeight="1" thickBot="1"/>
    <row r="13" spans="1:18" s="13" customFormat="1" ht="15" customHeight="1">
      <c r="A13" s="196"/>
      <c r="B13" s="197"/>
      <c r="C13" s="198" t="s">
        <v>131</v>
      </c>
      <c r="D13" s="198"/>
      <c r="E13" s="198"/>
      <c r="F13" s="198"/>
      <c r="G13" s="198"/>
      <c r="H13" s="198"/>
      <c r="I13" s="198"/>
      <c r="J13" s="198"/>
      <c r="K13" s="199"/>
      <c r="L13" s="200" t="s">
        <v>62</v>
      </c>
      <c r="M13" s="201"/>
      <c r="N13" s="201"/>
      <c r="O13" s="201"/>
      <c r="P13" s="201"/>
      <c r="Q13" s="201"/>
      <c r="R13" s="194" t="s">
        <v>2</v>
      </c>
    </row>
    <row r="14" spans="1:18" s="13" customFormat="1" ht="52.5" customHeight="1" thickBot="1">
      <c r="A14" s="19" t="s">
        <v>63</v>
      </c>
      <c r="B14" s="20" t="s">
        <v>34</v>
      </c>
      <c r="C14" s="22" t="s">
        <v>1</v>
      </c>
      <c r="D14" s="22" t="s">
        <v>127</v>
      </c>
      <c r="E14" s="22" t="s">
        <v>118</v>
      </c>
      <c r="F14" s="22" t="s">
        <v>128</v>
      </c>
      <c r="G14" s="22" t="s">
        <v>120</v>
      </c>
      <c r="H14" s="22" t="s">
        <v>121</v>
      </c>
      <c r="I14" s="22" t="s">
        <v>122</v>
      </c>
      <c r="J14" s="23" t="s">
        <v>72</v>
      </c>
      <c r="K14" s="24" t="s">
        <v>64</v>
      </c>
      <c r="L14" s="21" t="s">
        <v>73</v>
      </c>
      <c r="M14" s="23" t="s">
        <v>123</v>
      </c>
      <c r="N14" s="23" t="s">
        <v>129</v>
      </c>
      <c r="O14" s="25" t="s">
        <v>125</v>
      </c>
      <c r="P14" s="26" t="s">
        <v>64</v>
      </c>
      <c r="Q14" s="22" t="s">
        <v>126</v>
      </c>
      <c r="R14" s="195"/>
    </row>
    <row r="15" spans="1:18" ht="15.75" customHeight="1">
      <c r="A15" s="27" t="s">
        <v>3</v>
      </c>
      <c r="B15" s="96"/>
      <c r="C15" s="97"/>
      <c r="D15" s="97"/>
      <c r="E15" s="97"/>
      <c r="F15" s="97"/>
      <c r="G15" s="97"/>
      <c r="H15" s="97"/>
      <c r="I15" s="97"/>
      <c r="J15" s="97"/>
      <c r="K15" s="30" t="str">
        <f>IF(C15+D15+E15+F15+G15+H15+I15+J15=0,"",C15+D15+E15+F15+G15+H15+I15+J15)</f>
        <v/>
      </c>
      <c r="L15" s="98"/>
      <c r="M15" s="97"/>
      <c r="N15" s="97"/>
      <c r="O15" s="99"/>
      <c r="P15" s="33" t="str">
        <f>IF(L15+M15+N15+O15=0,"",L15+M15+N15+O15)</f>
        <v/>
      </c>
      <c r="Q15" s="100"/>
      <c r="R15" s="35" t="str">
        <f>IF(C15+D15+E15+F15+G15+H15+I15+J15+L15+M15+N15+O15=0,"",C15+D15+E15+F15+G15+H15+I15+J15+L15+M15+N15+O15)</f>
        <v/>
      </c>
    </row>
    <row r="16" spans="1:18" ht="15.75" customHeight="1">
      <c r="A16" s="36" t="s">
        <v>4</v>
      </c>
      <c r="B16" s="101"/>
      <c r="C16" s="102"/>
      <c r="D16" s="102"/>
      <c r="E16" s="102"/>
      <c r="F16" s="102"/>
      <c r="G16" s="102"/>
      <c r="H16" s="102"/>
      <c r="I16" s="102"/>
      <c r="J16" s="102"/>
      <c r="K16" s="39" t="str">
        <f>IF(C16+D16+E16+F16+G16+H16+I16+J16=0,"",C16+D16+E16+F16+G16+H16+I16+J16)</f>
        <v/>
      </c>
      <c r="L16" s="103"/>
      <c r="M16" s="102"/>
      <c r="N16" s="102"/>
      <c r="O16" s="104"/>
      <c r="P16" s="42" t="str">
        <f>IF(L16+M16+N16+O16=0,"",L16+M16+N16+O16)</f>
        <v/>
      </c>
      <c r="Q16" s="105"/>
      <c r="R16" s="35" t="str">
        <f>IF(C16+D16+E16+F16+G16+H16+I16+J16+L16+M16+N16+O16=0,"",C16+D16+E16+F16+G16+H16+I16+J16+L16+M16+N16+O16)</f>
        <v/>
      </c>
    </row>
    <row r="17" spans="1:18" ht="15.75" customHeight="1">
      <c r="A17" s="44" t="s">
        <v>5</v>
      </c>
      <c r="B17" s="101"/>
      <c r="C17" s="105"/>
      <c r="D17" s="105"/>
      <c r="E17" s="105"/>
      <c r="F17" s="105"/>
      <c r="G17" s="105"/>
      <c r="H17" s="105"/>
      <c r="I17" s="105"/>
      <c r="J17" s="102"/>
      <c r="K17" s="39" t="str">
        <f t="shared" ref="K17:K44" si="0">IF(C17+D17+E17+F17+G17+H17+I17+J17=0,"",C17+D17+E17+F17+G17+H17+I17+J17)</f>
        <v/>
      </c>
      <c r="L17" s="103"/>
      <c r="M17" s="102"/>
      <c r="N17" s="102"/>
      <c r="O17" s="104"/>
      <c r="P17" s="42" t="str">
        <f t="shared" ref="P17:P44" si="1">IF(L17+M17+N17+O17=0,"",L17+M17+N17+O17)</f>
        <v/>
      </c>
      <c r="Q17" s="105"/>
      <c r="R17" s="35" t="str">
        <f t="shared" ref="R17:R44" si="2">IF(C17+D17+E17+F17+G17+H17+I17+J17+L17+M17+N17+O17=0,"",C17+D17+E17+F17+G17+H17+I17+J17+L17+M17+N17+O17)</f>
        <v/>
      </c>
    </row>
    <row r="18" spans="1:18" ht="15.75" customHeight="1">
      <c r="A18" s="36" t="s">
        <v>6</v>
      </c>
      <c r="B18" s="101"/>
      <c r="C18" s="105"/>
      <c r="D18" s="105"/>
      <c r="E18" s="105"/>
      <c r="F18" s="105"/>
      <c r="G18" s="105"/>
      <c r="H18" s="105"/>
      <c r="I18" s="105"/>
      <c r="J18" s="102"/>
      <c r="K18" s="39" t="str">
        <f t="shared" si="0"/>
        <v/>
      </c>
      <c r="L18" s="103"/>
      <c r="M18" s="102"/>
      <c r="N18" s="102"/>
      <c r="O18" s="104"/>
      <c r="P18" s="42" t="str">
        <f t="shared" si="1"/>
        <v/>
      </c>
      <c r="Q18" s="105"/>
      <c r="R18" s="35" t="str">
        <f t="shared" si="2"/>
        <v/>
      </c>
    </row>
    <row r="19" spans="1:18" ht="15.75" customHeight="1">
      <c r="A19" s="44" t="s">
        <v>7</v>
      </c>
      <c r="B19" s="101"/>
      <c r="C19" s="105"/>
      <c r="D19" s="105"/>
      <c r="E19" s="105"/>
      <c r="F19" s="105"/>
      <c r="G19" s="105"/>
      <c r="H19" s="105"/>
      <c r="I19" s="105"/>
      <c r="J19" s="102"/>
      <c r="K19" s="39" t="str">
        <f t="shared" si="0"/>
        <v/>
      </c>
      <c r="L19" s="103"/>
      <c r="M19" s="102"/>
      <c r="N19" s="102"/>
      <c r="O19" s="104"/>
      <c r="P19" s="42" t="str">
        <f t="shared" si="1"/>
        <v/>
      </c>
      <c r="Q19" s="105"/>
      <c r="R19" s="35" t="str">
        <f t="shared" si="2"/>
        <v/>
      </c>
    </row>
    <row r="20" spans="1:18" ht="15.75" customHeight="1">
      <c r="A20" s="36" t="s">
        <v>8</v>
      </c>
      <c r="B20" s="101"/>
      <c r="C20" s="105"/>
      <c r="D20" s="105"/>
      <c r="E20" s="105"/>
      <c r="F20" s="105"/>
      <c r="G20" s="105"/>
      <c r="H20" s="105"/>
      <c r="I20" s="105"/>
      <c r="J20" s="102"/>
      <c r="K20" s="39" t="str">
        <f t="shared" si="0"/>
        <v/>
      </c>
      <c r="L20" s="103"/>
      <c r="M20" s="102"/>
      <c r="N20" s="102"/>
      <c r="O20" s="104"/>
      <c r="P20" s="42" t="str">
        <f t="shared" si="1"/>
        <v/>
      </c>
      <c r="Q20" s="105"/>
      <c r="R20" s="35" t="str">
        <f t="shared" si="2"/>
        <v/>
      </c>
    </row>
    <row r="21" spans="1:18" ht="15.75" customHeight="1">
      <c r="A21" s="44" t="s">
        <v>9</v>
      </c>
      <c r="B21" s="101"/>
      <c r="C21" s="105"/>
      <c r="D21" s="105"/>
      <c r="E21" s="105"/>
      <c r="F21" s="105"/>
      <c r="G21" s="105"/>
      <c r="H21" s="105"/>
      <c r="I21" s="105"/>
      <c r="J21" s="102"/>
      <c r="K21" s="39" t="str">
        <f t="shared" si="0"/>
        <v/>
      </c>
      <c r="L21" s="103"/>
      <c r="M21" s="102"/>
      <c r="N21" s="102"/>
      <c r="O21" s="104"/>
      <c r="P21" s="42" t="str">
        <f t="shared" si="1"/>
        <v/>
      </c>
      <c r="Q21" s="105"/>
      <c r="R21" s="35" t="str">
        <f t="shared" si="2"/>
        <v/>
      </c>
    </row>
    <row r="22" spans="1:18" ht="15.75" customHeight="1">
      <c r="A22" s="36" t="s">
        <v>10</v>
      </c>
      <c r="B22" s="101"/>
      <c r="C22" s="105"/>
      <c r="D22" s="105"/>
      <c r="E22" s="105"/>
      <c r="F22" s="105"/>
      <c r="G22" s="105"/>
      <c r="H22" s="105"/>
      <c r="I22" s="105"/>
      <c r="J22" s="102"/>
      <c r="K22" s="39" t="str">
        <f t="shared" si="0"/>
        <v/>
      </c>
      <c r="L22" s="103"/>
      <c r="M22" s="102"/>
      <c r="N22" s="102"/>
      <c r="O22" s="104"/>
      <c r="P22" s="42" t="str">
        <f t="shared" si="1"/>
        <v/>
      </c>
      <c r="Q22" s="105"/>
      <c r="R22" s="35" t="str">
        <f t="shared" si="2"/>
        <v/>
      </c>
    </row>
    <row r="23" spans="1:18" ht="15.75" customHeight="1">
      <c r="A23" s="44" t="s">
        <v>11</v>
      </c>
      <c r="B23" s="101"/>
      <c r="C23" s="105"/>
      <c r="D23" s="105"/>
      <c r="E23" s="105"/>
      <c r="F23" s="105"/>
      <c r="G23" s="105"/>
      <c r="H23" s="105"/>
      <c r="I23" s="105"/>
      <c r="J23" s="102"/>
      <c r="K23" s="39" t="str">
        <f t="shared" si="0"/>
        <v/>
      </c>
      <c r="L23" s="103"/>
      <c r="M23" s="102"/>
      <c r="N23" s="102"/>
      <c r="O23" s="104"/>
      <c r="P23" s="42" t="str">
        <f t="shared" si="1"/>
        <v/>
      </c>
      <c r="Q23" s="105"/>
      <c r="R23" s="35" t="str">
        <f t="shared" si="2"/>
        <v/>
      </c>
    </row>
    <row r="24" spans="1:18" ht="15.75" customHeight="1">
      <c r="A24" s="36" t="s">
        <v>12</v>
      </c>
      <c r="B24" s="101"/>
      <c r="C24" s="105"/>
      <c r="D24" s="105"/>
      <c r="E24" s="105"/>
      <c r="F24" s="105"/>
      <c r="G24" s="105"/>
      <c r="H24" s="105"/>
      <c r="I24" s="105"/>
      <c r="J24" s="102"/>
      <c r="K24" s="39" t="str">
        <f t="shared" si="0"/>
        <v/>
      </c>
      <c r="L24" s="103"/>
      <c r="M24" s="102"/>
      <c r="N24" s="102"/>
      <c r="O24" s="104"/>
      <c r="P24" s="42" t="str">
        <f t="shared" si="1"/>
        <v/>
      </c>
      <c r="Q24" s="105"/>
      <c r="R24" s="35" t="str">
        <f t="shared" si="2"/>
        <v/>
      </c>
    </row>
    <row r="25" spans="1:18" ht="15.75" customHeight="1">
      <c r="A25" s="44" t="s">
        <v>13</v>
      </c>
      <c r="B25" s="101"/>
      <c r="C25" s="105"/>
      <c r="D25" s="105"/>
      <c r="E25" s="105"/>
      <c r="F25" s="105"/>
      <c r="G25" s="105"/>
      <c r="H25" s="105"/>
      <c r="I25" s="105"/>
      <c r="J25" s="102"/>
      <c r="K25" s="39" t="str">
        <f t="shared" si="0"/>
        <v/>
      </c>
      <c r="L25" s="103"/>
      <c r="M25" s="102"/>
      <c r="N25" s="102"/>
      <c r="O25" s="104"/>
      <c r="P25" s="42" t="str">
        <f t="shared" si="1"/>
        <v/>
      </c>
      <c r="Q25" s="105"/>
      <c r="R25" s="35" t="str">
        <f t="shared" si="2"/>
        <v/>
      </c>
    </row>
    <row r="26" spans="1:18" ht="15.75" customHeight="1">
      <c r="A26" s="36" t="s">
        <v>14</v>
      </c>
      <c r="B26" s="101"/>
      <c r="C26" s="105"/>
      <c r="D26" s="105"/>
      <c r="E26" s="105"/>
      <c r="F26" s="105"/>
      <c r="G26" s="105"/>
      <c r="H26" s="105"/>
      <c r="I26" s="105"/>
      <c r="J26" s="102"/>
      <c r="K26" s="39" t="str">
        <f t="shared" si="0"/>
        <v/>
      </c>
      <c r="L26" s="103"/>
      <c r="M26" s="102"/>
      <c r="N26" s="102"/>
      <c r="O26" s="104"/>
      <c r="P26" s="42" t="str">
        <f t="shared" si="1"/>
        <v/>
      </c>
      <c r="Q26" s="105"/>
      <c r="R26" s="35" t="str">
        <f t="shared" si="2"/>
        <v/>
      </c>
    </row>
    <row r="27" spans="1:18" ht="15.75" customHeight="1">
      <c r="A27" s="44" t="s">
        <v>15</v>
      </c>
      <c r="B27" s="101"/>
      <c r="C27" s="105"/>
      <c r="D27" s="105"/>
      <c r="E27" s="105"/>
      <c r="F27" s="105"/>
      <c r="G27" s="105"/>
      <c r="H27" s="105"/>
      <c r="I27" s="105"/>
      <c r="J27" s="102"/>
      <c r="K27" s="39" t="str">
        <f t="shared" si="0"/>
        <v/>
      </c>
      <c r="L27" s="103"/>
      <c r="M27" s="102"/>
      <c r="N27" s="102"/>
      <c r="O27" s="104"/>
      <c r="P27" s="42" t="str">
        <f t="shared" si="1"/>
        <v/>
      </c>
      <c r="Q27" s="105"/>
      <c r="R27" s="35" t="str">
        <f t="shared" si="2"/>
        <v/>
      </c>
    </row>
    <row r="28" spans="1:18" ht="15.75" customHeight="1">
      <c r="A28" s="36" t="s">
        <v>16</v>
      </c>
      <c r="B28" s="101"/>
      <c r="C28" s="105"/>
      <c r="D28" s="105"/>
      <c r="E28" s="105"/>
      <c r="F28" s="105"/>
      <c r="G28" s="105"/>
      <c r="H28" s="105"/>
      <c r="I28" s="105"/>
      <c r="J28" s="102"/>
      <c r="K28" s="39" t="str">
        <f t="shared" si="0"/>
        <v/>
      </c>
      <c r="L28" s="103"/>
      <c r="M28" s="102"/>
      <c r="N28" s="102"/>
      <c r="O28" s="104"/>
      <c r="P28" s="42" t="str">
        <f t="shared" si="1"/>
        <v/>
      </c>
      <c r="Q28" s="105"/>
      <c r="R28" s="35" t="str">
        <f t="shared" si="2"/>
        <v/>
      </c>
    </row>
    <row r="29" spans="1:18" ht="15.75" customHeight="1">
      <c r="A29" s="44" t="s">
        <v>17</v>
      </c>
      <c r="B29" s="101"/>
      <c r="C29" s="105"/>
      <c r="D29" s="105"/>
      <c r="E29" s="105"/>
      <c r="F29" s="105"/>
      <c r="G29" s="105"/>
      <c r="H29" s="105"/>
      <c r="I29" s="105"/>
      <c r="J29" s="102"/>
      <c r="K29" s="39" t="str">
        <f t="shared" si="0"/>
        <v/>
      </c>
      <c r="L29" s="103"/>
      <c r="M29" s="102"/>
      <c r="N29" s="102"/>
      <c r="O29" s="104"/>
      <c r="P29" s="42" t="str">
        <f t="shared" si="1"/>
        <v/>
      </c>
      <c r="Q29" s="105"/>
      <c r="R29" s="35" t="str">
        <f t="shared" si="2"/>
        <v/>
      </c>
    </row>
    <row r="30" spans="1:18" ht="15.75" customHeight="1">
      <c r="A30" s="36" t="s">
        <v>18</v>
      </c>
      <c r="B30" s="101"/>
      <c r="C30" s="105"/>
      <c r="D30" s="105"/>
      <c r="E30" s="105"/>
      <c r="F30" s="105"/>
      <c r="G30" s="105"/>
      <c r="H30" s="105"/>
      <c r="I30" s="105"/>
      <c r="J30" s="102"/>
      <c r="K30" s="39" t="str">
        <f t="shared" si="0"/>
        <v/>
      </c>
      <c r="L30" s="103"/>
      <c r="M30" s="102"/>
      <c r="N30" s="102"/>
      <c r="O30" s="104"/>
      <c r="P30" s="42" t="str">
        <f t="shared" si="1"/>
        <v/>
      </c>
      <c r="Q30" s="105"/>
      <c r="R30" s="35" t="str">
        <f t="shared" si="2"/>
        <v/>
      </c>
    </row>
    <row r="31" spans="1:18" ht="15.75" customHeight="1">
      <c r="A31" s="44" t="s">
        <v>19</v>
      </c>
      <c r="B31" s="101"/>
      <c r="C31" s="105"/>
      <c r="D31" s="105"/>
      <c r="E31" s="105"/>
      <c r="F31" s="105"/>
      <c r="G31" s="105"/>
      <c r="H31" s="105"/>
      <c r="I31" s="105"/>
      <c r="J31" s="102"/>
      <c r="K31" s="39" t="str">
        <f t="shared" si="0"/>
        <v/>
      </c>
      <c r="L31" s="103"/>
      <c r="M31" s="102"/>
      <c r="N31" s="102"/>
      <c r="O31" s="104"/>
      <c r="P31" s="42" t="str">
        <f t="shared" si="1"/>
        <v/>
      </c>
      <c r="Q31" s="105"/>
      <c r="R31" s="35" t="str">
        <f t="shared" si="2"/>
        <v/>
      </c>
    </row>
    <row r="32" spans="1:18" ht="15.75" customHeight="1">
      <c r="A32" s="36" t="s">
        <v>20</v>
      </c>
      <c r="B32" s="101"/>
      <c r="C32" s="105"/>
      <c r="D32" s="105"/>
      <c r="E32" s="105"/>
      <c r="F32" s="105"/>
      <c r="G32" s="105"/>
      <c r="H32" s="105"/>
      <c r="I32" s="105"/>
      <c r="J32" s="102"/>
      <c r="K32" s="39" t="str">
        <f t="shared" si="0"/>
        <v/>
      </c>
      <c r="L32" s="103"/>
      <c r="M32" s="102"/>
      <c r="N32" s="102"/>
      <c r="O32" s="104"/>
      <c r="P32" s="42" t="str">
        <f t="shared" si="1"/>
        <v/>
      </c>
      <c r="Q32" s="105"/>
      <c r="R32" s="35" t="str">
        <f t="shared" si="2"/>
        <v/>
      </c>
    </row>
    <row r="33" spans="1:18" ht="15.75" customHeight="1">
      <c r="A33" s="44" t="s">
        <v>21</v>
      </c>
      <c r="B33" s="101"/>
      <c r="C33" s="105"/>
      <c r="D33" s="105"/>
      <c r="E33" s="105"/>
      <c r="F33" s="105"/>
      <c r="G33" s="105"/>
      <c r="H33" s="105"/>
      <c r="I33" s="105"/>
      <c r="J33" s="102"/>
      <c r="K33" s="39" t="str">
        <f t="shared" si="0"/>
        <v/>
      </c>
      <c r="L33" s="103"/>
      <c r="M33" s="102"/>
      <c r="N33" s="102"/>
      <c r="O33" s="104"/>
      <c r="P33" s="42" t="str">
        <f t="shared" si="1"/>
        <v/>
      </c>
      <c r="Q33" s="105"/>
      <c r="R33" s="35" t="str">
        <f t="shared" si="2"/>
        <v/>
      </c>
    </row>
    <row r="34" spans="1:18" ht="15.75" customHeight="1">
      <c r="A34" s="36" t="s">
        <v>22</v>
      </c>
      <c r="B34" s="101"/>
      <c r="C34" s="105"/>
      <c r="D34" s="105"/>
      <c r="E34" s="105"/>
      <c r="F34" s="105"/>
      <c r="G34" s="105"/>
      <c r="H34" s="105"/>
      <c r="I34" s="105"/>
      <c r="J34" s="102"/>
      <c r="K34" s="39" t="str">
        <f t="shared" si="0"/>
        <v/>
      </c>
      <c r="L34" s="103"/>
      <c r="M34" s="102"/>
      <c r="N34" s="102"/>
      <c r="O34" s="104"/>
      <c r="P34" s="42" t="str">
        <f t="shared" si="1"/>
        <v/>
      </c>
      <c r="Q34" s="105"/>
      <c r="R34" s="35" t="str">
        <f t="shared" si="2"/>
        <v/>
      </c>
    </row>
    <row r="35" spans="1:18" ht="15.75" customHeight="1">
      <c r="A35" s="44" t="s">
        <v>23</v>
      </c>
      <c r="B35" s="101"/>
      <c r="C35" s="105"/>
      <c r="D35" s="105"/>
      <c r="E35" s="105"/>
      <c r="F35" s="105"/>
      <c r="G35" s="105"/>
      <c r="H35" s="105"/>
      <c r="I35" s="105"/>
      <c r="J35" s="102"/>
      <c r="K35" s="39" t="str">
        <f t="shared" si="0"/>
        <v/>
      </c>
      <c r="L35" s="103"/>
      <c r="M35" s="102"/>
      <c r="N35" s="102"/>
      <c r="O35" s="104"/>
      <c r="P35" s="42" t="str">
        <f t="shared" si="1"/>
        <v/>
      </c>
      <c r="Q35" s="105"/>
      <c r="R35" s="35" t="str">
        <f t="shared" si="2"/>
        <v/>
      </c>
    </row>
    <row r="36" spans="1:18" ht="15.75" customHeight="1">
      <c r="A36" s="36" t="s">
        <v>24</v>
      </c>
      <c r="B36" s="101"/>
      <c r="C36" s="105"/>
      <c r="D36" s="105"/>
      <c r="E36" s="105"/>
      <c r="F36" s="105"/>
      <c r="G36" s="105"/>
      <c r="H36" s="105"/>
      <c r="I36" s="105"/>
      <c r="J36" s="102"/>
      <c r="K36" s="39" t="str">
        <f t="shared" si="0"/>
        <v/>
      </c>
      <c r="L36" s="103"/>
      <c r="M36" s="102"/>
      <c r="N36" s="102"/>
      <c r="O36" s="104"/>
      <c r="P36" s="42" t="str">
        <f t="shared" si="1"/>
        <v/>
      </c>
      <c r="Q36" s="105"/>
      <c r="R36" s="35" t="str">
        <f t="shared" si="2"/>
        <v/>
      </c>
    </row>
    <row r="37" spans="1:18" ht="15.75" customHeight="1">
      <c r="A37" s="44" t="s">
        <v>25</v>
      </c>
      <c r="B37" s="101"/>
      <c r="C37" s="105"/>
      <c r="D37" s="105"/>
      <c r="E37" s="105"/>
      <c r="F37" s="105"/>
      <c r="G37" s="105"/>
      <c r="H37" s="105"/>
      <c r="I37" s="105"/>
      <c r="J37" s="102"/>
      <c r="K37" s="39" t="str">
        <f t="shared" si="0"/>
        <v/>
      </c>
      <c r="L37" s="103"/>
      <c r="M37" s="102"/>
      <c r="N37" s="102"/>
      <c r="O37" s="104"/>
      <c r="P37" s="42" t="str">
        <f t="shared" si="1"/>
        <v/>
      </c>
      <c r="Q37" s="105"/>
      <c r="R37" s="35" t="str">
        <f t="shared" si="2"/>
        <v/>
      </c>
    </row>
    <row r="38" spans="1:18" ht="15.75" customHeight="1">
      <c r="A38" s="36" t="s">
        <v>26</v>
      </c>
      <c r="B38" s="101"/>
      <c r="C38" s="105"/>
      <c r="D38" s="105"/>
      <c r="E38" s="105"/>
      <c r="F38" s="105"/>
      <c r="G38" s="105"/>
      <c r="H38" s="105"/>
      <c r="I38" s="105"/>
      <c r="J38" s="102"/>
      <c r="K38" s="39" t="str">
        <f t="shared" si="0"/>
        <v/>
      </c>
      <c r="L38" s="103"/>
      <c r="M38" s="102"/>
      <c r="N38" s="102"/>
      <c r="O38" s="104"/>
      <c r="P38" s="42" t="str">
        <f t="shared" si="1"/>
        <v/>
      </c>
      <c r="Q38" s="105"/>
      <c r="R38" s="35" t="str">
        <f t="shared" si="2"/>
        <v/>
      </c>
    </row>
    <row r="39" spans="1:18" ht="15.75" customHeight="1">
      <c r="A39" s="44" t="s">
        <v>27</v>
      </c>
      <c r="B39" s="101"/>
      <c r="C39" s="105"/>
      <c r="D39" s="105"/>
      <c r="E39" s="105"/>
      <c r="F39" s="105"/>
      <c r="G39" s="105"/>
      <c r="H39" s="105"/>
      <c r="I39" s="105"/>
      <c r="J39" s="102"/>
      <c r="K39" s="39" t="str">
        <f t="shared" si="0"/>
        <v/>
      </c>
      <c r="L39" s="103"/>
      <c r="M39" s="102"/>
      <c r="N39" s="102"/>
      <c r="O39" s="104"/>
      <c r="P39" s="42" t="str">
        <f t="shared" si="1"/>
        <v/>
      </c>
      <c r="Q39" s="105"/>
      <c r="R39" s="35" t="str">
        <f t="shared" si="2"/>
        <v/>
      </c>
    </row>
    <row r="40" spans="1:18" ht="15.75" customHeight="1">
      <c r="A40" s="36" t="s">
        <v>28</v>
      </c>
      <c r="B40" s="101"/>
      <c r="C40" s="105"/>
      <c r="D40" s="105"/>
      <c r="E40" s="105"/>
      <c r="F40" s="105"/>
      <c r="G40" s="105"/>
      <c r="H40" s="105"/>
      <c r="I40" s="105"/>
      <c r="J40" s="102"/>
      <c r="K40" s="39" t="str">
        <f t="shared" si="0"/>
        <v/>
      </c>
      <c r="L40" s="103"/>
      <c r="M40" s="102"/>
      <c r="N40" s="102"/>
      <c r="O40" s="104"/>
      <c r="P40" s="42" t="str">
        <f t="shared" si="1"/>
        <v/>
      </c>
      <c r="Q40" s="105"/>
      <c r="R40" s="35" t="str">
        <f t="shared" si="2"/>
        <v/>
      </c>
    </row>
    <row r="41" spans="1:18" ht="15.75" customHeight="1">
      <c r="A41" s="44" t="s">
        <v>29</v>
      </c>
      <c r="B41" s="101"/>
      <c r="C41" s="105"/>
      <c r="D41" s="105"/>
      <c r="E41" s="105"/>
      <c r="F41" s="105"/>
      <c r="G41" s="105"/>
      <c r="H41" s="105"/>
      <c r="I41" s="105"/>
      <c r="J41" s="102"/>
      <c r="K41" s="39" t="str">
        <f t="shared" si="0"/>
        <v/>
      </c>
      <c r="L41" s="103"/>
      <c r="M41" s="102"/>
      <c r="N41" s="102"/>
      <c r="O41" s="104"/>
      <c r="P41" s="42" t="str">
        <f t="shared" si="1"/>
        <v/>
      </c>
      <c r="Q41" s="105"/>
      <c r="R41" s="35" t="str">
        <f t="shared" si="2"/>
        <v/>
      </c>
    </row>
    <row r="42" spans="1:18" ht="15.75" customHeight="1">
      <c r="A42" s="36" t="s">
        <v>30</v>
      </c>
      <c r="B42" s="101"/>
      <c r="C42" s="105"/>
      <c r="D42" s="105"/>
      <c r="E42" s="105"/>
      <c r="F42" s="105"/>
      <c r="G42" s="105"/>
      <c r="H42" s="105"/>
      <c r="I42" s="105"/>
      <c r="J42" s="102"/>
      <c r="K42" s="39" t="str">
        <f t="shared" si="0"/>
        <v/>
      </c>
      <c r="L42" s="103"/>
      <c r="M42" s="102"/>
      <c r="N42" s="102"/>
      <c r="O42" s="104"/>
      <c r="P42" s="42" t="str">
        <f t="shared" si="1"/>
        <v/>
      </c>
      <c r="Q42" s="105"/>
      <c r="R42" s="35" t="str">
        <f t="shared" si="2"/>
        <v/>
      </c>
    </row>
    <row r="43" spans="1:18" ht="15.75" customHeight="1">
      <c r="A43" s="44" t="s">
        <v>31</v>
      </c>
      <c r="B43" s="101"/>
      <c r="C43" s="105"/>
      <c r="D43" s="105"/>
      <c r="E43" s="105"/>
      <c r="F43" s="105"/>
      <c r="G43" s="105"/>
      <c r="H43" s="105"/>
      <c r="I43" s="105"/>
      <c r="J43" s="102"/>
      <c r="K43" s="39" t="str">
        <f t="shared" si="0"/>
        <v/>
      </c>
      <c r="L43" s="103"/>
      <c r="M43" s="102"/>
      <c r="N43" s="102"/>
      <c r="O43" s="104"/>
      <c r="P43" s="42" t="str">
        <f t="shared" si="1"/>
        <v/>
      </c>
      <c r="Q43" s="105"/>
      <c r="R43" s="35" t="str">
        <f t="shared" si="2"/>
        <v/>
      </c>
    </row>
    <row r="44" spans="1:18" ht="15.75" customHeight="1">
      <c r="A44" s="36" t="s">
        <v>32</v>
      </c>
      <c r="B44" s="101"/>
      <c r="C44" s="105"/>
      <c r="D44" s="105"/>
      <c r="E44" s="105"/>
      <c r="F44" s="105"/>
      <c r="G44" s="105"/>
      <c r="H44" s="105"/>
      <c r="I44" s="105"/>
      <c r="J44" s="102"/>
      <c r="K44" s="39" t="str">
        <f t="shared" si="0"/>
        <v/>
      </c>
      <c r="L44" s="103"/>
      <c r="M44" s="102"/>
      <c r="N44" s="102"/>
      <c r="O44" s="104"/>
      <c r="P44" s="42" t="str">
        <f t="shared" si="1"/>
        <v/>
      </c>
      <c r="Q44" s="105"/>
      <c r="R44" s="35" t="str">
        <f t="shared" si="2"/>
        <v/>
      </c>
    </row>
    <row r="45" spans="1:18" ht="15.75" customHeight="1" thickBot="1">
      <c r="A45" s="61"/>
      <c r="B45" s="37"/>
      <c r="C45" s="49"/>
      <c r="D45" s="49"/>
      <c r="E45" s="49"/>
      <c r="F45" s="49"/>
      <c r="G45" s="49"/>
      <c r="H45" s="49"/>
      <c r="I45" s="49"/>
      <c r="J45" s="49"/>
      <c r="K45" s="62" t="str">
        <f>IF(C45+D45+E45+F45+G45+H45+I45+J45=0,"",C45+D45+E45+F45+G45+H45+I45+J45)</f>
        <v/>
      </c>
      <c r="L45" s="47"/>
      <c r="M45" s="49"/>
      <c r="N45" s="49"/>
      <c r="O45" s="51"/>
      <c r="P45" s="63" t="str">
        <f>IF(L45+M45+N45+O45=0,"",L45+M45+N45+O45)</f>
        <v/>
      </c>
      <c r="Q45" s="48"/>
      <c r="R45" s="53" t="str">
        <f>IF(C45+D45+E45+F45+G45+H45+I45+J45+L45+M45+N45+O45=0,"",C45+D45+E45+F45+G45+H45+I45+J45+L45+M45+N45+O45)</f>
        <v/>
      </c>
    </row>
    <row r="46" spans="1:18" s="106" customFormat="1" ht="15.75" customHeight="1">
      <c r="A46" s="182" t="s">
        <v>52</v>
      </c>
      <c r="B46" s="183"/>
      <c r="C46" s="65"/>
      <c r="D46" s="65" t="str">
        <f>IF(SUM(D15:D45)=0,"",SUM(D15:D45))</f>
        <v/>
      </c>
      <c r="E46" s="65" t="str">
        <f>IF(SUM(E15:E45)=0,"",SUM(E15:E45))</f>
        <v/>
      </c>
      <c r="F46" s="65" t="str">
        <f>IF(SUM(F15:F45)=0,"",SUM(F15:F45))</f>
        <v/>
      </c>
      <c r="G46" s="65" t="str">
        <f>IF(SUM(G15:G45)=0,"",SUM(G15:G45))</f>
        <v/>
      </c>
      <c r="H46" s="65" t="str">
        <f>IF(SUM(H15:H45)=0,"",SUM(H15:H45))</f>
        <v/>
      </c>
      <c r="I46" s="65" t="str">
        <f>IF(SUM(I15:I45)=0,"",SUM(I15:I45))</f>
        <v/>
      </c>
      <c r="J46" s="33" t="str">
        <f>IF(SUM(J15:J45)=0,"",SUM(J15:J45))</f>
        <v/>
      </c>
      <c r="K46" s="33" t="str">
        <f>IF(SUM(K15:K45)=0,"",SUM(K15:K45))</f>
        <v/>
      </c>
      <c r="L46" s="64" t="str">
        <f>IF(SUM(L15:L45)=0,"",SUM(L15:L45))</f>
        <v/>
      </c>
      <c r="M46" s="65" t="str">
        <f>IF(SUM(M15:M45)=0,"",SUM(M15:M45))</f>
        <v/>
      </c>
      <c r="N46" s="65" t="str">
        <f>IF(SUM(N15:N45)=0,"",SUM(N15:N45))</f>
        <v/>
      </c>
      <c r="O46" s="65" t="str">
        <f>IF(SUM(O15:O45)=0,"",SUM(O15:O45))</f>
        <v/>
      </c>
      <c r="P46" s="65" t="str">
        <f>IF(SUM(P15:P45)=0,"",SUM(P15:P45))</f>
        <v/>
      </c>
      <c r="Q46" s="66" t="str">
        <f>IF(SUM(Q15:Q45)=0,"",SUM(Q15:Q45))</f>
        <v/>
      </c>
      <c r="R46" s="67" t="str">
        <f>IF(SUM(R15:R45)=0,"",SUM(R15:R45))</f>
        <v/>
      </c>
    </row>
    <row r="47" spans="1:18" s="106" customFormat="1" ht="15.75" customHeight="1">
      <c r="A47" s="185" t="s">
        <v>43</v>
      </c>
      <c r="B47" s="186"/>
      <c r="C47" s="68">
        <v>0.5</v>
      </c>
      <c r="D47" s="68">
        <v>0.5</v>
      </c>
      <c r="E47" s="68">
        <v>0.5</v>
      </c>
      <c r="F47" s="68">
        <v>0.75</v>
      </c>
      <c r="G47" s="68">
        <v>0.75</v>
      </c>
      <c r="H47" s="68">
        <v>1</v>
      </c>
      <c r="I47" s="68">
        <v>1</v>
      </c>
      <c r="J47" s="68">
        <v>1</v>
      </c>
      <c r="K47" s="69"/>
      <c r="L47" s="70">
        <v>0.5</v>
      </c>
      <c r="M47" s="68">
        <v>0.75</v>
      </c>
      <c r="N47" s="68">
        <v>0.75</v>
      </c>
      <c r="O47" s="71">
        <v>1</v>
      </c>
      <c r="P47" s="69"/>
      <c r="Q47" s="69"/>
      <c r="R47" s="72" t="s">
        <v>55</v>
      </c>
    </row>
    <row r="48" spans="1:18" s="106" customFormat="1" ht="15.75" customHeight="1" thickBot="1">
      <c r="A48" s="187" t="s">
        <v>51</v>
      </c>
      <c r="B48" s="188"/>
      <c r="C48" s="73" t="str">
        <f>IF(C46="","",(C46*C47))</f>
        <v/>
      </c>
      <c r="D48" s="73" t="str">
        <f t="shared" ref="D48:J48" si="3">IF(D46="","",(D46*D47))</f>
        <v/>
      </c>
      <c r="E48" s="73" t="str">
        <f t="shared" si="3"/>
        <v/>
      </c>
      <c r="F48" s="73" t="str">
        <f t="shared" si="3"/>
        <v/>
      </c>
      <c r="G48" s="74" t="str">
        <f t="shared" si="3"/>
        <v/>
      </c>
      <c r="H48" s="74" t="str">
        <f t="shared" si="3"/>
        <v/>
      </c>
      <c r="I48" s="73" t="str">
        <f t="shared" si="3"/>
        <v/>
      </c>
      <c r="J48" s="74" t="str">
        <f t="shared" si="3"/>
        <v/>
      </c>
      <c r="K48" s="69"/>
      <c r="L48" s="75" t="str">
        <f>IF(L46="","",(L46*L47))</f>
        <v/>
      </c>
      <c r="M48" s="76" t="str">
        <f>IF(M46="","",(M46*M47))</f>
        <v/>
      </c>
      <c r="N48" s="76" t="str">
        <f>IF(N46="","",(N46*N47))</f>
        <v/>
      </c>
      <c r="O48" s="76" t="str">
        <f>IF(O46="","",(O46*O47))</f>
        <v/>
      </c>
      <c r="P48" s="69"/>
      <c r="Q48" s="69"/>
      <c r="R48" s="77" t="str">
        <f>IF(L49+N49=0,"",L49+N49)</f>
        <v/>
      </c>
    </row>
    <row r="49" spans="1:18" s="106" customFormat="1" ht="15.75" customHeight="1" thickBot="1">
      <c r="A49" s="176" t="s">
        <v>66</v>
      </c>
      <c r="B49" s="177"/>
      <c r="C49" s="177"/>
      <c r="D49" s="177"/>
      <c r="E49" s="177"/>
      <c r="F49" s="177"/>
      <c r="G49" s="178"/>
      <c r="H49" s="169"/>
      <c r="I49" s="246" t="s">
        <v>53</v>
      </c>
      <c r="J49" s="247"/>
      <c r="K49" s="248"/>
      <c r="L49" s="78">
        <f>SUM(C48:J48)</f>
        <v>0</v>
      </c>
      <c r="M49" s="79">
        <f>SUM(L48:O48)</f>
        <v>0</v>
      </c>
      <c r="N49" s="79">
        <f>IF(Q46&gt;M49,M49,Q46)</f>
        <v>0</v>
      </c>
      <c r="O49" s="249" t="s">
        <v>67</v>
      </c>
      <c r="P49" s="177"/>
      <c r="Q49" s="178"/>
      <c r="R49" s="81" t="str">
        <f>IF(I49="Yes",R48*6/7,"")</f>
        <v/>
      </c>
    </row>
    <row r="50" spans="1:18" s="106" customFormat="1" ht="3.75" customHeight="1">
      <c r="A50" s="82"/>
      <c r="B50" s="82"/>
      <c r="C50" s="82"/>
      <c r="D50" s="82"/>
      <c r="E50" s="82"/>
      <c r="F50" s="82"/>
      <c r="G50" s="82"/>
      <c r="H50" s="82"/>
      <c r="I50" s="82"/>
      <c r="J50" s="83"/>
      <c r="K50" s="83"/>
      <c r="L50" s="84"/>
      <c r="M50" s="82"/>
      <c r="N50" s="82"/>
      <c r="O50" s="85"/>
    </row>
    <row r="51" spans="1:18" s="8" customFormat="1" ht="15.75" customHeight="1">
      <c r="A51" s="18"/>
      <c r="B51" s="18"/>
      <c r="C51" s="86"/>
      <c r="D51" s="86"/>
      <c r="E51" s="86"/>
      <c r="F51" s="86"/>
      <c r="G51" s="93" t="s">
        <v>54</v>
      </c>
      <c r="H51" s="88"/>
      <c r="I51" s="88"/>
      <c r="J51" s="89"/>
      <c r="K51" s="89"/>
      <c r="L51" s="90"/>
      <c r="M51" s="91"/>
      <c r="N51" s="91"/>
      <c r="O51" s="92"/>
    </row>
    <row r="52" spans="1:18" s="1" customFormat="1" ht="7.5" customHeight="1">
      <c r="A52" s="13"/>
      <c r="B52" s="11"/>
      <c r="C52" s="11"/>
      <c r="D52" s="12"/>
      <c r="E52" s="11"/>
      <c r="F52" s="11"/>
      <c r="G52" s="87"/>
      <c r="H52" s="11"/>
      <c r="I52" s="11"/>
      <c r="J52" s="11"/>
      <c r="K52" s="11"/>
      <c r="L52" s="11"/>
      <c r="M52" s="11"/>
      <c r="N52" s="11"/>
      <c r="O52" s="11"/>
    </row>
    <row r="53" spans="1:18" s="1" customFormat="1" ht="17.25" customHeight="1">
      <c r="A53" s="202" t="s">
        <v>75</v>
      </c>
      <c r="B53" s="202"/>
      <c r="C53" s="202"/>
      <c r="D53" s="202"/>
      <c r="E53" s="202"/>
      <c r="F53" s="202"/>
      <c r="G53" s="202"/>
      <c r="H53" s="202"/>
      <c r="I53" s="202"/>
      <c r="J53" s="202"/>
      <c r="K53" s="202"/>
      <c r="L53" s="202"/>
      <c r="M53" s="202"/>
      <c r="N53" s="202"/>
      <c r="O53" s="202"/>
    </row>
    <row r="54" spans="1:18" s="1" customFormat="1" ht="17.25" customHeight="1">
      <c r="A54" s="202" t="s">
        <v>76</v>
      </c>
      <c r="B54" s="202"/>
      <c r="C54" s="202"/>
      <c r="D54" s="202"/>
      <c r="E54" s="202"/>
      <c r="F54" s="202"/>
      <c r="G54" s="202"/>
      <c r="H54" s="202"/>
      <c r="I54" s="202"/>
      <c r="J54" s="202"/>
      <c r="K54" s="202"/>
      <c r="L54" s="202"/>
      <c r="M54" s="202"/>
      <c r="N54" s="202"/>
      <c r="O54" s="202"/>
    </row>
    <row r="55" spans="1:18" s="1" customFormat="1" ht="33.75" customHeight="1">
      <c r="A55" s="204" t="s">
        <v>96</v>
      </c>
      <c r="B55" s="204"/>
      <c r="C55" s="204"/>
      <c r="D55" s="204"/>
      <c r="E55" s="204"/>
      <c r="F55" s="204"/>
      <c r="G55" s="204"/>
      <c r="H55" s="204"/>
      <c r="I55" s="204"/>
      <c r="J55" s="204"/>
      <c r="K55" s="204"/>
      <c r="L55" s="204"/>
      <c r="M55" s="204"/>
      <c r="N55" s="204"/>
      <c r="O55" s="204"/>
    </row>
    <row r="56" spans="1:18" s="1" customFormat="1" ht="28.5" customHeight="1">
      <c r="A56" s="203" t="s">
        <v>94</v>
      </c>
      <c r="B56" s="203"/>
      <c r="C56" s="203"/>
      <c r="D56" s="203"/>
      <c r="E56" s="203"/>
      <c r="F56" s="203"/>
      <c r="G56" s="203"/>
      <c r="H56" s="203"/>
      <c r="I56" s="203"/>
      <c r="J56" s="203"/>
      <c r="K56" s="203"/>
      <c r="L56" s="203"/>
      <c r="M56" s="203"/>
      <c r="N56" s="203"/>
      <c r="O56" s="203"/>
    </row>
  </sheetData>
  <mergeCells count="25">
    <mergeCell ref="R13:R14"/>
    <mergeCell ref="A49:G49"/>
    <mergeCell ref="I49:K49"/>
    <mergeCell ref="O49:Q49"/>
    <mergeCell ref="A1:R1"/>
    <mergeCell ref="A2:R2"/>
    <mergeCell ref="A4:B4"/>
    <mergeCell ref="C4:P4"/>
    <mergeCell ref="A5:B5"/>
    <mergeCell ref="C5:P5"/>
    <mergeCell ref="A7:B7"/>
    <mergeCell ref="C7:P7"/>
    <mergeCell ref="A9:B9"/>
    <mergeCell ref="A13:B13"/>
    <mergeCell ref="A47:B47"/>
    <mergeCell ref="A48:B48"/>
    <mergeCell ref="A46:B46"/>
    <mergeCell ref="C13:K13"/>
    <mergeCell ref="L13:Q13"/>
    <mergeCell ref="A55:O55"/>
    <mergeCell ref="A56:O56"/>
    <mergeCell ref="A54:O54"/>
    <mergeCell ref="G9:I9"/>
    <mergeCell ref="A53:O53"/>
    <mergeCell ref="A11:E11"/>
  </mergeCells>
  <phoneticPr fontId="2"/>
  <conditionalFormatting sqref="G50 O50 L50">
    <cfRule type="cellIs" dxfId="35" priority="5" stopIfTrue="1" operator="equal">
      <formula>"（土）"</formula>
    </cfRule>
    <cfRule type="cellIs" dxfId="34" priority="6" stopIfTrue="1" operator="equal">
      <formula>"（日）"</formula>
    </cfRule>
  </conditionalFormatting>
  <conditionalFormatting sqref="G51:G52 O51">
    <cfRule type="cellIs" dxfId="33" priority="3" stopIfTrue="1" operator="equal">
      <formula>"（土）"</formula>
    </cfRule>
    <cfRule type="cellIs" dxfId="32" priority="4" stopIfTrue="1" operator="equal">
      <formula>"（日）"</formula>
    </cfRule>
  </conditionalFormatting>
  <conditionalFormatting sqref="K46 P46:R46 I49 R47:R49 C46:C48 B15:C45 I46:J48 D15:H48 I15:M45 O46:O48 N15:N48 O15:P45 R15:R45 L46:M48">
    <cfRule type="cellIs" dxfId="31" priority="1" stopIfTrue="1" operator="equal">
      <formula>"（土）"</formula>
    </cfRule>
    <cfRule type="cellIs" dxfId="30" priority="2" stopIfTrue="1" operator="equal">
      <formula>"（日）"</formula>
    </cfRule>
  </conditionalFormatting>
  <dataValidations count="2">
    <dataValidation type="list" showInputMessage="1" showErrorMessage="1" sqref="H51:I51 G50 I49" xr:uid="{00000000-0002-0000-0800-000000000000}">
      <formula1>"Yes,No"</formula1>
    </dataValidation>
    <dataValidation type="whole" imeMode="off" operator="greaterThanOrEqual" allowBlank="1" showErrorMessage="1" sqref="C15:J45 Q15:Q45 L15:O45" xr:uid="{6B86FF28-61CB-4B40-830B-B729DC69BA7D}">
      <formula1>0</formula1>
    </dataValidation>
  </dataValidations>
  <printOptions horizontalCentered="1"/>
  <pageMargins left="0.59055118110236227" right="0.39370078740157483" top="0.39370078740157483" bottom="0.39370078740157483" header="0.51181102362204722" footer="0.51181102362204722"/>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記載例</vt:lpstr>
      <vt:lpstr>月別集計</vt:lpstr>
      <vt:lpstr>年間計</vt:lpstr>
      <vt:lpstr>4月分</vt:lpstr>
      <vt:lpstr>5月分</vt:lpstr>
      <vt:lpstr>6月分</vt:lpstr>
      <vt:lpstr>7月分</vt:lpstr>
      <vt:lpstr>8月分</vt:lpstr>
      <vt:lpstr>9月分</vt:lpstr>
      <vt:lpstr>10月分</vt:lpstr>
      <vt:lpstr>11月分</vt:lpstr>
      <vt:lpstr>12月分</vt:lpstr>
      <vt:lpstr>1月分</vt:lpstr>
      <vt:lpstr>2月分</vt:lpstr>
      <vt:lpstr>月別集計!Print_Area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森　美紀子</cp:lastModifiedBy>
  <cp:lastPrinted>2022-10-21T09:20:35Z</cp:lastPrinted>
  <dcterms:created xsi:type="dcterms:W3CDTF">2006-06-05T04:32:18Z</dcterms:created>
  <dcterms:modified xsi:type="dcterms:W3CDTF">2022-11-22T06:07:03Z</dcterms:modified>
</cp:coreProperties>
</file>