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Z:\★指定居宅サービス事業者の指定等\19 ＨＰ関係\10令和７年\特定事業所集中減算\"/>
    </mc:Choice>
  </mc:AlternateContent>
  <xr:revisionPtr revIDLastSave="0" documentId="13_ncr:1_{3F07BA4A-839B-4AEE-93CE-A48B9B620590}" xr6:coauthVersionLast="47" xr6:coauthVersionMax="47" xr10:uidLastSave="{00000000-0000-0000-0000-000000000000}"/>
  <bookViews>
    <workbookView xWindow="0" yWindow="255" windowWidth="27570" windowHeight="15225" tabRatio="756" xr2:uid="{00000000-000D-0000-FFFF-FFFF00000000}"/>
  </bookViews>
  <sheets>
    <sheet name="チェックシート様式（改訂版）" sheetId="31" r:id="rId1"/>
    <sheet name="【正当理由「⑤」又は「⑥」計算シート】" sheetId="36" r:id="rId2"/>
    <sheet name="正当な理由の範囲" sheetId="32" r:id="rId3"/>
  </sheets>
  <definedNames>
    <definedName name="正当な理由一覧">正当な理由の範囲!$A$2:$A$8</definedName>
    <definedName name="年度">正当な理由の範囲!#REF!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36" l="1"/>
  <c r="M34" i="36"/>
  <c r="L34" i="36"/>
  <c r="K34" i="36"/>
  <c r="J34" i="36"/>
  <c r="I34" i="36"/>
  <c r="N7" i="36"/>
  <c r="M7" i="36"/>
  <c r="L7" i="36"/>
  <c r="K7" i="36"/>
  <c r="J7" i="36"/>
  <c r="I7" i="36"/>
  <c r="E3" i="36"/>
  <c r="O31" i="36"/>
  <c r="O28" i="36"/>
  <c r="O25" i="36"/>
  <c r="O22" i="36"/>
  <c r="O19" i="36"/>
  <c r="O13" i="36"/>
  <c r="O9" i="36"/>
  <c r="O8" i="36"/>
  <c r="Q41" i="31"/>
  <c r="Q30" i="31"/>
  <c r="P61" i="31"/>
  <c r="O61" i="31"/>
  <c r="N61" i="31"/>
  <c r="M61" i="31"/>
  <c r="L61" i="31"/>
  <c r="K61" i="31"/>
  <c r="P39" i="31"/>
  <c r="O39" i="31"/>
  <c r="N39" i="31"/>
  <c r="M39" i="31"/>
  <c r="L39" i="31"/>
  <c r="K39" i="31"/>
  <c r="P28" i="31"/>
  <c r="O28" i="31"/>
  <c r="N28" i="31"/>
  <c r="M28" i="31"/>
  <c r="L28" i="31"/>
  <c r="K28" i="31"/>
  <c r="P17" i="31"/>
  <c r="O17" i="31"/>
  <c r="N17" i="31"/>
  <c r="M17" i="31"/>
  <c r="L17" i="31"/>
  <c r="K17" i="31"/>
  <c r="Q62" i="31"/>
  <c r="Q40" i="31"/>
  <c r="Q29" i="31"/>
  <c r="Q18" i="31"/>
  <c r="Q19" i="31"/>
  <c r="O39" i="36"/>
  <c r="P20" i="31" l="1"/>
  <c r="P42" i="31"/>
  <c r="P31" i="31"/>
</calcChain>
</file>

<file path=xl/sharedStrings.xml><?xml version="1.0" encoding="utf-8"?>
<sst xmlns="http://schemas.openxmlformats.org/spreadsheetml/2006/main" count="132" uniqueCount="98">
  <si>
    <t>訪問介護</t>
    <rPh sb="0" eb="2">
      <t>ホウモン</t>
    </rPh>
    <rPh sb="2" eb="4">
      <t>カイゴ</t>
    </rPh>
    <phoneticPr fontId="2"/>
  </si>
  <si>
    <t>福祉用具貸与</t>
    <rPh sb="0" eb="2">
      <t>フクシ</t>
    </rPh>
    <rPh sb="2" eb="4">
      <t>ヨウグ</t>
    </rPh>
    <rPh sb="4" eb="6">
      <t>タイヨ</t>
    </rPh>
    <phoneticPr fontId="2"/>
  </si>
  <si>
    <t>　法人名</t>
    <rPh sb="1" eb="3">
      <t>ホウジン</t>
    </rPh>
    <rPh sb="3" eb="4">
      <t>メイ</t>
    </rPh>
    <phoneticPr fontId="2"/>
  </si>
  <si>
    <t>印</t>
    <rPh sb="0" eb="1">
      <t>イン</t>
    </rPh>
    <phoneticPr fontId="2"/>
  </si>
  <si>
    <t>　事業所番号</t>
    <rPh sb="1" eb="4">
      <t>ジギョウショ</t>
    </rPh>
    <rPh sb="4" eb="6">
      <t>バンゴウ</t>
    </rPh>
    <phoneticPr fontId="2"/>
  </si>
  <si>
    <t>　事業所名</t>
    <rPh sb="1" eb="4">
      <t>ジギョウショ</t>
    </rPh>
    <rPh sb="4" eb="5">
      <t>メイ</t>
    </rPh>
    <phoneticPr fontId="2"/>
  </si>
  <si>
    <t>法人の名称</t>
    <rPh sb="0" eb="2">
      <t>ホウジン</t>
    </rPh>
    <rPh sb="3" eb="5">
      <t>メイショウ</t>
    </rPh>
    <phoneticPr fontId="2"/>
  </si>
  <si>
    <t>事業所名２（事業所番号）</t>
    <rPh sb="0" eb="3">
      <t>ジギョウショ</t>
    </rPh>
    <rPh sb="3" eb="4">
      <t>ナ</t>
    </rPh>
    <phoneticPr fontId="2"/>
  </si>
  <si>
    <t>事業所名１（事業所番号）</t>
    <rPh sb="0" eb="3">
      <t>ジギョウショ</t>
    </rPh>
    <rPh sb="3" eb="4">
      <t>ナ</t>
    </rPh>
    <phoneticPr fontId="2"/>
  </si>
  <si>
    <t>事業所名３（事業所番号）</t>
    <rPh sb="0" eb="3">
      <t>ジギョウショ</t>
    </rPh>
    <rPh sb="3" eb="4">
      <t>ナ</t>
    </rPh>
    <phoneticPr fontId="2"/>
  </si>
  <si>
    <t>事業所名４（事業所番号）</t>
    <rPh sb="0" eb="3">
      <t>ジギョウショ</t>
    </rPh>
    <rPh sb="3" eb="4">
      <t>ナ</t>
    </rPh>
    <phoneticPr fontId="2"/>
  </si>
  <si>
    <t>　事業所住所　　</t>
    <rPh sb="1" eb="4">
      <t>ジギョウショ</t>
    </rPh>
    <rPh sb="4" eb="6">
      <t>ジュウショ</t>
    </rPh>
    <phoneticPr fontId="2"/>
  </si>
  <si>
    <t>　電話番号</t>
    <phoneticPr fontId="2"/>
  </si>
  <si>
    <t>居宅介護支援における特定事業所集中減算チェックシート（提出用　兼　保存用）</t>
    <rPh sb="0" eb="2">
      <t>キョタク</t>
    </rPh>
    <rPh sb="2" eb="4">
      <t>カイゴ</t>
    </rPh>
    <rPh sb="4" eb="6">
      <t>シエン</t>
    </rPh>
    <rPh sb="10" eb="12">
      <t>トクテイ</t>
    </rPh>
    <rPh sb="12" eb="15">
      <t>ジギョウショ</t>
    </rPh>
    <rPh sb="15" eb="17">
      <t>シュウチュウ</t>
    </rPh>
    <rPh sb="17" eb="19">
      <t>ゲンサン</t>
    </rPh>
    <rPh sb="27" eb="29">
      <t>テイシュツ</t>
    </rPh>
    <rPh sb="29" eb="30">
      <t>ヨウ</t>
    </rPh>
    <rPh sb="31" eb="32">
      <t>ケン</t>
    </rPh>
    <rPh sb="33" eb="36">
      <t>ホゾンヨウ</t>
    </rPh>
    <phoneticPr fontId="2"/>
  </si>
  <si>
    <t>３月</t>
    <rPh sb="1" eb="2">
      <t>ガツ</t>
    </rPh>
    <phoneticPr fontId="2"/>
  </si>
  <si>
    <t>４月</t>
    <rPh sb="1" eb="2">
      <t>ガツ</t>
    </rPh>
    <phoneticPr fontId="2"/>
  </si>
  <si>
    <t>９月</t>
    <rPh sb="1" eb="2">
      <t>ガツ</t>
    </rPh>
    <phoneticPr fontId="2"/>
  </si>
  <si>
    <t>１月</t>
    <rPh sb="1" eb="2">
      <t>ガツ</t>
    </rPh>
    <phoneticPr fontId="2"/>
  </si>
  <si>
    <t>２月</t>
    <rPh sb="1" eb="2">
      <t>ガツ</t>
    </rPh>
    <phoneticPr fontId="2"/>
  </si>
  <si>
    <t>　法人代表者の職・氏名</t>
    <rPh sb="1" eb="3">
      <t>ホウジン</t>
    </rPh>
    <rPh sb="3" eb="6">
      <t>ダイヒョウシャ</t>
    </rPh>
    <rPh sb="7" eb="8">
      <t>ショク</t>
    </rPh>
    <rPh sb="9" eb="11">
      <t>シメイ</t>
    </rPh>
    <phoneticPr fontId="2"/>
  </si>
  <si>
    <t>判定期間</t>
    <rPh sb="0" eb="2">
      <t>ハンテイ</t>
    </rPh>
    <rPh sb="2" eb="4">
      <t>キカン</t>
    </rPh>
    <phoneticPr fontId="2"/>
  </si>
  <si>
    <t>前期（３月～８月）</t>
    <rPh sb="0" eb="2">
      <t>ゼンキ</t>
    </rPh>
    <rPh sb="4" eb="5">
      <t>ガツ</t>
    </rPh>
    <rPh sb="7" eb="8">
      <t>ガツ</t>
    </rPh>
    <phoneticPr fontId="2"/>
  </si>
  <si>
    <t>後期（９月～２月）</t>
    <rPh sb="0" eb="2">
      <t>コウキ</t>
    </rPh>
    <rPh sb="4" eb="5">
      <t>ガツ</t>
    </rPh>
    <rPh sb="7" eb="8">
      <t>ガツ</t>
    </rPh>
    <phoneticPr fontId="2"/>
  </si>
  <si>
    <t>５月</t>
    <phoneticPr fontId="2"/>
  </si>
  <si>
    <t>６月</t>
    <phoneticPr fontId="2"/>
  </si>
  <si>
    <t>７月</t>
    <phoneticPr fontId="2"/>
  </si>
  <si>
    <t>８月</t>
    <phoneticPr fontId="2"/>
  </si>
  <si>
    <t>10月</t>
    <phoneticPr fontId="2"/>
  </si>
  <si>
    <t>11月</t>
    <phoneticPr fontId="2"/>
  </si>
  <si>
    <t>12月</t>
    <phoneticPr fontId="2"/>
  </si>
  <si>
    <t>合計</t>
    <rPh sb="0" eb="2">
      <t>ゴウケイ</t>
    </rPh>
    <phoneticPr fontId="2"/>
  </si>
  <si>
    <t>通所介護</t>
    <rPh sb="0" eb="4">
      <t>ツウショカイゴ</t>
    </rPh>
    <phoneticPr fontId="2"/>
  </si>
  <si>
    <t>　寝屋川市長　　様</t>
    <rPh sb="1" eb="5">
      <t>ネヤガワシ</t>
    </rPh>
    <rPh sb="5" eb="6">
      <t>チョウ</t>
    </rPh>
    <rPh sb="8" eb="9">
      <t>サマ</t>
    </rPh>
    <phoneticPr fontId="2"/>
  </si>
  <si>
    <t>チェックシート様式へ</t>
    <rPh sb="7" eb="9">
      <t>ヨウシキ</t>
    </rPh>
    <phoneticPr fontId="2"/>
  </si>
  <si>
    <t>チェックシート様式の先頭へ</t>
  </si>
  <si>
    <t>正当な理由一覧</t>
  </si>
  <si>
    <t>平均</t>
    <rPh sb="0" eb="2">
      <t>ヘイキン</t>
    </rPh>
    <phoneticPr fontId="2"/>
  </si>
  <si>
    <t>判定期間の居宅サービス計画件数</t>
    <rPh sb="0" eb="2">
      <t>ハンテイ</t>
    </rPh>
    <rPh sb="2" eb="4">
      <t>キカン</t>
    </rPh>
    <rPh sb="5" eb="7">
      <t>キョタク</t>
    </rPh>
    <rPh sb="11" eb="13">
      <t>ケイカク</t>
    </rPh>
    <rPh sb="13" eb="15">
      <t>ケンスウ</t>
    </rPh>
    <phoneticPr fontId="2"/>
  </si>
  <si>
    <t>事業所名</t>
    <rPh sb="0" eb="3">
      <t>ジギョウショ</t>
    </rPh>
    <rPh sb="3" eb="4">
      <t>メイ</t>
    </rPh>
    <phoneticPr fontId="2"/>
  </si>
  <si>
    <t>→チェックシートに入力された貴事業所名が自動的に反映されます。</t>
    <rPh sb="9" eb="11">
      <t>ニュウリョク</t>
    </rPh>
    <rPh sb="14" eb="15">
      <t>キ</t>
    </rPh>
    <rPh sb="15" eb="17">
      <t>ジギョウ</t>
    </rPh>
    <rPh sb="17" eb="18">
      <t>ショ</t>
    </rPh>
    <rPh sb="18" eb="19">
      <t>メイ</t>
    </rPh>
    <rPh sb="20" eb="23">
      <t>ジドウテキ</t>
    </rPh>
    <rPh sb="24" eb="26">
      <t>ハンエイ</t>
    </rPh>
    <phoneticPr fontId="2"/>
  </si>
  <si>
    <t>除外後の割合：　</t>
    <rPh sb="0" eb="2">
      <t>ジョガイ</t>
    </rPh>
    <rPh sb="2" eb="3">
      <t>アト</t>
    </rPh>
    <rPh sb="4" eb="6">
      <t>ワリアイ</t>
    </rPh>
    <phoneticPr fontId="2"/>
  </si>
  <si>
    <t>前期</t>
    <rPh sb="0" eb="2">
      <t>ゼンキ</t>
    </rPh>
    <phoneticPr fontId="2"/>
  </si>
  <si>
    <t>　　上記サービスを位置付けた
　　居宅サービス計画の総数</t>
    <rPh sb="2" eb="4">
      <t>ジョウキ</t>
    </rPh>
    <phoneticPr fontId="2"/>
  </si>
  <si>
    <t>　　紹介率最高法人が運営する事業所を
　　位置付けた居宅サービス計画数</t>
    <rPh sb="2" eb="4">
      <t>ショウカイ</t>
    </rPh>
    <rPh sb="4" eb="5">
      <t>リツ</t>
    </rPh>
    <rPh sb="5" eb="7">
      <t>サイコウ</t>
    </rPh>
    <phoneticPr fontId="2"/>
  </si>
  <si>
    <t>①</t>
    <phoneticPr fontId="2"/>
  </si>
  <si>
    <t>②</t>
    <phoneticPr fontId="2"/>
  </si>
  <si>
    <t>③</t>
    <phoneticPr fontId="2"/>
  </si>
  <si>
    <t>④</t>
    <phoneticPr fontId="2"/>
  </si>
  <si>
    <t>⑤</t>
    <phoneticPr fontId="2"/>
  </si>
  <si>
    <t>⑥</t>
    <phoneticPr fontId="2"/>
  </si>
  <si>
    <t>ア</t>
    <phoneticPr fontId="2"/>
  </si>
  <si>
    <t>イ</t>
    <phoneticPr fontId="2"/>
  </si>
  <si>
    <t>ウ</t>
    <phoneticPr fontId="2"/>
  </si>
  <si>
    <t>エ</t>
    <phoneticPr fontId="2"/>
  </si>
  <si>
    <t>オ</t>
    <phoneticPr fontId="2"/>
  </si>
  <si>
    <t>Ａ)訪問介護を位置付けた居宅サービス計画数</t>
    <rPh sb="2" eb="4">
      <t>ホウモン</t>
    </rPh>
    <rPh sb="4" eb="6">
      <t>カイゴ</t>
    </rPh>
    <rPh sb="7" eb="10">
      <t>イチヅ</t>
    </rPh>
    <rPh sb="12" eb="14">
      <t>キョタク</t>
    </rPh>
    <rPh sb="18" eb="20">
      <t>ケイカク</t>
    </rPh>
    <rPh sb="20" eb="21">
      <t>スウ</t>
    </rPh>
    <phoneticPr fontId="2"/>
  </si>
  <si>
    <t>Ｂ)下記の紹介率最高法人が運営する事業所が位置付けられた居宅サービス計画数</t>
    <rPh sb="2" eb="4">
      <t>カキ</t>
    </rPh>
    <rPh sb="5" eb="7">
      <t>ショウカイ</t>
    </rPh>
    <rPh sb="7" eb="8">
      <t>リツ</t>
    </rPh>
    <rPh sb="8" eb="10">
      <t>サイコウ</t>
    </rPh>
    <rPh sb="10" eb="12">
      <t>ホウジン</t>
    </rPh>
    <rPh sb="13" eb="15">
      <t>ウンエイ</t>
    </rPh>
    <rPh sb="17" eb="19">
      <t>ジギョウ</t>
    </rPh>
    <rPh sb="19" eb="20">
      <t>ショ</t>
    </rPh>
    <rPh sb="21" eb="23">
      <t>イチ</t>
    </rPh>
    <rPh sb="28" eb="30">
      <t>キョタク</t>
    </rPh>
    <rPh sb="34" eb="36">
      <t>ケイカク</t>
    </rPh>
    <rPh sb="36" eb="37">
      <t>スウ</t>
    </rPh>
    <phoneticPr fontId="2"/>
  </si>
  <si>
    <t>Ｃ)割合（Ｂの合計 ÷ Ａの合計 × 100 （単位：％））</t>
    <rPh sb="2" eb="4">
      <t>ワリアイ</t>
    </rPh>
    <rPh sb="7" eb="9">
      <t>ゴウケイ</t>
    </rPh>
    <rPh sb="14" eb="16">
      <t>ゴウケイ</t>
    </rPh>
    <rPh sb="24" eb="26">
      <t>タンイ</t>
    </rPh>
    <phoneticPr fontId="2"/>
  </si>
  <si>
    <t>Ｄ)紹介率最高法人及び居宅サービス計画に位置付けた当法人が運営する事業所</t>
    <rPh sb="2" eb="4">
      <t>ショウカイ</t>
    </rPh>
    <rPh sb="4" eb="5">
      <t>リツ</t>
    </rPh>
    <rPh sb="5" eb="7">
      <t>サイコウ</t>
    </rPh>
    <rPh sb="7" eb="9">
      <t>ホウジン</t>
    </rPh>
    <rPh sb="9" eb="10">
      <t>オヨ</t>
    </rPh>
    <rPh sb="25" eb="28">
      <t>トウホウジン</t>
    </rPh>
    <rPh sb="26" eb="28">
      <t>ホウジン</t>
    </rPh>
    <rPh sb="29" eb="31">
      <t>ウンエイ</t>
    </rPh>
    <rPh sb="33" eb="35">
      <t>ジギョウ</t>
    </rPh>
    <rPh sb="35" eb="36">
      <t>ショ</t>
    </rPh>
    <phoneticPr fontId="2"/>
  </si>
  <si>
    <t>Ｅ)80％を超えている場合の正当な理由を別表の①～⑥から選択してください</t>
    <rPh sb="6" eb="7">
      <t>コ</t>
    </rPh>
    <rPh sb="11" eb="13">
      <t>バアイ</t>
    </rPh>
    <rPh sb="14" eb="16">
      <t>セイトウ</t>
    </rPh>
    <rPh sb="17" eb="19">
      <t>リユウ</t>
    </rPh>
    <rPh sb="20" eb="22">
      <t>ベッピョウ</t>
    </rPh>
    <rPh sb="28" eb="30">
      <t>センタク</t>
    </rPh>
    <phoneticPr fontId="2"/>
  </si>
  <si>
    <t>Ａ)通所介護を位置付けた居宅サービス計画数</t>
    <rPh sb="2" eb="4">
      <t>ツウショ</t>
    </rPh>
    <rPh sb="4" eb="6">
      <t>カイゴ</t>
    </rPh>
    <rPh sb="7" eb="9">
      <t>イチ</t>
    </rPh>
    <rPh sb="12" eb="14">
      <t>キョタク</t>
    </rPh>
    <rPh sb="18" eb="20">
      <t>ケイカク</t>
    </rPh>
    <rPh sb="20" eb="21">
      <t>スウ</t>
    </rPh>
    <phoneticPr fontId="2"/>
  </si>
  <si>
    <t>Ａ)福祉用具貸与を位置付けた居宅サービス計画数</t>
    <rPh sb="2" eb="4">
      <t>フクシ</t>
    </rPh>
    <rPh sb="4" eb="6">
      <t>ヨウグ</t>
    </rPh>
    <rPh sb="6" eb="8">
      <t>タイヨ</t>
    </rPh>
    <rPh sb="9" eb="11">
      <t>イチ</t>
    </rPh>
    <rPh sb="14" eb="16">
      <t>キョタク</t>
    </rPh>
    <rPh sb="20" eb="22">
      <t>ケイカク</t>
    </rPh>
    <rPh sb="22" eb="23">
      <t>スウ</t>
    </rPh>
    <phoneticPr fontId="2"/>
  </si>
  <si>
    <r>
      <t xml:space="preserve"> 当該サービスを利用したい旨の</t>
    </r>
    <r>
      <rPr>
        <b/>
        <sz val="11"/>
        <color indexed="56"/>
        <rFont val="ＭＳ ゴシック"/>
        <family val="3"/>
        <charset val="128"/>
      </rPr>
      <t>理由書</t>
    </r>
    <r>
      <rPr>
        <sz val="11"/>
        <color indexed="56"/>
        <rFont val="ＭＳ ゴシック"/>
        <family val="3"/>
        <charset val="128"/>
      </rPr>
      <t>の提出を受けている場合であって、</t>
    </r>
    <r>
      <rPr>
        <b/>
        <sz val="11"/>
        <color indexed="56"/>
        <rFont val="ＭＳ ゴシック"/>
        <family val="3"/>
        <charset val="128"/>
      </rPr>
      <t>地域ケア会議等において支援内容の意見・助言を受けている利用者の居宅サービス計画数</t>
    </r>
    <rPh sb="40" eb="41">
      <t>トウ</t>
    </rPh>
    <rPh sb="61" eb="64">
      <t>リヨウシャ</t>
    </rPh>
    <rPh sb="65" eb="67">
      <t>キョタク</t>
    </rPh>
    <rPh sb="71" eb="73">
      <t>ケイカク</t>
    </rPh>
    <rPh sb="73" eb="74">
      <t>スウ</t>
    </rPh>
    <phoneticPr fontId="2"/>
  </si>
  <si>
    <t>　当該サービス事業所において、社会福祉法人等による生計困難者等に対する介護保険サービスに係る利用者負担額軽減制度を利用している利用者</t>
    <phoneticPr fontId="2"/>
  </si>
  <si>
    <t>　判定期間中の廃止、休止等により、サービスが提供できなくなった他の法人が運営する居宅介護支援事業所から引き受けざるを得なくなった利用者（居宅介護支援事業所の変更前からサービス事業所が変更されていない場合に限る。）</t>
    <phoneticPr fontId="2"/>
  </si>
  <si>
    <t>　サービス提供に当たって、市、地域包括支援センター等と居宅介護支援事業所が連携して支援している利用者</t>
    <phoneticPr fontId="2"/>
  </si>
  <si>
    <t>　主治の医師等とサービス事業所との密接な連携を確保するため、当該サービス事業所によるサービスの利用を、主治の医師等から指示又は勧奨を受けている利用者</t>
    <rPh sb="1" eb="3">
      <t>シュチ</t>
    </rPh>
    <rPh sb="6" eb="7">
      <t>トウ</t>
    </rPh>
    <rPh sb="20" eb="22">
      <t>レンケイ</t>
    </rPh>
    <rPh sb="23" eb="25">
      <t>カクホ</t>
    </rPh>
    <rPh sb="51" eb="53">
      <t>シュチ</t>
    </rPh>
    <rPh sb="56" eb="57">
      <t>トウ</t>
    </rPh>
    <phoneticPr fontId="2"/>
  </si>
  <si>
    <t>　アセスメント（課題分析）に基づき、居宅介護支援事業所の通常の事業の実施地域において、利用者が希望するサービス、地域等に合致した異なる法人が運営する５以上のサービス事業所を比較検討できるよう、居宅介護支援事業所から事業所一覧表、パンフレット等による十分な説明を受け、利用者の希望及び当該事業所を選択した理由を文書で居宅介護支援事業所に提出している利用者</t>
    <phoneticPr fontId="2"/>
  </si>
  <si>
    <r>
      <t>【 正当理由「⑤</t>
    </r>
    <r>
      <rPr>
        <sz val="14"/>
        <rFont val="HGS明朝B"/>
        <family val="1"/>
        <charset val="128"/>
      </rPr>
      <t>」又は「⑥</t>
    </r>
    <r>
      <rPr>
        <sz val="14"/>
        <color indexed="8"/>
        <rFont val="HGS明朝B"/>
        <family val="1"/>
        <charset val="128"/>
      </rPr>
      <t>」計算シート 】</t>
    </r>
    <rPh sb="9" eb="10">
      <t>マタ</t>
    </rPh>
    <rPh sb="14" eb="16">
      <t>ケイサン</t>
    </rPh>
    <phoneticPr fontId="2"/>
  </si>
  <si>
    <t>　正当な理由として「⑤」又は「⑥」を位置付けたサービス</t>
    <rPh sb="1" eb="3">
      <t>セイトウ</t>
    </rPh>
    <rPh sb="4" eb="6">
      <t>リユウ</t>
    </rPh>
    <rPh sb="12" eb="13">
      <t>マタ</t>
    </rPh>
    <rPh sb="18" eb="21">
      <t>イチヅ</t>
    </rPh>
    <phoneticPr fontId="2"/>
  </si>
  <si>
    <r>
      <rPr>
        <b/>
        <sz val="12"/>
        <color indexed="17"/>
        <rFont val="メイリオ"/>
        <family val="3"/>
        <charset val="128"/>
      </rPr>
      <t xml:space="preserve">Ａ </t>
    </r>
    <r>
      <rPr>
        <sz val="12"/>
        <rFont val="メイリオ"/>
        <family val="3"/>
        <charset val="128"/>
      </rPr>
      <t>正当な理由「⑤」又は「⑥」に該当する利用者の居宅サービス計画を</t>
    </r>
    <r>
      <rPr>
        <b/>
        <u/>
        <sz val="12"/>
        <rFont val="メイリオ"/>
        <family val="3"/>
        <charset val="128"/>
      </rPr>
      <t>除外せずに</t>
    </r>
    <r>
      <rPr>
        <sz val="12"/>
        <rFont val="メイリオ"/>
        <family val="3"/>
        <charset val="128"/>
      </rPr>
      <t>計算した場合の居宅サービス計画数
　</t>
    </r>
    <r>
      <rPr>
        <b/>
        <u/>
        <sz val="12"/>
        <color indexed="60"/>
        <rFont val="メイリオ"/>
        <family val="3"/>
        <charset val="128"/>
      </rPr>
      <t>（チェックシートに記載した件数と一致）</t>
    </r>
    <rPh sb="10" eb="11">
      <t>マタ</t>
    </rPh>
    <rPh sb="20" eb="23">
      <t>リヨウシャ</t>
    </rPh>
    <rPh sb="24" eb="26">
      <t>キョタク</t>
    </rPh>
    <rPh sb="30" eb="32">
      <t>ケイカク</t>
    </rPh>
    <rPh sb="45" eb="47">
      <t>キョタク</t>
    </rPh>
    <rPh sb="51" eb="53">
      <t>ケイカク</t>
    </rPh>
    <rPh sb="72" eb="74">
      <t>イッチ</t>
    </rPh>
    <phoneticPr fontId="2"/>
  </si>
  <si>
    <t>正当な理由の「⑤」又は「⑥」に該当する場合　要作成【正当理由「⑤」、「⑥」計算シート】</t>
  </si>
  <si>
    <t>２</t>
    <phoneticPr fontId="2"/>
  </si>
  <si>
    <t>７</t>
    <phoneticPr fontId="2"/>
  </si>
  <si>
    <t>→合計、割合は、各月の件数を入力することで、自動的に表示されます。</t>
    <rPh sb="1" eb="3">
      <t>ゴウケイ</t>
    </rPh>
    <rPh sb="4" eb="6">
      <t>ワリアイ</t>
    </rPh>
    <rPh sb="8" eb="10">
      <t>カクツキ</t>
    </rPh>
    <rPh sb="11" eb="13">
      <t>ケンスウ</t>
    </rPh>
    <rPh sb="14" eb="16">
      <t>ニュウリョク</t>
    </rPh>
    <rPh sb="22" eb="24">
      <t>ジドウ</t>
    </rPh>
    <rPh sb="24" eb="25">
      <t>テキ</t>
    </rPh>
    <rPh sb="26" eb="28">
      <t>ヒョウジ</t>
    </rPh>
    <phoneticPr fontId="2"/>
  </si>
  <si>
    <t>正当な理由一覧の③「判定期間の１月当たりの平均居宅サービス計画件数が20件以下であるなど事業所が小規模である場合」を選択した場合に記入</t>
    <rPh sb="5" eb="7">
      <t>イチラン</t>
    </rPh>
    <rPh sb="58" eb="60">
      <t>センタク</t>
    </rPh>
    <rPh sb="62" eb="64">
      <t>バアイ</t>
    </rPh>
    <rPh sb="65" eb="67">
      <t>キニュウ</t>
    </rPh>
    <phoneticPr fontId="2"/>
  </si>
  <si>
    <t>正当な理由③を選択した場合　要記載「判定期間の居宅サービス計画件数」</t>
  </si>
  <si>
    <t>正当な理由一覧</t>
    <rPh sb="0" eb="2">
      <t>セイトウ</t>
    </rPh>
    <rPh sb="3" eb="5">
      <t>リユウ</t>
    </rPh>
    <rPh sb="5" eb="7">
      <t>イチラン</t>
    </rPh>
    <phoneticPr fontId="2"/>
  </si>
  <si>
    <r>
      <t>・この書類は、８０％を超えた正当理由として、</t>
    </r>
    <r>
      <rPr>
        <b/>
        <u/>
        <sz val="11.5"/>
        <rFont val="HG丸ｺﾞｼｯｸM-PRO"/>
        <family val="3"/>
        <charset val="128"/>
      </rPr>
      <t>「⑤」又は「⑥」を位置付けたサービス全てについて、サービスごとに作成・提出が必要</t>
    </r>
    <r>
      <rPr>
        <sz val="11.5"/>
        <rFont val="HG丸ｺﾞｼｯｸM-PRO"/>
        <family val="3"/>
        <charset val="128"/>
      </rPr>
      <t>となります。（８０％を超えた正当な理由として、「⑤」及び「⑥」を位置付けていない場合には作成いただく必要はありません。）
・「⑤」又は「⑥」のいずれかに該当する場合、当該理由に該当していることを確認できる書類とこの計算シートを併せて提出してください。（当該理由に該当している利用者全員分の書類を提出してください。）支援経過等、既存の記録の写しを提出する場合は原本証明は不要です。既存の記録を使用しない場合は、理由書（様式は任意）を作成し、提出してください。</t>
    </r>
    <rPh sb="3" eb="5">
      <t>ショルイ</t>
    </rPh>
    <rPh sb="11" eb="12">
      <t>コ</t>
    </rPh>
    <rPh sb="14" eb="16">
      <t>セイトウ</t>
    </rPh>
    <rPh sb="16" eb="18">
      <t>リユウ</t>
    </rPh>
    <rPh sb="25" eb="26">
      <t>マタ</t>
    </rPh>
    <rPh sb="31" eb="34">
      <t>イチヅ</t>
    </rPh>
    <rPh sb="40" eb="41">
      <t>スベ</t>
    </rPh>
    <rPh sb="54" eb="56">
      <t>サクセイ</t>
    </rPh>
    <rPh sb="57" eb="59">
      <t>テイシュツ</t>
    </rPh>
    <rPh sb="60" eb="62">
      <t>ヒツヨウ</t>
    </rPh>
    <rPh sb="88" eb="89">
      <t>オヨ</t>
    </rPh>
    <rPh sb="128" eb="129">
      <t>マタ</t>
    </rPh>
    <rPh sb="139" eb="141">
      <t>ガイトウ</t>
    </rPh>
    <rPh sb="143" eb="145">
      <t>バアイ</t>
    </rPh>
    <rPh sb="148" eb="150">
      <t>リユウ</t>
    </rPh>
    <rPh sb="151" eb="153">
      <t>ガイトウ</t>
    </rPh>
    <rPh sb="170" eb="172">
      <t>ケイサン</t>
    </rPh>
    <rPh sb="176" eb="177">
      <t>アワ</t>
    </rPh>
    <phoneticPr fontId="2"/>
  </si>
  <si>
    <r>
      <rPr>
        <b/>
        <sz val="11"/>
        <color indexed="10"/>
        <rFont val="メイリオ"/>
        <family val="3"/>
        <charset val="128"/>
      </rPr>
      <t>Ｃ</t>
    </r>
    <r>
      <rPr>
        <sz val="11"/>
        <rFont val="メイリオ"/>
        <family val="3"/>
        <charset val="128"/>
      </rPr>
      <t xml:space="preserve"> 正当理由「</t>
    </r>
    <r>
      <rPr>
        <b/>
        <sz val="11"/>
        <color indexed="30"/>
        <rFont val="メイリオ"/>
        <family val="3"/>
        <charset val="128"/>
      </rPr>
      <t>⑥</t>
    </r>
    <r>
      <rPr>
        <sz val="11"/>
        <rFont val="メイリオ"/>
        <family val="3"/>
        <charset val="128"/>
      </rPr>
      <t>」に該当する利用者</t>
    </r>
    <rPh sb="2" eb="4">
      <t>セイトウ</t>
    </rPh>
    <rPh sb="4" eb="6">
      <t>リユウ</t>
    </rPh>
    <rPh sb="10" eb="12">
      <t>ガイトウ</t>
    </rPh>
    <rPh sb="14" eb="17">
      <t>リヨウシャ</t>
    </rPh>
    <phoneticPr fontId="2"/>
  </si>
  <si>
    <t>　記入者の職・氏名</t>
    <rPh sb="1" eb="4">
      <t>キニュウシャ</t>
    </rPh>
    <rPh sb="5" eb="6">
      <t>ショク</t>
    </rPh>
    <rPh sb="7" eb="9">
      <t>シメイ</t>
    </rPh>
    <phoneticPr fontId="2"/>
  </si>
  <si>
    <r>
      <t>　　上記サービスを位置付けた
　　居宅サービス計画の総数（</t>
    </r>
    <r>
      <rPr>
        <b/>
        <u/>
        <sz val="10"/>
        <rFont val="ＭＳ Ｐ明朝"/>
        <family val="1"/>
        <charset val="128"/>
      </rPr>
      <t>上記 Ｂ、Ｃ 除外後</t>
    </r>
    <r>
      <rPr>
        <sz val="10"/>
        <rFont val="ＭＳ Ｐ明朝"/>
        <family val="1"/>
        <charset val="128"/>
      </rPr>
      <t>）</t>
    </r>
    <phoneticPr fontId="2"/>
  </si>
  <si>
    <r>
      <t>　　紹介率最高法人が運営する事業所を位置付けた
　　居宅サービス計画の総数（</t>
    </r>
    <r>
      <rPr>
        <b/>
        <u/>
        <sz val="10"/>
        <rFont val="ＭＳ Ｐ明朝"/>
        <family val="1"/>
        <charset val="128"/>
      </rPr>
      <t>上記 Ｂ、Ｃ 除外後</t>
    </r>
    <r>
      <rPr>
        <sz val="10"/>
        <rFont val="ＭＳ Ｐ明朝"/>
        <family val="1"/>
        <charset val="128"/>
      </rPr>
      <t>）</t>
    </r>
    <rPh sb="2" eb="4">
      <t>ショウカイ</t>
    </rPh>
    <rPh sb="4" eb="5">
      <t>リツ</t>
    </rPh>
    <rPh sb="5" eb="7">
      <t>サイコウ</t>
    </rPh>
    <phoneticPr fontId="2"/>
  </si>
  <si>
    <r>
      <rPr>
        <sz val="13"/>
        <rFont val="ＭＳ Ｐ明朝"/>
        <family val="1"/>
        <charset val="128"/>
      </rPr>
      <t xml:space="preserve">   </t>
    </r>
    <r>
      <rPr>
        <sz val="13"/>
        <rFont val="ＭＳ Ｐゴシック"/>
        <family val="3"/>
        <charset val="128"/>
      </rPr>
      <t xml:space="preserve">居宅介護支援事業者の通常の事業の実施地域に訪問介護サービス等が各サービスごとでみた場合に５事業所未満である場合などサービス事業所が少数である場合
</t>
    </r>
    <r>
      <rPr>
        <sz val="13"/>
        <rFont val="ＭＳ Ｐ明朝"/>
        <family val="1"/>
        <charset val="128"/>
      </rPr>
      <t xml:space="preserve">
</t>
    </r>
    <r>
      <rPr>
        <sz val="12"/>
        <rFont val="ＭＳ Ｐ明朝"/>
        <family val="1"/>
        <charset val="128"/>
      </rPr>
      <t>（例）　 訪問介護事業所として４事業所、通所介護事業所として10事業所が所在する地域の場合
　　　紹介率最高法人である訪問介護事業者に対して、減算は適用されないが、紹介率最高法
　　　人である通所介護事業者に対して、減算は適用される。</t>
    </r>
    <phoneticPr fontId="2"/>
  </si>
  <si>
    <t xml:space="preserve">   特別地域居宅介護支援加算を受けている事業者である場合</t>
    <phoneticPr fontId="2"/>
  </si>
  <si>
    <t xml:space="preserve">   判定期間の１月当たりの平均居宅サービス計画件数が20件以下であるなど事業所が小規模である場合</t>
    <phoneticPr fontId="2"/>
  </si>
  <si>
    <r>
      <t xml:space="preserve">   判定期間の１月当たりの居宅サービス計画のうち、それぞれのサービスが位置付けられた計画件数が１月当たり平均10件以下であるなど、サービスの利用が少数である場合
</t>
    </r>
    <r>
      <rPr>
        <sz val="13"/>
        <rFont val="ＭＳ Ｐ明朝"/>
        <family val="1"/>
        <charset val="128"/>
      </rPr>
      <t xml:space="preserve">
</t>
    </r>
    <r>
      <rPr>
        <sz val="12"/>
        <rFont val="ＭＳ Ｐ明朝"/>
        <family val="1"/>
        <charset val="128"/>
      </rPr>
      <t>（例）</t>
    </r>
    <r>
      <rPr>
        <sz val="12"/>
        <rFont val="ＭＳ Ｐゴシック"/>
        <family val="3"/>
        <charset val="128"/>
      </rPr>
      <t xml:space="preserve">   </t>
    </r>
    <r>
      <rPr>
        <sz val="12"/>
        <rFont val="ＭＳ Ｐ明朝"/>
        <family val="1"/>
        <charset val="128"/>
      </rPr>
      <t>訪問看護が位置付けられた計画件数が１月当たり平均５件、通所介護が位置付けられた
　　　計画件数が１月当たり平均20件の場合紹介率最高法人である訪問看護事業者に対して、
　　　減算は適用されないが、紹介率最高法人である通所介護事業者に対して、減算は適用さ
　　　れる。</t>
    </r>
    <phoneticPr fontId="2"/>
  </si>
  <si>
    <t xml:space="preserve">   その他正当な理由と認める場合</t>
    <phoneticPr fontId="2"/>
  </si>
  <si>
    <r>
      <t xml:space="preserve">　 次のアからオまでのいずれかに該当する利用者の居宅サービス計画を除いて再計算した結果、紹介率最高法人が運営するサービス事業所を位置付けた居宅サービス計画の占める割合が80パーセント以下となる場合
</t>
    </r>
    <r>
      <rPr>
        <sz val="13"/>
        <rFont val="ＭＳ Ｐ明朝"/>
        <family val="1"/>
        <charset val="128"/>
      </rPr>
      <t xml:space="preserve">
ア　</t>
    </r>
    <r>
      <rPr>
        <sz val="13"/>
        <rFont val="ＭＳ Ｐゴシック"/>
        <family val="3"/>
        <charset val="128"/>
      </rPr>
      <t xml:space="preserve">  </t>
    </r>
    <r>
      <rPr>
        <sz val="13"/>
        <rFont val="ＭＳ Ｐ明朝"/>
        <family val="1"/>
        <charset val="128"/>
      </rPr>
      <t>当該サービス事業所において、社会福祉法人等による生計困難者等に対する介護
　　保険サービスに係る利用者負担額軽減制度を利用している利用者
イ　</t>
    </r>
    <r>
      <rPr>
        <sz val="13"/>
        <rFont val="ＭＳ Ｐゴシック"/>
        <family val="3"/>
        <charset val="128"/>
      </rPr>
      <t xml:space="preserve">  </t>
    </r>
    <r>
      <rPr>
        <sz val="13"/>
        <rFont val="ＭＳ Ｐ明朝"/>
        <family val="1"/>
        <charset val="128"/>
      </rPr>
      <t>判定期間中の廃止、休止等により、サービスが提供できなくなった他の法人が運営
　　する居宅介護支援事業所から引き受けざるを得なくなった利用者（居宅介護支援事
　　業所の変更前からサービス事業所が変更されていない場合に限る。）
ウ　</t>
    </r>
    <r>
      <rPr>
        <sz val="13"/>
        <rFont val="ＭＳ Ｐゴシック"/>
        <family val="3"/>
        <charset val="128"/>
      </rPr>
      <t xml:space="preserve">  </t>
    </r>
    <r>
      <rPr>
        <sz val="13"/>
        <rFont val="ＭＳ Ｐ明朝"/>
        <family val="1"/>
        <charset val="128"/>
      </rPr>
      <t>サービス提供に当たって、市、地域包括支援センター等と居宅介護支援事業所が連
　　携して支援している利用者
エ　</t>
    </r>
    <r>
      <rPr>
        <sz val="13"/>
        <rFont val="ＭＳ Ｐゴシック"/>
        <family val="3"/>
        <charset val="128"/>
      </rPr>
      <t xml:space="preserve">  </t>
    </r>
    <r>
      <rPr>
        <sz val="13"/>
        <rFont val="ＭＳ Ｐ明朝"/>
        <family val="1"/>
        <charset val="128"/>
      </rPr>
      <t>主治の医師等とサービス事業所との密接な連携を確保するため、当該サービス事業
　　所によるサービスの利用を、主治の医師等から指示又は勧奨を受けている利用者
オ　</t>
    </r>
    <r>
      <rPr>
        <sz val="13"/>
        <rFont val="ＭＳ Ｐゴシック"/>
        <family val="3"/>
        <charset val="128"/>
      </rPr>
      <t xml:space="preserve">  </t>
    </r>
    <r>
      <rPr>
        <sz val="13"/>
        <rFont val="ＭＳ Ｐ明朝"/>
        <family val="1"/>
        <charset val="128"/>
      </rPr>
      <t>アセスメント（課題分析）に基づき、居宅介護支援事業所の通常の事業の実施地域
　　において、利用者が希望するサービス、地域等に合致した異なる法人が運営する
　　５以上のサービス事業所を比較検討できるよう、居宅介護支援事業所から事業所一
　　覧表、パンフレット等による十分な説明を受け、利用者の希望及び当該事業所を選
　　択した理由を文書で居宅介護支援事業所に提出している利用者</t>
    </r>
    <rPh sb="44" eb="46">
      <t>ショウカイ</t>
    </rPh>
    <rPh sb="46" eb="47">
      <t>リツ</t>
    </rPh>
    <rPh sb="47" eb="49">
      <t>サイコウ</t>
    </rPh>
    <rPh sb="49" eb="51">
      <t>ホウジン</t>
    </rPh>
    <rPh sb="52" eb="54">
      <t>ウンエイ</t>
    </rPh>
    <rPh sb="60" eb="62">
      <t>ジギョウ</t>
    </rPh>
    <rPh sb="62" eb="63">
      <t>ショ</t>
    </rPh>
    <rPh sb="64" eb="67">
      <t>イチヅ</t>
    </rPh>
    <rPh sb="69" eb="71">
      <t>キョタク</t>
    </rPh>
    <rPh sb="75" eb="77">
      <t>ケイカク</t>
    </rPh>
    <rPh sb="78" eb="79">
      <t>シ</t>
    </rPh>
    <rPh sb="81" eb="83">
      <t>ワリアイ</t>
    </rPh>
    <rPh sb="91" eb="93">
      <t>イカ</t>
    </rPh>
    <rPh sb="96" eb="98">
      <t>バアイ</t>
    </rPh>
    <rPh sb="138" eb="140">
      <t>カイゴ</t>
    </rPh>
    <rPh sb="184" eb="186">
      <t>ハイシ</t>
    </rPh>
    <rPh sb="231" eb="232">
      <t>ヒ</t>
    </rPh>
    <rPh sb="233" eb="234">
      <t>ウ</t>
    </rPh>
    <rPh sb="238" eb="239">
      <t>エ</t>
    </rPh>
    <rPh sb="252" eb="254">
      <t>シエン</t>
    </rPh>
    <rPh sb="353" eb="355">
      <t>シュジ</t>
    </rPh>
    <rPh sb="356" eb="358">
      <t>イシ</t>
    </rPh>
    <rPh sb="358" eb="359">
      <t>トウ</t>
    </rPh>
    <rPh sb="364" eb="366">
      <t>ジギョウ</t>
    </rPh>
    <rPh sb="366" eb="367">
      <t>ショ</t>
    </rPh>
    <rPh sb="375" eb="377">
      <t>カクホ</t>
    </rPh>
    <rPh sb="406" eb="408">
      <t>シュジ</t>
    </rPh>
    <rPh sb="411" eb="412">
      <t>トウ</t>
    </rPh>
    <rPh sb="576" eb="579">
      <t>リヨウシャ</t>
    </rPh>
    <phoneticPr fontId="2"/>
  </si>
  <si>
    <r>
      <rPr>
        <sz val="13"/>
        <rFont val="ＭＳ Ｐ明朝"/>
        <family val="1"/>
        <charset val="128"/>
      </rPr>
      <t xml:space="preserve">   </t>
    </r>
    <r>
      <rPr>
        <sz val="13"/>
        <rFont val="ＭＳ Ｐゴシック"/>
        <family val="3"/>
        <charset val="128"/>
      </rPr>
      <t xml:space="preserve">サービスの質が高いことによる利用者の希望を勘案した場合などにより特定の事業者に集中していると認められる場合
</t>
    </r>
    <r>
      <rPr>
        <sz val="13"/>
        <rFont val="ＭＳ Ｐ明朝"/>
        <family val="1"/>
        <charset val="128"/>
      </rPr>
      <t xml:space="preserve">
</t>
    </r>
    <r>
      <rPr>
        <sz val="12"/>
        <rFont val="ＭＳ Ｐ明朝"/>
        <family val="1"/>
        <charset val="128"/>
      </rPr>
      <t>（例）   利用者から質が高いことを理由に当該サービスを利用したい旨の理由書の提出を受けて
　　　いる場合であって、地域ケア会議等に当該利用者の居宅サービス計画を提出し、支援内容
       についての意見・助言を受けているもの。</t>
    </r>
    <phoneticPr fontId="2"/>
  </si>
  <si>
    <t>法人の住所</t>
    <phoneticPr fontId="2"/>
  </si>
  <si>
    <t>法人の住所</t>
    <phoneticPr fontId="2"/>
  </si>
  <si>
    <t>法人の住所</t>
    <phoneticPr fontId="2"/>
  </si>
  <si>
    <t>令和　　年　　月　　日</t>
    <rPh sb="0" eb="1">
      <t>レイ</t>
    </rPh>
    <rPh sb="1" eb="2">
      <t>ワ</t>
    </rPh>
    <rPh sb="4" eb="5">
      <t>ネン</t>
    </rPh>
    <rPh sb="7" eb="8">
      <t>ガツ</t>
    </rPh>
    <rPh sb="10" eb="11">
      <t>ニチ</t>
    </rPh>
    <phoneticPr fontId="2"/>
  </si>
  <si>
    <r>
      <t>※１　判定期間の前期は、</t>
    </r>
    <r>
      <rPr>
        <b/>
        <sz val="10"/>
        <color indexed="8"/>
        <rFont val="ＭＳ 明朝"/>
        <family val="1"/>
        <charset val="128"/>
      </rPr>
      <t>３月１日から８月末日まで</t>
    </r>
    <r>
      <rPr>
        <sz val="10"/>
        <color indexed="8"/>
        <rFont val="ＭＳ 明朝"/>
        <family val="1"/>
        <charset val="128"/>
      </rPr>
      <t>、後期は</t>
    </r>
    <r>
      <rPr>
        <b/>
        <sz val="10"/>
        <color indexed="8"/>
        <rFont val="ＭＳ 明朝"/>
        <family val="1"/>
        <charset val="128"/>
      </rPr>
      <t>９月１日から２月末日まで</t>
    </r>
    <r>
      <rPr>
        <sz val="10"/>
        <color indexed="8"/>
        <rFont val="ＭＳ 明朝"/>
        <family val="1"/>
        <charset val="128"/>
      </rPr>
      <t>の期間をいいます。
※２　いずれかのサービスの割合が80％を超えているときは、この書類と返信用封筒１枚（切手貼付）を、寝屋
　　　川市福祉部指導監査課に提出してください。（郵送可）
　　　返信用封筒は長形３号又は洋形長３号に切手を貼付の上、事業所の郵便番号・住所・事業所名等宛先
　　　を記載してください。
※３　正当な理由の⑤又は⑥に該当する場合は、当該理由に該当していることが分かる書類と【正当理由「⑤」
　　　又は「⑥」計算シート】を併せて提出してください。（当該理由に該当している利用者全員分の書類を提
      出してください。）支援経過等、既存の記録の写しを提出する場合は原本証明は不要です。既存の記録を
      使用しない場合は、理由書（様式は任意）を作成し、提出してください。
※４　提出期限は前期は９月１５日、後期は３月１５日です。
※５　この書類は、５年間保存する必要があります。
　　　</t>
    </r>
    <r>
      <rPr>
        <b/>
        <sz val="10"/>
        <color indexed="8"/>
        <rFont val="ＭＳ 明朝"/>
        <family val="1"/>
        <charset val="128"/>
      </rPr>
      <t xml:space="preserve">（紹介率が80％を超えていない場合でも作成・保存が必要です。）
</t>
    </r>
    <r>
      <rPr>
        <sz val="10"/>
        <color indexed="8"/>
        <rFont val="ＭＳ 明朝"/>
        <family val="1"/>
        <charset val="128"/>
      </rPr>
      <t xml:space="preserve">
※６　チェックシートは事業所ごとに作成してください。法人単位ではありません。
※７　80％を超えている場合の正当な理由として認められる事例については、指定権者ごとに異なります。
　　　寝屋川市所在の居宅介護支援事業所については、当様式を使用してください。記載された理由が正当な理
　　　由に該当するかどうかは、寝屋川市が判断します。</t>
    </r>
    <rPh sb="3" eb="5">
      <t>ハンテイ</t>
    </rPh>
    <rPh sb="5" eb="7">
      <t>キカン</t>
    </rPh>
    <rPh sb="8" eb="10">
      <t>ゼンキ</t>
    </rPh>
    <rPh sb="13" eb="14">
      <t>ガツ</t>
    </rPh>
    <rPh sb="15" eb="16">
      <t>ニチ</t>
    </rPh>
    <rPh sb="19" eb="20">
      <t>ガツ</t>
    </rPh>
    <rPh sb="20" eb="22">
      <t>マツジツ</t>
    </rPh>
    <rPh sb="25" eb="27">
      <t>コウキ</t>
    </rPh>
    <rPh sb="41" eb="43">
      <t>キカン</t>
    </rPh>
    <rPh sb="108" eb="110">
      <t>フクシ</t>
    </rPh>
    <rPh sb="110" eb="111">
      <t>ブ</t>
    </rPh>
    <rPh sb="111" eb="113">
      <t>シドウ</t>
    </rPh>
    <rPh sb="113" eb="115">
      <t>カンサ</t>
    </rPh>
    <rPh sb="199" eb="201">
      <t>セイトウ</t>
    </rPh>
    <rPh sb="202" eb="204">
      <t>リユウ</t>
    </rPh>
    <rPh sb="206" eb="207">
      <t>マタ</t>
    </rPh>
    <rPh sb="210" eb="212">
      <t>ガイトウ</t>
    </rPh>
    <rPh sb="250" eb="251">
      <t>マタ</t>
    </rPh>
    <rPh sb="275" eb="277">
      <t>トウガイ</t>
    </rPh>
    <rPh sb="277" eb="279">
      <t>リユウ</t>
    </rPh>
    <rPh sb="280" eb="282">
      <t>ガイトウ</t>
    </rPh>
    <rPh sb="286" eb="289">
      <t>リヨウシャ</t>
    </rPh>
    <rPh sb="289" eb="291">
      <t>ゼンイン</t>
    </rPh>
    <rPh sb="291" eb="292">
      <t>ブン</t>
    </rPh>
    <rPh sb="293" eb="295">
      <t>ショルイ</t>
    </rPh>
    <phoneticPr fontId="2"/>
  </si>
  <si>
    <r>
      <rPr>
        <b/>
        <sz val="12"/>
        <color indexed="10"/>
        <rFont val="メイリオ"/>
        <family val="3"/>
        <charset val="128"/>
      </rPr>
      <t>Ｂ</t>
    </r>
    <r>
      <rPr>
        <sz val="11"/>
        <rFont val="メイリオ"/>
        <family val="3"/>
        <charset val="128"/>
      </rPr>
      <t xml:space="preserve"> 正当な理由「⑤」に該当する居宅サービス計画</t>
    </r>
    <rPh sb="2" eb="4">
      <t>セイトウ</t>
    </rPh>
    <rPh sb="5" eb="7">
      <t>リユウ</t>
    </rPh>
    <rPh sb="11" eb="13">
      <t>ガイトウ</t>
    </rPh>
    <rPh sb="15" eb="17">
      <t>キョタク</t>
    </rPh>
    <rPh sb="21" eb="23">
      <t>ケイカク</t>
    </rPh>
    <phoneticPr fontId="2"/>
  </si>
  <si>
    <r>
      <rPr>
        <b/>
        <sz val="11"/>
        <rFont val="メイリオ"/>
        <family val="3"/>
        <charset val="128"/>
      </rPr>
      <t>Ｄ</t>
    </r>
    <r>
      <rPr>
        <sz val="11"/>
        <rFont val="メイリオ"/>
        <family val="3"/>
        <charset val="128"/>
      </rPr>
      <t>　正当な理由「⑤」又は「⑥」に該当する利用者の居宅サービス計画を</t>
    </r>
    <r>
      <rPr>
        <b/>
        <sz val="11"/>
        <rFont val="メイリオ"/>
        <family val="3"/>
        <charset val="128"/>
      </rPr>
      <t>除外した後</t>
    </r>
    <r>
      <rPr>
        <sz val="11"/>
        <rFont val="メイリオ"/>
        <family val="3"/>
        <charset val="128"/>
      </rPr>
      <t>の件数及び割合</t>
    </r>
    <rPh sb="2" eb="4">
      <t>セイトウ</t>
    </rPh>
    <rPh sb="5" eb="7">
      <t>リユウ</t>
    </rPh>
    <rPh sb="10" eb="11">
      <t>マタ</t>
    </rPh>
    <rPh sb="16" eb="18">
      <t>ガイトウ</t>
    </rPh>
    <rPh sb="20" eb="23">
      <t>リヨウシャ</t>
    </rPh>
    <rPh sb="24" eb="26">
      <t>キョタク</t>
    </rPh>
    <rPh sb="30" eb="32">
      <t>ケイカク</t>
    </rPh>
    <rPh sb="33" eb="35">
      <t>ジョガイ</t>
    </rPh>
    <rPh sb="37" eb="38">
      <t>アト</t>
    </rPh>
    <rPh sb="39" eb="41">
      <t>ケンスウ</t>
    </rPh>
    <rPh sb="41" eb="42">
      <t>オヨ</t>
    </rPh>
    <rPh sb="43" eb="45">
      <t>ワリアイ</t>
    </rPh>
    <phoneticPr fontId="2"/>
  </si>
  <si>
    <t>令和　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</si>
</sst>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7">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b/>
      <sz val="9"/>
      <name val="ＭＳ 明朝"/>
      <family val="1"/>
      <charset val="128"/>
    </font>
    <font>
      <sz val="10"/>
      <name val="ＭＳ 明朝"/>
      <family val="1"/>
      <charset val="128"/>
    </font>
    <font>
      <b/>
      <sz val="13"/>
      <name val="ＭＳ ゴシック"/>
      <family val="3"/>
      <charset val="128"/>
    </font>
    <font>
      <sz val="12"/>
      <name val="ＭＳ 明朝"/>
      <family val="1"/>
      <charset val="128"/>
    </font>
    <font>
      <b/>
      <sz val="10"/>
      <color indexed="8"/>
      <name val="ＭＳ 明朝"/>
      <family val="1"/>
      <charset val="128"/>
    </font>
    <font>
      <sz val="10"/>
      <color indexed="8"/>
      <name val="ＭＳ 明朝"/>
      <family val="1"/>
      <charset val="128"/>
    </font>
    <font>
      <sz val="13"/>
      <name val="ＭＳ Ｐゴシック"/>
      <family val="3"/>
      <charset val="128"/>
    </font>
    <font>
      <sz val="15"/>
      <name val="ＭＳ Ｐゴシック"/>
      <family val="3"/>
      <charset val="128"/>
    </font>
    <font>
      <sz val="13"/>
      <name val="ＭＳ Ｐ明朝"/>
      <family val="1"/>
      <charset val="128"/>
    </font>
    <font>
      <sz val="12"/>
      <name val="ＭＳ Ｐ明朝"/>
      <family val="1"/>
      <charset val="128"/>
    </font>
    <font>
      <sz val="11"/>
      <name val="ＭＳ Ｐ明朝"/>
      <family val="1"/>
      <charset val="128"/>
    </font>
    <font>
      <sz val="12"/>
      <name val="HG正楷書体-PRO"/>
      <family val="4"/>
      <charset val="128"/>
    </font>
    <font>
      <sz val="12"/>
      <name val="HG丸ｺﾞｼｯｸM-PRO"/>
      <family val="3"/>
      <charset val="128"/>
    </font>
    <font>
      <sz val="11"/>
      <name val="メイリオ"/>
      <family val="3"/>
      <charset val="128"/>
    </font>
    <font>
      <b/>
      <sz val="11"/>
      <name val="メイリオ"/>
      <family val="3"/>
      <charset val="128"/>
    </font>
    <font>
      <sz val="10"/>
      <name val="ＭＳ Ｐ明朝"/>
      <family val="1"/>
      <charset val="128"/>
    </font>
    <font>
      <sz val="11"/>
      <color indexed="8"/>
      <name val="HG丸ｺﾞｼｯｸM-PRO"/>
      <family val="3"/>
      <charset val="128"/>
    </font>
    <font>
      <sz val="14"/>
      <color indexed="8"/>
      <name val="HGS明朝B"/>
      <family val="1"/>
      <charset val="128"/>
    </font>
    <font>
      <sz val="12"/>
      <name val="ＭＳ Ｐゴシック"/>
      <family val="3"/>
      <charset val="128"/>
    </font>
    <font>
      <sz val="12"/>
      <name val="メイリオ"/>
      <family val="3"/>
      <charset val="128"/>
    </font>
    <font>
      <b/>
      <sz val="12"/>
      <color indexed="17"/>
      <name val="メイリオ"/>
      <family val="3"/>
      <charset val="128"/>
    </font>
    <font>
      <b/>
      <u/>
      <sz val="12"/>
      <name val="メイリオ"/>
      <family val="3"/>
      <charset val="128"/>
    </font>
    <font>
      <b/>
      <u/>
      <sz val="12"/>
      <color indexed="60"/>
      <name val="メイリオ"/>
      <family val="3"/>
      <charset val="128"/>
    </font>
    <font>
      <b/>
      <sz val="11"/>
      <color indexed="10"/>
      <name val="メイリオ"/>
      <family val="3"/>
      <charset val="128"/>
    </font>
    <font>
      <b/>
      <sz val="12"/>
      <color indexed="10"/>
      <name val="メイリオ"/>
      <family val="3"/>
      <charset val="128"/>
    </font>
    <font>
      <b/>
      <u/>
      <sz val="10"/>
      <name val="ＭＳ Ｐ明朝"/>
      <family val="1"/>
      <charset val="128"/>
    </font>
    <font>
      <b/>
      <sz val="12"/>
      <name val="ＭＳ Ｐゴシック"/>
      <family val="3"/>
      <charset val="128"/>
    </font>
    <font>
      <sz val="14"/>
      <name val="HGS明朝B"/>
      <family val="1"/>
      <charset val="128"/>
    </font>
    <font>
      <b/>
      <sz val="11"/>
      <color indexed="56"/>
      <name val="ＭＳ ゴシック"/>
      <family val="3"/>
      <charset val="128"/>
    </font>
    <font>
      <sz val="11"/>
      <color indexed="56"/>
      <name val="ＭＳ ゴシック"/>
      <family val="3"/>
      <charset val="128"/>
    </font>
    <font>
      <b/>
      <sz val="11"/>
      <color indexed="30"/>
      <name val="メイリオ"/>
      <family val="3"/>
      <charset val="128"/>
    </font>
    <font>
      <sz val="11.5"/>
      <name val="HG丸ｺﾞｼｯｸM-PRO"/>
      <family val="3"/>
      <charset val="128"/>
    </font>
    <font>
      <b/>
      <u/>
      <sz val="11.5"/>
      <name val="HG丸ｺﾞｼｯｸM-PRO"/>
      <family val="3"/>
      <charset val="128"/>
    </font>
    <font>
      <u/>
      <sz val="11"/>
      <color theme="10"/>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HG丸ｺﾞｼｯｸM-PRO"/>
      <family val="3"/>
      <charset val="128"/>
    </font>
    <font>
      <b/>
      <sz val="11"/>
      <color rgb="FF632523"/>
      <name val="メイリオ"/>
      <family val="3"/>
      <charset val="128"/>
    </font>
    <font>
      <b/>
      <sz val="12"/>
      <color rgb="FFC00000"/>
      <name val="HGP教科書体"/>
      <family val="1"/>
      <charset val="128"/>
    </font>
    <font>
      <b/>
      <sz val="12"/>
      <color rgb="FF003300"/>
      <name val="ＭＳ Ｐゴシック"/>
      <family val="3"/>
      <charset val="128"/>
    </font>
    <font>
      <sz val="12"/>
      <color rgb="FF003300"/>
      <name val="ＭＳ Ｐゴシック"/>
      <family val="3"/>
      <charset val="128"/>
    </font>
    <font>
      <b/>
      <sz val="12"/>
      <color theme="1"/>
      <name val="HG丸ｺﾞｼｯｸM-PRO"/>
      <family val="3"/>
      <charset val="128"/>
    </font>
    <font>
      <sz val="10.5"/>
      <color theme="1"/>
      <name val="ＭＳ 明朝"/>
      <family val="1"/>
      <charset val="128"/>
    </font>
    <font>
      <b/>
      <i/>
      <sz val="12"/>
      <color theme="1"/>
      <name val="ＭＳ 明朝"/>
      <family val="1"/>
      <charset val="128"/>
    </font>
    <font>
      <b/>
      <sz val="13"/>
      <color theme="1"/>
      <name val="ＭＳ ゴシック"/>
      <family val="3"/>
      <charset val="128"/>
    </font>
    <font>
      <sz val="14"/>
      <color theme="1"/>
      <name val="HGS明朝B"/>
      <family val="1"/>
      <charset val="128"/>
    </font>
    <font>
      <b/>
      <sz val="12"/>
      <color theme="3"/>
      <name val="メイリオ"/>
      <family val="3"/>
      <charset val="128"/>
    </font>
    <font>
      <sz val="11"/>
      <color theme="3"/>
      <name val="ＭＳ ゴシック"/>
      <family val="3"/>
      <charset val="128"/>
    </font>
    <font>
      <b/>
      <sz val="11"/>
      <color theme="3"/>
      <name val="メイリオ"/>
      <family val="3"/>
      <charset val="128"/>
    </font>
    <font>
      <sz val="11"/>
      <color theme="3"/>
      <name val="ＭＳ 明朝"/>
      <family val="1"/>
      <charset val="128"/>
    </font>
    <font>
      <b/>
      <sz val="11"/>
      <color theme="1"/>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EB"/>
        <bgColor indexed="64"/>
      </patternFill>
    </fill>
    <fill>
      <patternFill patternType="solid">
        <fgColor rgb="FFFFEFFE"/>
        <bgColor indexed="64"/>
      </patternFill>
    </fill>
  </fills>
  <borders count="8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dashed">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Down="1">
      <left/>
      <right/>
      <top style="thin">
        <color indexed="64"/>
      </top>
      <bottom style="thin">
        <color indexed="64"/>
      </bottom>
      <diagonal style="thin">
        <color indexed="64"/>
      </diagonal>
    </border>
    <border>
      <left style="medium">
        <color indexed="64"/>
      </left>
      <right style="dotted">
        <color indexed="64"/>
      </right>
      <top style="thin">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top"/>
      <protection locked="0"/>
    </xf>
  </cellStyleXfs>
  <cellXfs count="202">
    <xf numFmtId="0" fontId="0" fillId="0" borderId="0" xfId="0">
      <alignment vertical="center"/>
    </xf>
    <xf numFmtId="0" fontId="3" fillId="0" borderId="0" xfId="0" applyFont="1" applyBorder="1">
      <alignment vertical="center"/>
    </xf>
    <xf numFmtId="0" fontId="39" fillId="0" borderId="0" xfId="0" applyFont="1" applyBorder="1">
      <alignment vertical="center"/>
    </xf>
    <xf numFmtId="0" fontId="4" fillId="0" borderId="0" xfId="0" applyFont="1" applyBorder="1">
      <alignment vertical="center"/>
    </xf>
    <xf numFmtId="0" fontId="40" fillId="0" borderId="0" xfId="0" applyFont="1" applyBorder="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Border="1">
      <alignment vertical="center"/>
    </xf>
    <xf numFmtId="0" fontId="8" fillId="0" borderId="0" xfId="0" applyFont="1" applyBorder="1">
      <alignment vertical="center"/>
    </xf>
    <xf numFmtId="0" fontId="41" fillId="0" borderId="0" xfId="0" applyFont="1" applyBorder="1">
      <alignment vertical="center"/>
    </xf>
    <xf numFmtId="0" fontId="39" fillId="0" borderId="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shrinkToFit="1"/>
    </xf>
    <xf numFmtId="0" fontId="41" fillId="0" borderId="0" xfId="0" applyFont="1" applyBorder="1" applyAlignment="1">
      <alignment horizontal="center" vertical="center" shrinkToFit="1"/>
    </xf>
    <xf numFmtId="0" fontId="39" fillId="0" borderId="1"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2" xfId="0" applyFont="1" applyFill="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38" fillId="0" borderId="0" xfId="2" applyBorder="1">
      <alignment vertical="center"/>
    </xf>
    <xf numFmtId="0" fontId="38" fillId="0" borderId="0" xfId="2">
      <alignment vertical="center"/>
    </xf>
    <xf numFmtId="0" fontId="38" fillId="0" borderId="0" xfId="2" applyAlignment="1"/>
    <xf numFmtId="0" fontId="39" fillId="0" borderId="0" xfId="0" applyFont="1" applyFill="1" applyBorder="1" applyAlignment="1">
      <alignment horizontal="center" vertical="center" textRotation="255" shrinkToFit="1"/>
    </xf>
    <xf numFmtId="0" fontId="39" fillId="0" borderId="0" xfId="0" applyFont="1" applyFill="1" applyBorder="1" applyAlignment="1">
      <alignment horizontal="left" vertical="center"/>
    </xf>
    <xf numFmtId="0" fontId="39" fillId="0" borderId="0" xfId="0" applyFont="1" applyFill="1" applyBorder="1" applyAlignment="1">
      <alignment horizontal="center" vertical="center"/>
    </xf>
    <xf numFmtId="0" fontId="4" fillId="0" borderId="0" xfId="0" applyFont="1" applyFill="1" applyBorder="1">
      <alignment vertical="center"/>
    </xf>
    <xf numFmtId="0" fontId="41" fillId="0" borderId="0" xfId="0" applyFont="1" applyBorder="1" applyAlignment="1">
      <alignment horizontal="left" vertical="center" wrapText="1"/>
    </xf>
    <xf numFmtId="0" fontId="15" fillId="0" borderId="0" xfId="0" applyFont="1" applyFill="1" applyBorder="1" applyAlignment="1" applyProtection="1">
      <alignment vertical="center" shrinkToFit="1"/>
      <protection locked="0"/>
    </xf>
    <xf numFmtId="0" fontId="15" fillId="0" borderId="0" xfId="0" applyFont="1" applyFill="1" applyBorder="1" applyProtection="1">
      <alignment vertical="center"/>
      <protection locked="0"/>
    </xf>
    <xf numFmtId="0" fontId="15" fillId="4" borderId="0" xfId="0" applyFont="1" applyFill="1" applyBorder="1" applyProtection="1">
      <alignment vertical="center"/>
      <protection locked="0"/>
    </xf>
    <xf numFmtId="0" fontId="4" fillId="0" borderId="0" xfId="0" applyFont="1" applyFill="1" applyAlignment="1" applyProtection="1">
      <alignment vertical="center" shrinkToFit="1"/>
      <protection locked="0"/>
    </xf>
    <xf numFmtId="0" fontId="16" fillId="0" borderId="0" xfId="0" applyFont="1" applyFill="1" applyBorder="1" applyAlignment="1" applyProtection="1">
      <alignment vertical="center" shrinkToFit="1"/>
      <protection locked="0"/>
    </xf>
    <xf numFmtId="0" fontId="4" fillId="4" borderId="0" xfId="0" applyFont="1" applyFill="1" applyAlignment="1" applyProtection="1">
      <alignment vertical="center" shrinkToFit="1"/>
      <protection locked="0"/>
    </xf>
    <xf numFmtId="0" fontId="17" fillId="0" borderId="0" xfId="0" applyFont="1" applyFill="1" applyBorder="1" applyAlignment="1" applyProtection="1">
      <alignment vertical="center" wrapText="1"/>
      <protection locked="0"/>
    </xf>
    <xf numFmtId="0" fontId="42" fillId="3" borderId="12" xfId="0" applyFont="1" applyFill="1" applyBorder="1" applyAlignment="1" applyProtection="1">
      <alignment horizontal="center" vertical="center" shrinkToFit="1"/>
    </xf>
    <xf numFmtId="0" fontId="42" fillId="3" borderId="13" xfId="0" applyFont="1" applyFill="1" applyBorder="1" applyAlignment="1" applyProtection="1">
      <alignment horizontal="center" vertical="center" shrinkToFit="1"/>
    </xf>
    <xf numFmtId="0" fontId="42" fillId="3" borderId="14" xfId="0" applyFont="1" applyFill="1" applyBorder="1" applyAlignment="1" applyProtection="1">
      <alignment horizontal="center" vertical="center" shrinkToFit="1"/>
    </xf>
    <xf numFmtId="0" fontId="15" fillId="0" borderId="0" xfId="0" applyFont="1" applyFill="1" applyBorder="1" applyProtection="1">
      <alignment vertical="center"/>
    </xf>
    <xf numFmtId="0" fontId="21" fillId="0" borderId="0" xfId="0" applyFont="1" applyFill="1" applyBorder="1" applyAlignment="1" applyProtection="1">
      <alignment horizontal="left" vertical="center" wrapText="1"/>
      <protection locked="0"/>
    </xf>
    <xf numFmtId="0" fontId="43" fillId="0" borderId="15" xfId="0" applyFont="1" applyFill="1" applyBorder="1" applyAlignment="1" applyProtection="1">
      <alignment horizontal="center" vertical="center"/>
      <protection locked="0"/>
    </xf>
    <xf numFmtId="0" fontId="10" fillId="0" borderId="15" xfId="0" applyFont="1" applyFill="1" applyBorder="1" applyAlignment="1" applyProtection="1">
      <alignment horizontal="left" vertical="center" wrapText="1"/>
    </xf>
    <xf numFmtId="10" fontId="44" fillId="0" borderId="16" xfId="0" applyNumberFormat="1" applyFont="1" applyFill="1" applyBorder="1" applyAlignment="1" applyProtection="1">
      <alignment vertical="center"/>
      <protection locked="0"/>
    </xf>
    <xf numFmtId="0" fontId="43"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wrapText="1"/>
    </xf>
    <xf numFmtId="0" fontId="23" fillId="0" borderId="0" xfId="0" applyFont="1" applyFill="1" applyBorder="1" applyAlignment="1" applyProtection="1">
      <alignment vertical="center" wrapText="1"/>
      <protection locked="0"/>
    </xf>
    <xf numFmtId="0" fontId="11" fillId="0" borderId="0" xfId="0" applyFont="1" applyAlignment="1">
      <alignment horizontal="left" vertical="center"/>
    </xf>
    <xf numFmtId="49" fontId="40" fillId="0" borderId="17" xfId="0" applyNumberFormat="1" applyFont="1" applyBorder="1" applyAlignment="1">
      <alignment horizontal="center" vertical="center"/>
    </xf>
    <xf numFmtId="10" fontId="44" fillId="0" borderId="18" xfId="0" applyNumberFormat="1" applyFont="1" applyFill="1" applyBorder="1" applyAlignment="1" applyProtection="1">
      <alignment horizontal="center" vertical="center" shrinkToFit="1"/>
    </xf>
    <xf numFmtId="0" fontId="45" fillId="4" borderId="0" xfId="0" applyFont="1" applyFill="1" applyBorder="1" applyAlignment="1" applyProtection="1">
      <alignment vertical="center" wrapText="1"/>
      <protection locked="0"/>
    </xf>
    <xf numFmtId="0" fontId="46" fillId="4" borderId="0" xfId="0" applyFont="1" applyFill="1" applyBorder="1" applyAlignment="1" applyProtection="1">
      <alignment vertical="center" wrapText="1"/>
      <protection locked="0"/>
    </xf>
    <xf numFmtId="0" fontId="46" fillId="4" borderId="0" xfId="0" applyFont="1" applyFill="1" applyBorder="1" applyAlignment="1" applyProtection="1">
      <alignment vertical="top" wrapText="1"/>
      <protection locked="0"/>
    </xf>
    <xf numFmtId="0" fontId="0" fillId="0" borderId="0" xfId="0" applyFont="1" applyFill="1" applyBorder="1" applyProtection="1">
      <alignment vertical="center"/>
      <protection locked="0"/>
    </xf>
    <xf numFmtId="0" fontId="40" fillId="0" borderId="19"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21" xfId="0" applyFont="1" applyFill="1" applyBorder="1" applyAlignment="1">
      <alignment horizontal="center" vertical="center"/>
    </xf>
    <xf numFmtId="0" fontId="40" fillId="0" borderId="17" xfId="0" applyFont="1" applyFill="1" applyBorder="1" applyAlignment="1">
      <alignment horizontal="center" vertical="center"/>
    </xf>
    <xf numFmtId="0" fontId="40" fillId="0" borderId="12" xfId="0" applyFont="1" applyFill="1" applyBorder="1" applyAlignment="1">
      <alignment horizontal="center" vertical="center"/>
    </xf>
    <xf numFmtId="0" fontId="40" fillId="0" borderId="22"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4" xfId="0" applyFont="1" applyFill="1" applyBorder="1" applyAlignment="1">
      <alignment horizontal="center" vertical="center"/>
    </xf>
    <xf numFmtId="0" fontId="47" fillId="5" borderId="17" xfId="0" applyFont="1" applyFill="1" applyBorder="1" applyAlignment="1" applyProtection="1">
      <alignment horizontal="center" vertical="center" shrinkToFit="1"/>
      <protection locked="0"/>
    </xf>
    <xf numFmtId="0" fontId="47" fillId="0" borderId="14" xfId="0" applyFont="1" applyFill="1" applyBorder="1" applyAlignment="1" applyProtection="1">
      <alignment horizontal="center" vertical="center" shrinkToFit="1"/>
    </xf>
    <xf numFmtId="0" fontId="47" fillId="6" borderId="17" xfId="0" applyFont="1" applyFill="1" applyBorder="1" applyAlignment="1" applyProtection="1">
      <alignment horizontal="center" vertical="center" shrinkToFit="1"/>
      <protection locked="0"/>
    </xf>
    <xf numFmtId="0" fontId="47" fillId="0" borderId="14" xfId="0" applyFont="1" applyFill="1" applyBorder="1" applyAlignment="1" applyProtection="1">
      <alignment horizontal="center" vertical="center" shrinkToFit="1"/>
      <protection locked="0"/>
    </xf>
    <xf numFmtId="0" fontId="47" fillId="6" borderId="24" xfId="0" applyFont="1" applyFill="1" applyBorder="1" applyAlignment="1" applyProtection="1">
      <alignment horizontal="center" vertical="center" shrinkToFit="1"/>
      <protection locked="0"/>
    </xf>
    <xf numFmtId="0" fontId="14" fillId="0" borderId="0" xfId="0" applyFont="1" applyFill="1" applyBorder="1" applyProtection="1">
      <alignment vertical="center"/>
      <protection locked="0"/>
    </xf>
    <xf numFmtId="0" fontId="14" fillId="0" borderId="0" xfId="0" applyFont="1" applyFill="1" applyBorder="1" applyProtection="1">
      <alignment vertical="center"/>
    </xf>
    <xf numFmtId="0" fontId="47" fillId="0" borderId="17" xfId="0" applyFont="1" applyFill="1" applyBorder="1" applyAlignment="1" applyProtection="1">
      <alignment horizontal="center" vertical="center" shrinkToFit="1"/>
    </xf>
    <xf numFmtId="0" fontId="39" fillId="0" borderId="25" xfId="0" applyFont="1" applyBorder="1">
      <alignment vertical="center"/>
    </xf>
    <xf numFmtId="0" fontId="39" fillId="0" borderId="5" xfId="0" applyFont="1" applyBorder="1">
      <alignment vertical="center"/>
    </xf>
    <xf numFmtId="0" fontId="39" fillId="0" borderId="26" xfId="0" applyFont="1" applyBorder="1">
      <alignment vertical="center"/>
    </xf>
    <xf numFmtId="0" fontId="39" fillId="2" borderId="42" xfId="0" applyFont="1" applyFill="1" applyBorder="1" applyAlignment="1">
      <alignment horizontal="center" vertical="center" textRotation="255" shrinkToFit="1"/>
    </xf>
    <xf numFmtId="0" fontId="39" fillId="2" borderId="43" xfId="0" applyFont="1" applyFill="1" applyBorder="1" applyAlignment="1">
      <alignment horizontal="center" vertical="center" textRotation="255" shrinkToFit="1"/>
    </xf>
    <xf numFmtId="0" fontId="39" fillId="2" borderId="44" xfId="0" applyFont="1" applyFill="1" applyBorder="1" applyAlignment="1">
      <alignment horizontal="center" vertical="center" textRotation="255" shrinkToFit="1"/>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47" xfId="0" applyFont="1" applyBorder="1" applyAlignment="1">
      <alignment horizontal="left" vertical="center" wrapText="1"/>
    </xf>
    <xf numFmtId="0" fontId="39" fillId="0" borderId="31" xfId="0" applyFont="1" applyBorder="1" applyAlignment="1">
      <alignment horizontal="left" vertical="center" wrapText="1"/>
    </xf>
    <xf numFmtId="0" fontId="39" fillId="0" borderId="33" xfId="0" applyFont="1" applyBorder="1" applyAlignment="1">
      <alignment horizontal="left" vertical="center" wrapText="1"/>
    </xf>
    <xf numFmtId="0" fontId="39" fillId="0" borderId="32" xfId="0" applyFont="1" applyBorder="1" applyAlignment="1">
      <alignment horizontal="left" vertical="center" wrapText="1"/>
    </xf>
    <xf numFmtId="0" fontId="39" fillId="0" borderId="25" xfId="0" applyFont="1" applyBorder="1">
      <alignment vertical="center"/>
    </xf>
    <xf numFmtId="0" fontId="39" fillId="0" borderId="5" xfId="0" applyFont="1" applyBorder="1">
      <alignment vertical="center"/>
    </xf>
    <xf numFmtId="0" fontId="39" fillId="0" borderId="27" xfId="0" applyFont="1" applyBorder="1">
      <alignment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39" fillId="0" borderId="37" xfId="0" applyFont="1" applyBorder="1" applyAlignment="1">
      <alignment horizontal="left" vertical="center"/>
    </xf>
    <xf numFmtId="0" fontId="39" fillId="0" borderId="38" xfId="0" applyFont="1" applyBorder="1" applyAlignment="1">
      <alignment horizontal="left" vertical="center"/>
    </xf>
    <xf numFmtId="0" fontId="39" fillId="0" borderId="39" xfId="0" applyFont="1" applyBorder="1" applyAlignment="1">
      <alignment horizontal="left" vertical="center"/>
    </xf>
    <xf numFmtId="176" fontId="40" fillId="0" borderId="35" xfId="1" applyNumberFormat="1" applyFont="1" applyFill="1" applyBorder="1" applyAlignment="1">
      <alignment horizontal="center" vertical="center"/>
    </xf>
    <xf numFmtId="176" fontId="40" fillId="0" borderId="36" xfId="1" applyNumberFormat="1" applyFont="1" applyFill="1" applyBorder="1" applyAlignment="1">
      <alignment horizontal="center" vertical="center"/>
    </xf>
    <xf numFmtId="0" fontId="48" fillId="0" borderId="13" xfId="0" applyFont="1" applyBorder="1" applyAlignment="1">
      <alignment horizontal="left" vertical="top" wrapText="1"/>
    </xf>
    <xf numFmtId="0" fontId="48" fillId="0" borderId="28" xfId="0" applyFont="1" applyBorder="1" applyAlignment="1">
      <alignment horizontal="left" vertical="top" wrapText="1"/>
    </xf>
    <xf numFmtId="0" fontId="48" fillId="0" borderId="29" xfId="0" applyFont="1" applyBorder="1" applyAlignment="1">
      <alignment horizontal="left" vertical="top" wrapText="1"/>
    </xf>
    <xf numFmtId="0" fontId="48" fillId="0" borderId="30" xfId="0" applyFont="1" applyBorder="1" applyAlignment="1">
      <alignment horizontal="left" vertical="top" wrapText="1"/>
    </xf>
    <xf numFmtId="0" fontId="48" fillId="0" borderId="31" xfId="0" applyFont="1" applyBorder="1" applyAlignment="1">
      <alignment horizontal="left" vertical="top" wrapText="1"/>
    </xf>
    <xf numFmtId="0" fontId="48" fillId="0" borderId="32" xfId="0" applyFont="1" applyBorder="1" applyAlignment="1">
      <alignment horizontal="left" vertical="top" wrapText="1"/>
    </xf>
    <xf numFmtId="0" fontId="56" fillId="0" borderId="25" xfId="0" applyFont="1" applyBorder="1">
      <alignment vertical="center"/>
    </xf>
    <xf numFmtId="0" fontId="39" fillId="0" borderId="26" xfId="0" applyFont="1" applyBorder="1">
      <alignment vertical="center"/>
    </xf>
    <xf numFmtId="0" fontId="39" fillId="0" borderId="33" xfId="0" applyFont="1" applyBorder="1">
      <alignment vertical="center"/>
    </xf>
    <xf numFmtId="0" fontId="39" fillId="0" borderId="34" xfId="0" applyFont="1" applyBorder="1">
      <alignment vertical="center"/>
    </xf>
    <xf numFmtId="0" fontId="39" fillId="0" borderId="25" xfId="0" applyFont="1" applyBorder="1" applyAlignment="1">
      <alignment horizontal="left" vertical="center" wrapText="1"/>
    </xf>
    <xf numFmtId="0" fontId="39" fillId="0" borderId="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5" xfId="0" applyFont="1" applyBorder="1" applyAlignment="1">
      <alignment horizontal="left" vertical="center"/>
    </xf>
    <xf numFmtId="0" fontId="39" fillId="0" borderId="5" xfId="0" applyFont="1" applyBorder="1" applyAlignment="1">
      <alignment horizontal="left" vertical="center"/>
    </xf>
    <xf numFmtId="0" fontId="39" fillId="0" borderId="0" xfId="0" applyFont="1" applyBorder="1" applyAlignment="1">
      <alignment horizontal="right" vertical="center"/>
    </xf>
    <xf numFmtId="0" fontId="50" fillId="0" borderId="0" xfId="0" applyFont="1" applyBorder="1" applyAlignment="1">
      <alignment horizontal="center" vertical="center"/>
    </xf>
    <xf numFmtId="0" fontId="40" fillId="0" borderId="48" xfId="0" applyFont="1" applyBorder="1" applyAlignment="1">
      <alignment horizontal="center" vertical="center" shrinkToFit="1"/>
    </xf>
    <xf numFmtId="0" fontId="40" fillId="0" borderId="38" xfId="0" applyFont="1" applyBorder="1" applyAlignment="1">
      <alignment horizontal="center" vertical="center" shrinkToFit="1"/>
    </xf>
    <xf numFmtId="0" fontId="40" fillId="0" borderId="49"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51" xfId="0" applyFont="1" applyBorder="1" applyAlignment="1">
      <alignment horizontal="center" vertical="center" shrinkToFit="1"/>
    </xf>
    <xf numFmtId="0" fontId="40" fillId="0" borderId="52" xfId="0" applyFont="1" applyBorder="1" applyAlignment="1">
      <alignment horizontal="center" vertical="center" shrinkToFit="1"/>
    </xf>
    <xf numFmtId="0" fontId="39" fillId="0" borderId="53" xfId="0" applyFont="1" applyBorder="1" applyAlignment="1">
      <alignment horizontal="center" vertical="center"/>
    </xf>
    <xf numFmtId="0" fontId="39" fillId="0" borderId="1" xfId="0" applyFont="1" applyBorder="1" applyAlignment="1">
      <alignment horizontal="center" vertical="center"/>
    </xf>
    <xf numFmtId="0" fontId="39" fillId="0" borderId="54" xfId="0" applyFont="1" applyBorder="1" applyAlignment="1">
      <alignment horizontal="center" vertical="center"/>
    </xf>
    <xf numFmtId="0" fontId="39" fillId="0" borderId="3" xfId="0" applyFont="1" applyBorder="1" applyAlignment="1">
      <alignment horizontal="center" vertical="center"/>
    </xf>
    <xf numFmtId="0" fontId="41" fillId="0" borderId="3" xfId="0" applyFont="1" applyBorder="1" applyAlignment="1">
      <alignment horizontal="center" vertical="center" shrinkToFit="1"/>
    </xf>
    <xf numFmtId="0" fontId="41" fillId="0" borderId="1" xfId="0" applyFont="1" applyBorder="1" applyAlignment="1">
      <alignment horizontal="center" vertical="center" shrinkToFit="1"/>
    </xf>
    <xf numFmtId="0" fontId="39" fillId="0" borderId="13" xfId="0" applyFont="1" applyBorder="1">
      <alignment vertical="center"/>
    </xf>
    <xf numFmtId="0" fontId="39" fillId="0" borderId="55" xfId="0" applyFont="1" applyBorder="1">
      <alignment vertical="center"/>
    </xf>
    <xf numFmtId="0" fontId="39" fillId="0" borderId="31" xfId="0" applyFont="1" applyBorder="1">
      <alignment vertical="center"/>
    </xf>
    <xf numFmtId="0" fontId="39" fillId="0" borderId="28" xfId="0" applyFont="1" applyBorder="1">
      <alignment vertical="center"/>
    </xf>
    <xf numFmtId="0" fontId="39" fillId="0" borderId="32" xfId="0" applyFont="1" applyBorder="1">
      <alignment vertical="center"/>
    </xf>
    <xf numFmtId="0" fontId="49"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0" fillId="3" borderId="56" xfId="0" applyFont="1" applyFill="1" applyBorder="1" applyAlignment="1">
      <alignment horizontal="center" vertical="center" wrapText="1"/>
    </xf>
    <xf numFmtId="0" fontId="40" fillId="3" borderId="46"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57" xfId="0" applyFont="1" applyFill="1" applyBorder="1" applyAlignment="1">
      <alignment horizontal="center" vertical="center" wrapText="1"/>
    </xf>
    <xf numFmtId="0" fontId="40" fillId="3" borderId="58" xfId="0" applyFont="1" applyFill="1" applyBorder="1" applyAlignment="1">
      <alignment horizontal="center" vertical="center" wrapText="1"/>
    </xf>
    <xf numFmtId="0" fontId="40" fillId="3" borderId="59" xfId="0" applyFont="1" applyFill="1" applyBorder="1" applyAlignment="1">
      <alignment horizontal="center" vertical="center" wrapText="1"/>
    </xf>
    <xf numFmtId="0" fontId="41" fillId="0" borderId="58" xfId="0" applyFont="1" applyBorder="1" applyAlignment="1">
      <alignment horizontal="left" vertical="center" wrapText="1"/>
    </xf>
    <xf numFmtId="0" fontId="41" fillId="0" borderId="0" xfId="0" applyFont="1" applyBorder="1" applyAlignment="1">
      <alignment horizontal="left" vertical="center" wrapText="1"/>
    </xf>
    <xf numFmtId="0" fontId="51" fillId="0" borderId="0" xfId="0" applyFont="1" applyFill="1" applyBorder="1" applyAlignment="1" applyProtection="1">
      <alignment horizontal="center" vertical="top" shrinkToFit="1"/>
      <protection locked="0"/>
    </xf>
    <xf numFmtId="0" fontId="8" fillId="3" borderId="60" xfId="0" applyFont="1" applyFill="1" applyBorder="1" applyAlignment="1" applyProtection="1">
      <alignment horizontal="center" vertical="center" shrinkToFit="1"/>
    </xf>
    <xf numFmtId="0" fontId="8" fillId="3" borderId="61" xfId="0" applyFont="1" applyFill="1" applyBorder="1" applyAlignment="1" applyProtection="1">
      <alignment horizontal="center" vertical="center" shrinkToFit="1"/>
    </xf>
    <xf numFmtId="0" fontId="8" fillId="3" borderId="62" xfId="0" applyFont="1" applyFill="1" applyBorder="1" applyAlignment="1" applyProtection="1">
      <alignment horizontal="center" vertical="center" shrinkToFit="1"/>
    </xf>
    <xf numFmtId="0" fontId="31" fillId="5" borderId="63" xfId="0" applyFont="1" applyFill="1" applyBorder="1" applyAlignment="1" applyProtection="1">
      <alignment horizontal="center" vertical="center" wrapText="1" shrinkToFit="1"/>
    </xf>
    <xf numFmtId="0" fontId="31" fillId="5" borderId="5" xfId="0" applyFont="1" applyFill="1" applyBorder="1" applyAlignment="1" applyProtection="1">
      <alignment horizontal="center" vertical="center" wrapText="1" shrinkToFit="1"/>
    </xf>
    <xf numFmtId="0" fontId="31" fillId="5" borderId="26" xfId="0" applyFont="1" applyFill="1" applyBorder="1" applyAlignment="1" applyProtection="1">
      <alignment horizontal="center" vertical="center" wrapText="1" shrinkToFit="1"/>
    </xf>
    <xf numFmtId="0" fontId="46" fillId="4" borderId="0" xfId="0" applyFont="1" applyFill="1" applyBorder="1" applyAlignment="1" applyProtection="1">
      <alignment horizontal="left" vertical="top" wrapText="1"/>
      <protection locked="0"/>
    </xf>
    <xf numFmtId="0" fontId="8" fillId="3" borderId="60" xfId="0" applyFont="1" applyFill="1" applyBorder="1" applyAlignment="1" applyProtection="1">
      <alignment horizontal="left" vertical="center" shrinkToFit="1"/>
    </xf>
    <xf numFmtId="0" fontId="8" fillId="3" borderId="62" xfId="0" applyFont="1" applyFill="1" applyBorder="1" applyAlignment="1" applyProtection="1">
      <alignment horizontal="left" vertical="center" shrinkToFit="1"/>
    </xf>
    <xf numFmtId="0" fontId="31" fillId="5" borderId="62" xfId="0" applyFont="1" applyFill="1" applyBorder="1" applyAlignment="1" applyProtection="1">
      <alignment horizontal="center" vertical="center" shrinkToFit="1"/>
      <protection locked="0"/>
    </xf>
    <xf numFmtId="0" fontId="31" fillId="5" borderId="64" xfId="0" applyFont="1" applyFill="1" applyBorder="1" applyAlignment="1" applyProtection="1">
      <alignment horizontal="center" vertical="center" shrinkToFit="1"/>
      <protection locked="0"/>
    </xf>
    <xf numFmtId="0" fontId="36" fillId="0" borderId="0" xfId="0" applyFont="1" applyFill="1" applyBorder="1" applyAlignment="1" applyProtection="1">
      <alignment horizontal="left" vertical="top" wrapText="1" shrinkToFit="1"/>
    </xf>
    <xf numFmtId="0" fontId="24" fillId="0" borderId="0" xfId="0" applyFont="1" applyFill="1" applyBorder="1" applyAlignment="1" applyProtection="1">
      <alignment horizontal="left" vertical="center" wrapText="1"/>
    </xf>
    <xf numFmtId="0" fontId="24" fillId="0" borderId="0" xfId="0" applyFont="1" applyAlignment="1" applyProtection="1">
      <alignment vertical="center"/>
    </xf>
    <xf numFmtId="0" fontId="24" fillId="0" borderId="30" xfId="0" applyFont="1" applyBorder="1" applyAlignment="1" applyProtection="1">
      <alignment vertical="center"/>
    </xf>
    <xf numFmtId="0" fontId="20" fillId="3" borderId="65" xfId="0" applyFont="1" applyFill="1" applyBorder="1" applyAlignment="1" applyProtection="1">
      <alignment horizontal="center" vertical="center" wrapText="1"/>
    </xf>
    <xf numFmtId="0" fontId="20" fillId="3" borderId="66" xfId="0" applyFont="1" applyFill="1" applyBorder="1" applyAlignment="1" applyProtection="1">
      <alignment horizontal="center" vertical="center" wrapText="1"/>
    </xf>
    <xf numFmtId="0" fontId="20" fillId="3" borderId="25" xfId="0" applyFont="1" applyFill="1" applyBorder="1" applyAlignment="1" applyProtection="1">
      <alignment horizontal="left" vertical="center" wrapText="1"/>
    </xf>
    <xf numFmtId="0" fontId="20" fillId="3" borderId="26" xfId="0" applyFont="1" applyFill="1" applyBorder="1" applyAlignment="1" applyProtection="1">
      <alignment horizontal="left" vertical="center" wrapText="1"/>
    </xf>
    <xf numFmtId="0" fontId="46" fillId="4" borderId="0" xfId="0" applyFont="1" applyFill="1" applyBorder="1" applyAlignment="1" applyProtection="1">
      <alignment horizontal="left" vertical="center" wrapText="1"/>
      <protection locked="0"/>
    </xf>
    <xf numFmtId="0" fontId="0" fillId="3" borderId="26" xfId="0" applyFill="1" applyBorder="1" applyAlignment="1" applyProtection="1">
      <alignment horizontal="left" vertical="center"/>
    </xf>
    <xf numFmtId="0" fontId="18" fillId="0" borderId="67" xfId="0" applyFont="1" applyFill="1" applyBorder="1" applyAlignment="1" applyProtection="1"/>
    <xf numFmtId="0" fontId="52" fillId="0" borderId="68" xfId="0" applyFont="1" applyFill="1" applyBorder="1" applyAlignment="1" applyProtection="1">
      <alignment horizontal="center" vertical="center"/>
    </xf>
    <xf numFmtId="0" fontId="52" fillId="0" borderId="69" xfId="0" applyFont="1" applyFill="1" applyBorder="1" applyAlignment="1" applyProtection="1">
      <alignment horizontal="center" vertical="center"/>
    </xf>
    <xf numFmtId="0" fontId="52" fillId="0" borderId="70" xfId="0" applyFont="1" applyFill="1" applyBorder="1" applyAlignment="1" applyProtection="1">
      <alignment horizontal="center" vertical="center"/>
    </xf>
    <xf numFmtId="0" fontId="52" fillId="0" borderId="71" xfId="0" applyFont="1" applyFill="1" applyBorder="1" applyAlignment="1" applyProtection="1">
      <alignment horizontal="center" vertical="center"/>
    </xf>
    <xf numFmtId="0" fontId="52" fillId="0" borderId="72" xfId="0" applyFont="1" applyFill="1" applyBorder="1" applyAlignment="1" applyProtection="1">
      <alignment horizontal="center" vertical="center"/>
    </xf>
    <xf numFmtId="0" fontId="52" fillId="0" borderId="73" xfId="0" applyFont="1" applyFill="1" applyBorder="1" applyAlignment="1" applyProtection="1">
      <alignment horizontal="center" vertical="center"/>
    </xf>
    <xf numFmtId="0" fontId="53" fillId="0" borderId="74" xfId="0" applyFont="1" applyFill="1" applyBorder="1" applyAlignment="1" applyProtection="1">
      <alignment horizontal="left" vertical="center" wrapText="1"/>
    </xf>
    <xf numFmtId="0" fontId="53" fillId="0" borderId="68" xfId="0" applyFont="1" applyFill="1" applyBorder="1" applyAlignment="1" applyProtection="1">
      <alignment horizontal="left" vertical="center" wrapText="1"/>
    </xf>
    <xf numFmtId="0" fontId="53" fillId="0" borderId="75" xfId="0" applyFont="1" applyFill="1" applyBorder="1" applyAlignment="1" applyProtection="1">
      <alignment horizontal="left" vertical="center" wrapText="1"/>
    </xf>
    <xf numFmtId="0" fontId="53" fillId="0" borderId="70" xfId="0" applyFont="1" applyFill="1" applyBorder="1" applyAlignment="1" applyProtection="1">
      <alignment horizontal="left" vertical="center" wrapText="1"/>
    </xf>
    <xf numFmtId="0" fontId="53" fillId="0" borderId="76" xfId="0" applyFont="1" applyFill="1" applyBorder="1" applyAlignment="1" applyProtection="1">
      <alignment horizontal="left" vertical="center" wrapText="1"/>
    </xf>
    <xf numFmtId="0" fontId="53" fillId="0" borderId="72" xfId="0" applyFont="1" applyFill="1" applyBorder="1" applyAlignment="1" applyProtection="1">
      <alignment horizontal="left" vertical="center" wrapText="1"/>
    </xf>
    <xf numFmtId="0" fontId="18" fillId="0" borderId="0" xfId="0" applyFont="1" applyFill="1" applyBorder="1" applyAlignment="1" applyProtection="1">
      <alignment horizontal="left"/>
    </xf>
    <xf numFmtId="0" fontId="52" fillId="0" borderId="77" xfId="0" applyFont="1" applyFill="1" applyBorder="1" applyAlignment="1" applyProtection="1">
      <alignment horizontal="center" vertical="center"/>
    </xf>
    <xf numFmtId="0" fontId="54" fillId="0" borderId="77" xfId="0" applyFont="1" applyFill="1" applyBorder="1" applyAlignment="1" applyProtection="1">
      <alignment horizontal="center" vertical="center"/>
    </xf>
    <xf numFmtId="0" fontId="53" fillId="0" borderId="77" xfId="0" applyFont="1" applyFill="1" applyBorder="1" applyAlignment="1" applyProtection="1">
      <alignment horizontal="left" vertical="center" wrapText="1"/>
    </xf>
    <xf numFmtId="0" fontId="55" fillId="0" borderId="77" xfId="0" applyFont="1" applyFill="1" applyBorder="1" applyAlignment="1" applyProtection="1">
      <alignment horizontal="left" vertical="center" wrapText="1"/>
    </xf>
    <xf numFmtId="0" fontId="55" fillId="0" borderId="78"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shrinkToFit="1"/>
    </xf>
    <xf numFmtId="0" fontId="15" fillId="0" borderId="0" xfId="0" applyFont="1" applyFill="1" applyBorder="1" applyAlignment="1" applyProtection="1">
      <alignment horizontal="right" vertical="center"/>
      <protection locked="0"/>
    </xf>
    <xf numFmtId="0" fontId="15" fillId="0" borderId="79" xfId="0" applyFont="1" applyFill="1" applyBorder="1" applyAlignment="1" applyProtection="1">
      <alignment horizontal="right" vertical="center"/>
      <protection locked="0"/>
    </xf>
    <xf numFmtId="0" fontId="54" fillId="0" borderId="80" xfId="0" applyFont="1" applyFill="1" applyBorder="1" applyAlignment="1" applyProtection="1">
      <alignment horizontal="center" vertical="center"/>
    </xf>
    <xf numFmtId="0" fontId="54" fillId="0" borderId="81" xfId="0" applyFont="1" applyFill="1" applyBorder="1" applyAlignment="1" applyProtection="1">
      <alignment horizontal="center" vertical="center"/>
    </xf>
    <xf numFmtId="0" fontId="54" fillId="0" borderId="82" xfId="0" applyFont="1" applyFill="1" applyBorder="1" applyAlignment="1" applyProtection="1">
      <alignment horizontal="center" vertical="center"/>
    </xf>
    <xf numFmtId="0" fontId="54" fillId="0" borderId="83" xfId="0" applyFont="1" applyFill="1" applyBorder="1" applyAlignment="1" applyProtection="1">
      <alignment horizontal="center" vertical="center"/>
    </xf>
    <xf numFmtId="0" fontId="54" fillId="0" borderId="84" xfId="0" applyFont="1" applyFill="1" applyBorder="1" applyAlignment="1" applyProtection="1">
      <alignment horizontal="center" vertical="center"/>
    </xf>
    <xf numFmtId="0" fontId="18" fillId="0" borderId="0" xfId="0" applyFont="1" applyFill="1" applyBorder="1" applyAlignment="1" applyProtection="1">
      <alignment horizontal="left" vertical="center" wrapText="1"/>
    </xf>
    <xf numFmtId="0" fontId="20" fillId="3" borderId="85" xfId="0" applyFont="1" applyFill="1" applyBorder="1" applyAlignment="1" applyProtection="1">
      <alignment horizontal="center" vertical="center" wrapText="1"/>
    </xf>
    <xf numFmtId="0" fontId="20" fillId="3" borderId="5" xfId="0" applyFont="1" applyFill="1" applyBorder="1" applyAlignment="1" applyProtection="1">
      <alignment horizontal="left" vertical="center" wrapText="1"/>
    </xf>
    <xf numFmtId="0" fontId="20" fillId="3" borderId="17" xfId="0" applyFont="1" applyFill="1" applyBorder="1" applyAlignment="1" applyProtection="1">
      <alignment horizontal="left" vertical="center" wrapText="1"/>
    </xf>
    <xf numFmtId="0" fontId="12" fillId="0" borderId="58" xfId="0" applyFont="1" applyBorder="1" applyAlignment="1">
      <alignment horizontal="center" vertical="center"/>
    </xf>
    <xf numFmtId="0" fontId="11" fillId="3" borderId="11" xfId="0" applyFont="1" applyFill="1" applyBorder="1" applyAlignment="1">
      <alignment horizontal="center" vertical="center"/>
    </xf>
    <xf numFmtId="0" fontId="11" fillId="3" borderId="86" xfId="0" applyFont="1" applyFill="1" applyBorder="1" applyAlignment="1">
      <alignment horizontal="center" vertical="center"/>
    </xf>
  </cellXfs>
  <cellStyles count="4">
    <cellStyle name="パーセント" xfId="1" builtinId="5"/>
    <cellStyle name="ハイパーリンク" xfId="2" builtinId="8"/>
    <cellStyle name="ハイパーリンク 2" xfId="3" xr:uid="{00000000-0005-0000-0000-000002000000}"/>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showZeros="0" tabSelected="1" zoomScaleNormal="100" zoomScaleSheetLayoutView="100" workbookViewId="0">
      <selection sqref="A1:Q1"/>
    </sheetView>
  </sheetViews>
  <sheetFormatPr defaultRowHeight="13.5"/>
  <cols>
    <col min="1" max="1" width="4.625" style="3" customWidth="1"/>
    <col min="2" max="2" width="2.25" style="3" customWidth="1"/>
    <col min="3" max="3" width="6.75" style="3" customWidth="1"/>
    <col min="4" max="4" width="3.125" style="3" customWidth="1"/>
    <col min="5" max="5" width="12" style="3" customWidth="1"/>
    <col min="6" max="7" width="3.125" style="3" customWidth="1"/>
    <col min="8" max="17" width="6.625" style="3" customWidth="1"/>
    <col min="18" max="18" width="2.75" style="3" bestFit="1" customWidth="1"/>
    <col min="19" max="16384" width="9" style="3"/>
  </cols>
  <sheetData>
    <row r="1" spans="1:17" s="8" customFormat="1" ht="22.5" customHeight="1">
      <c r="A1" s="118" t="s">
        <v>13</v>
      </c>
      <c r="B1" s="118"/>
      <c r="C1" s="118"/>
      <c r="D1" s="118"/>
      <c r="E1" s="118"/>
      <c r="F1" s="118"/>
      <c r="G1" s="118"/>
      <c r="H1" s="118"/>
      <c r="I1" s="118"/>
      <c r="J1" s="118"/>
      <c r="K1" s="118"/>
      <c r="L1" s="118"/>
      <c r="M1" s="118"/>
      <c r="N1" s="118"/>
      <c r="O1" s="118"/>
      <c r="P1" s="118"/>
      <c r="Q1" s="118"/>
    </row>
    <row r="2" spans="1:17" ht="18.75" customHeight="1">
      <c r="A2" s="2"/>
      <c r="B2" s="2"/>
      <c r="C2" s="2"/>
      <c r="D2" s="2"/>
      <c r="E2" s="2"/>
      <c r="F2" s="2"/>
      <c r="G2" s="2"/>
      <c r="H2" s="2"/>
      <c r="I2" s="2"/>
      <c r="J2" s="2"/>
      <c r="K2" s="2"/>
      <c r="L2" s="117" t="s">
        <v>93</v>
      </c>
      <c r="M2" s="117"/>
      <c r="N2" s="117"/>
      <c r="O2" s="117"/>
      <c r="P2" s="117"/>
      <c r="Q2" s="117"/>
    </row>
    <row r="3" spans="1:17" s="9" customFormat="1" ht="19.5" customHeight="1">
      <c r="A3" s="4" t="s">
        <v>32</v>
      </c>
      <c r="C3" s="4"/>
      <c r="D3" s="4"/>
      <c r="E3" s="4"/>
      <c r="F3" s="4"/>
      <c r="G3" s="4"/>
      <c r="H3" s="136"/>
      <c r="I3" s="137"/>
      <c r="J3" s="137"/>
      <c r="K3" s="137"/>
      <c r="L3" s="137"/>
      <c r="M3" s="137"/>
      <c r="N3" s="4"/>
      <c r="O3" s="4"/>
      <c r="P3" s="4"/>
      <c r="Q3" s="4"/>
    </row>
    <row r="4" spans="1:17" ht="6.75" customHeight="1">
      <c r="A4" s="2"/>
      <c r="B4" s="2"/>
      <c r="C4" s="2"/>
      <c r="D4" s="2"/>
      <c r="E4" s="2"/>
      <c r="F4" s="2"/>
      <c r="G4" s="2"/>
      <c r="H4" s="2"/>
      <c r="I4" s="2"/>
      <c r="J4" s="2"/>
      <c r="K4" s="2"/>
      <c r="L4" s="2"/>
      <c r="M4" s="2"/>
      <c r="N4" s="2"/>
      <c r="O4" s="2"/>
      <c r="P4" s="2"/>
      <c r="Q4" s="2"/>
    </row>
    <row r="5" spans="1:17" ht="20.100000000000001" customHeight="1">
      <c r="A5" s="92" t="s">
        <v>2</v>
      </c>
      <c r="B5" s="93"/>
      <c r="C5" s="93"/>
      <c r="D5" s="93"/>
      <c r="E5" s="93"/>
      <c r="F5" s="93"/>
      <c r="G5" s="109"/>
      <c r="H5" s="92"/>
      <c r="I5" s="93"/>
      <c r="J5" s="93"/>
      <c r="K5" s="93"/>
      <c r="L5" s="93"/>
      <c r="M5" s="93"/>
      <c r="N5" s="93"/>
      <c r="O5" s="93"/>
      <c r="P5" s="93"/>
      <c r="Q5" s="109"/>
    </row>
    <row r="6" spans="1:17" ht="13.5" customHeight="1">
      <c r="A6" s="131" t="s">
        <v>19</v>
      </c>
      <c r="B6" s="132"/>
      <c r="C6" s="132"/>
      <c r="D6" s="132"/>
      <c r="E6" s="132"/>
      <c r="F6" s="132"/>
      <c r="G6" s="134"/>
      <c r="H6" s="131"/>
      <c r="I6" s="132"/>
      <c r="J6" s="132"/>
      <c r="K6" s="132"/>
      <c r="L6" s="132"/>
      <c r="M6" s="132"/>
      <c r="N6" s="132"/>
      <c r="O6" s="132"/>
      <c r="P6" s="132"/>
      <c r="Q6" s="134" t="s">
        <v>3</v>
      </c>
    </row>
    <row r="7" spans="1:17" ht="13.5" customHeight="1">
      <c r="A7" s="133"/>
      <c r="B7" s="110"/>
      <c r="C7" s="110"/>
      <c r="D7" s="110"/>
      <c r="E7" s="110"/>
      <c r="F7" s="110"/>
      <c r="G7" s="135"/>
      <c r="H7" s="133"/>
      <c r="I7" s="110"/>
      <c r="J7" s="110"/>
      <c r="K7" s="110"/>
      <c r="L7" s="110"/>
      <c r="M7" s="110"/>
      <c r="N7" s="110"/>
      <c r="O7" s="110"/>
      <c r="P7" s="110"/>
      <c r="Q7" s="135"/>
    </row>
    <row r="8" spans="1:17" ht="20.100000000000001" customHeight="1">
      <c r="A8" s="92" t="s">
        <v>4</v>
      </c>
      <c r="B8" s="93"/>
      <c r="C8" s="93"/>
      <c r="D8" s="93"/>
      <c r="E8" s="93"/>
      <c r="F8" s="93"/>
      <c r="G8" s="109"/>
      <c r="H8" s="57" t="s">
        <v>72</v>
      </c>
      <c r="I8" s="57" t="s">
        <v>73</v>
      </c>
      <c r="J8" s="57"/>
      <c r="K8" s="57"/>
      <c r="L8" s="57"/>
      <c r="M8" s="57"/>
      <c r="N8" s="57"/>
      <c r="O8" s="57"/>
      <c r="P8" s="57"/>
      <c r="Q8" s="57"/>
    </row>
    <row r="9" spans="1:17" ht="20.100000000000001" customHeight="1">
      <c r="A9" s="92" t="s">
        <v>5</v>
      </c>
      <c r="B9" s="93"/>
      <c r="C9" s="93"/>
      <c r="D9" s="93"/>
      <c r="E9" s="93"/>
      <c r="F9" s="93"/>
      <c r="G9" s="109"/>
      <c r="H9" s="92"/>
      <c r="I9" s="93"/>
      <c r="J9" s="93"/>
      <c r="K9" s="93"/>
      <c r="L9" s="93"/>
      <c r="M9" s="93"/>
      <c r="N9" s="93"/>
      <c r="O9" s="93"/>
      <c r="P9" s="93"/>
      <c r="Q9" s="109"/>
    </row>
    <row r="10" spans="1:17" ht="20.100000000000001" customHeight="1">
      <c r="A10" s="92" t="s">
        <v>80</v>
      </c>
      <c r="B10" s="93"/>
      <c r="C10" s="93"/>
      <c r="D10" s="93"/>
      <c r="E10" s="93"/>
      <c r="F10" s="93"/>
      <c r="G10" s="109"/>
      <c r="H10" s="92"/>
      <c r="I10" s="93"/>
      <c r="J10" s="93"/>
      <c r="K10" s="93"/>
      <c r="L10" s="93"/>
      <c r="M10" s="93"/>
      <c r="N10" s="93"/>
      <c r="O10" s="93"/>
      <c r="P10" s="93"/>
      <c r="Q10" s="109"/>
    </row>
    <row r="11" spans="1:17" ht="20.100000000000001" customHeight="1">
      <c r="A11" s="92" t="s">
        <v>11</v>
      </c>
      <c r="B11" s="93"/>
      <c r="C11" s="93"/>
      <c r="D11" s="93"/>
      <c r="E11" s="93"/>
      <c r="F11" s="93"/>
      <c r="G11" s="109"/>
      <c r="H11" s="92"/>
      <c r="I11" s="93"/>
      <c r="J11" s="93"/>
      <c r="K11" s="93"/>
      <c r="L11" s="93"/>
      <c r="M11" s="93"/>
      <c r="N11" s="93"/>
      <c r="O11" s="93"/>
      <c r="P11" s="93"/>
      <c r="Q11" s="109"/>
    </row>
    <row r="12" spans="1:17" ht="20.100000000000001" customHeight="1">
      <c r="A12" s="80" t="s">
        <v>12</v>
      </c>
      <c r="B12" s="81"/>
      <c r="C12" s="81"/>
      <c r="D12" s="81"/>
      <c r="E12" s="81"/>
      <c r="F12" s="81"/>
      <c r="G12" s="82"/>
      <c r="H12" s="92"/>
      <c r="I12" s="93"/>
      <c r="J12" s="93"/>
      <c r="K12" s="93"/>
      <c r="L12" s="93"/>
      <c r="M12" s="93"/>
      <c r="N12" s="93"/>
      <c r="O12" s="93"/>
      <c r="P12" s="93"/>
      <c r="Q12" s="109"/>
    </row>
    <row r="13" spans="1:17" ht="7.5" customHeight="1" thickBot="1">
      <c r="A13" s="2"/>
      <c r="B13" s="2"/>
      <c r="C13" s="2"/>
      <c r="D13" s="2"/>
      <c r="E13" s="2"/>
      <c r="F13" s="2"/>
      <c r="G13" s="2"/>
      <c r="H13" s="2"/>
      <c r="I13" s="2"/>
      <c r="J13" s="2"/>
      <c r="K13" s="2"/>
      <c r="L13" s="2"/>
      <c r="M13" s="2"/>
      <c r="N13" s="2"/>
      <c r="O13" s="2"/>
      <c r="P13" s="2"/>
      <c r="Q13" s="2"/>
    </row>
    <row r="14" spans="1:17" ht="20.100000000000001" customHeight="1">
      <c r="A14" s="122" t="s">
        <v>97</v>
      </c>
      <c r="B14" s="123"/>
      <c r="C14" s="123"/>
      <c r="D14" s="123"/>
      <c r="E14" s="123"/>
      <c r="F14" s="124"/>
      <c r="G14" s="125" t="s">
        <v>20</v>
      </c>
      <c r="H14" s="126"/>
      <c r="I14" s="130" t="s">
        <v>21</v>
      </c>
      <c r="J14" s="130"/>
      <c r="K14" s="12" t="s">
        <v>14</v>
      </c>
      <c r="L14" s="12" t="s">
        <v>15</v>
      </c>
      <c r="M14" s="12" t="s">
        <v>23</v>
      </c>
      <c r="N14" s="12" t="s">
        <v>24</v>
      </c>
      <c r="O14" s="12" t="s">
        <v>25</v>
      </c>
      <c r="P14" s="12" t="s">
        <v>26</v>
      </c>
      <c r="Q14" s="13" t="s">
        <v>30</v>
      </c>
    </row>
    <row r="15" spans="1:17" ht="20.100000000000001" customHeight="1" thickBot="1">
      <c r="A15" s="119" t="s">
        <v>41</v>
      </c>
      <c r="B15" s="120"/>
      <c r="C15" s="120"/>
      <c r="D15" s="120"/>
      <c r="E15" s="120"/>
      <c r="F15" s="121"/>
      <c r="G15" s="127"/>
      <c r="H15" s="128"/>
      <c r="I15" s="129" t="s">
        <v>22</v>
      </c>
      <c r="J15" s="129"/>
      <c r="K15" s="14" t="s">
        <v>16</v>
      </c>
      <c r="L15" s="14" t="s">
        <v>27</v>
      </c>
      <c r="M15" s="14" t="s">
        <v>28</v>
      </c>
      <c r="N15" s="14" t="s">
        <v>29</v>
      </c>
      <c r="O15" s="14" t="s">
        <v>17</v>
      </c>
      <c r="P15" s="14" t="s">
        <v>18</v>
      </c>
      <c r="Q15" s="15" t="s">
        <v>30</v>
      </c>
    </row>
    <row r="16" spans="1:17" ht="7.5" customHeight="1" thickBot="1">
      <c r="A16" s="16"/>
      <c r="B16" s="16"/>
      <c r="C16" s="16"/>
      <c r="D16" s="16"/>
      <c r="E16" s="16"/>
      <c r="F16" s="16"/>
      <c r="G16" s="11"/>
      <c r="H16" s="11"/>
      <c r="I16" s="17"/>
      <c r="J16" s="17"/>
      <c r="K16" s="11"/>
      <c r="L16" s="11"/>
      <c r="M16" s="11"/>
      <c r="N16" s="11"/>
      <c r="O16" s="11"/>
      <c r="P16" s="11"/>
      <c r="Q16" s="11"/>
    </row>
    <row r="17" spans="1:19" ht="15.95" customHeight="1">
      <c r="A17" s="83" t="s">
        <v>0</v>
      </c>
      <c r="B17" s="86" t="s">
        <v>55</v>
      </c>
      <c r="C17" s="87"/>
      <c r="D17" s="87"/>
      <c r="E17" s="87"/>
      <c r="F17" s="87"/>
      <c r="G17" s="87"/>
      <c r="H17" s="87"/>
      <c r="I17" s="87"/>
      <c r="J17" s="88"/>
      <c r="K17" s="18" t="str">
        <f>IF($A$15="前期","３月",IF($A$15="後期","９月","　月"))</f>
        <v>３月</v>
      </c>
      <c r="L17" s="18" t="str">
        <f>IF($A$15="前期","４月",IF($A$15="後期","10月","　月"))</f>
        <v>４月</v>
      </c>
      <c r="M17" s="18" t="str">
        <f>IF($A$15="前期","５月",IF($A$15="後期","11月","　月"))</f>
        <v>５月</v>
      </c>
      <c r="N17" s="18" t="str">
        <f>IF($A$15="前期","６月",IF($A$15="後期","12月","　月"))</f>
        <v>６月</v>
      </c>
      <c r="O17" s="18" t="str">
        <f>IF($A$15="前期","７月",IF($A$15="後期","１月","　月"))</f>
        <v>７月</v>
      </c>
      <c r="P17" s="18" t="str">
        <f>IF($A$15="前期","８月",IF($A$15="後期","２月","　月"))</f>
        <v>８月</v>
      </c>
      <c r="Q17" s="20" t="s">
        <v>30</v>
      </c>
    </row>
    <row r="18" spans="1:19" ht="26.1" customHeight="1">
      <c r="A18" s="84"/>
      <c r="B18" s="89"/>
      <c r="C18" s="90"/>
      <c r="D18" s="90"/>
      <c r="E18" s="90"/>
      <c r="F18" s="90"/>
      <c r="G18" s="90"/>
      <c r="H18" s="90"/>
      <c r="I18" s="90"/>
      <c r="J18" s="91"/>
      <c r="K18" s="63"/>
      <c r="L18" s="63"/>
      <c r="M18" s="63"/>
      <c r="N18" s="63"/>
      <c r="O18" s="63"/>
      <c r="P18" s="64"/>
      <c r="Q18" s="65" t="str">
        <f>IF(SUM(K18:P18)=0,"",SUM(K18:P18))</f>
        <v/>
      </c>
    </row>
    <row r="19" spans="1:19" ht="30" customHeight="1" thickBot="1">
      <c r="A19" s="84"/>
      <c r="B19" s="112" t="s">
        <v>56</v>
      </c>
      <c r="C19" s="113"/>
      <c r="D19" s="113"/>
      <c r="E19" s="113"/>
      <c r="F19" s="113"/>
      <c r="G19" s="113"/>
      <c r="H19" s="113"/>
      <c r="I19" s="113"/>
      <c r="J19" s="114"/>
      <c r="K19" s="66"/>
      <c r="L19" s="66"/>
      <c r="M19" s="66"/>
      <c r="N19" s="66"/>
      <c r="O19" s="66"/>
      <c r="P19" s="67"/>
      <c r="Q19" s="68" t="str">
        <f>IF(SUM(K19:P19)=0,"",SUM(K19:P19))</f>
        <v/>
      </c>
    </row>
    <row r="20" spans="1:19" ht="21.95" customHeight="1" thickTop="1" thickBot="1">
      <c r="A20" s="84"/>
      <c r="B20" s="115" t="s">
        <v>57</v>
      </c>
      <c r="C20" s="116"/>
      <c r="D20" s="116"/>
      <c r="E20" s="116"/>
      <c r="F20" s="116"/>
      <c r="G20" s="116"/>
      <c r="H20" s="116"/>
      <c r="I20" s="116"/>
      <c r="J20" s="116"/>
      <c r="K20" s="116"/>
      <c r="L20" s="116"/>
      <c r="M20" s="116"/>
      <c r="N20" s="2"/>
      <c r="O20" s="19"/>
      <c r="P20" s="100" t="str">
        <f>IFERROR(ROUNDUP(Q19/Q18,3),"")</f>
        <v/>
      </c>
      <c r="Q20" s="101"/>
    </row>
    <row r="21" spans="1:19" ht="20.100000000000001" customHeight="1" thickTop="1">
      <c r="A21" s="84"/>
      <c r="B21" s="102" t="s">
        <v>58</v>
      </c>
      <c r="C21" s="103"/>
      <c r="D21" s="108" t="s">
        <v>6</v>
      </c>
      <c r="E21" s="93"/>
      <c r="F21" s="93"/>
      <c r="G21" s="93"/>
      <c r="H21" s="93"/>
      <c r="I21" s="109"/>
      <c r="J21" s="92"/>
      <c r="K21" s="93"/>
      <c r="L21" s="93"/>
      <c r="M21" s="93"/>
      <c r="N21" s="93"/>
      <c r="O21" s="93"/>
      <c r="P21" s="110"/>
      <c r="Q21" s="111"/>
    </row>
    <row r="22" spans="1:19" ht="20.100000000000001" customHeight="1">
      <c r="A22" s="84"/>
      <c r="B22" s="104"/>
      <c r="C22" s="105"/>
      <c r="D22" s="108" t="s">
        <v>90</v>
      </c>
      <c r="E22" s="93"/>
      <c r="F22" s="93"/>
      <c r="G22" s="93"/>
      <c r="H22" s="93"/>
      <c r="I22" s="109"/>
      <c r="J22" s="92"/>
      <c r="K22" s="93"/>
      <c r="L22" s="93"/>
      <c r="M22" s="93"/>
      <c r="N22" s="93"/>
      <c r="O22" s="93"/>
      <c r="P22" s="93"/>
      <c r="Q22" s="94"/>
    </row>
    <row r="23" spans="1:19" ht="20.100000000000001" customHeight="1">
      <c r="A23" s="84"/>
      <c r="B23" s="104"/>
      <c r="C23" s="105"/>
      <c r="D23" s="92" t="s">
        <v>8</v>
      </c>
      <c r="E23" s="93"/>
      <c r="F23" s="93"/>
      <c r="G23" s="93"/>
      <c r="H23" s="93"/>
      <c r="I23" s="109"/>
      <c r="J23" s="92"/>
      <c r="K23" s="93"/>
      <c r="L23" s="93"/>
      <c r="M23" s="93"/>
      <c r="N23" s="93"/>
      <c r="O23" s="93"/>
      <c r="P23" s="93"/>
      <c r="Q23" s="94"/>
    </row>
    <row r="24" spans="1:19" ht="20.100000000000001" customHeight="1">
      <c r="A24" s="84"/>
      <c r="B24" s="104"/>
      <c r="C24" s="105"/>
      <c r="D24" s="92" t="s">
        <v>7</v>
      </c>
      <c r="E24" s="93"/>
      <c r="F24" s="93"/>
      <c r="G24" s="93"/>
      <c r="H24" s="93"/>
      <c r="I24" s="109"/>
      <c r="J24" s="92"/>
      <c r="K24" s="93"/>
      <c r="L24" s="93"/>
      <c r="M24" s="93"/>
      <c r="N24" s="93"/>
      <c r="O24" s="93"/>
      <c r="P24" s="93"/>
      <c r="Q24" s="94"/>
    </row>
    <row r="25" spans="1:19" ht="20.100000000000001" customHeight="1">
      <c r="A25" s="84"/>
      <c r="B25" s="104"/>
      <c r="C25" s="105"/>
      <c r="D25" s="92" t="s">
        <v>9</v>
      </c>
      <c r="E25" s="93"/>
      <c r="F25" s="93"/>
      <c r="G25" s="93"/>
      <c r="H25" s="93"/>
      <c r="I25" s="109"/>
      <c r="J25" s="92"/>
      <c r="K25" s="93"/>
      <c r="L25" s="93"/>
      <c r="M25" s="93"/>
      <c r="N25" s="93"/>
      <c r="O25" s="93"/>
      <c r="P25" s="93"/>
      <c r="Q25" s="94"/>
    </row>
    <row r="26" spans="1:19" ht="20.100000000000001" customHeight="1" thickBot="1">
      <c r="A26" s="84"/>
      <c r="B26" s="106"/>
      <c r="C26" s="107"/>
      <c r="D26" s="92" t="s">
        <v>10</v>
      </c>
      <c r="E26" s="93"/>
      <c r="F26" s="93"/>
      <c r="G26" s="93"/>
      <c r="H26" s="93"/>
      <c r="I26" s="109"/>
      <c r="J26" s="92"/>
      <c r="K26" s="93"/>
      <c r="L26" s="93"/>
      <c r="M26" s="93"/>
      <c r="N26" s="93"/>
      <c r="O26" s="93"/>
      <c r="P26" s="93"/>
      <c r="Q26" s="94"/>
      <c r="S26" s="31" t="s">
        <v>35</v>
      </c>
    </row>
    <row r="27" spans="1:19" ht="21.95" customHeight="1" thickTop="1" thickBot="1">
      <c r="A27" s="85"/>
      <c r="B27" s="97" t="s">
        <v>59</v>
      </c>
      <c r="C27" s="98"/>
      <c r="D27" s="98"/>
      <c r="E27" s="98"/>
      <c r="F27" s="98"/>
      <c r="G27" s="98"/>
      <c r="H27" s="98"/>
      <c r="I27" s="98"/>
      <c r="J27" s="98"/>
      <c r="K27" s="98"/>
      <c r="L27" s="98"/>
      <c r="M27" s="98"/>
      <c r="N27" s="98"/>
      <c r="O27" s="99"/>
      <c r="P27" s="95"/>
      <c r="Q27" s="96"/>
      <c r="S27" s="30" t="s">
        <v>76</v>
      </c>
    </row>
    <row r="28" spans="1:19" ht="15.95" customHeight="1">
      <c r="A28" s="83" t="s">
        <v>31</v>
      </c>
      <c r="B28" s="86" t="s">
        <v>60</v>
      </c>
      <c r="C28" s="87"/>
      <c r="D28" s="87"/>
      <c r="E28" s="87"/>
      <c r="F28" s="87"/>
      <c r="G28" s="87"/>
      <c r="H28" s="87"/>
      <c r="I28" s="87"/>
      <c r="J28" s="88"/>
      <c r="K28" s="18" t="str">
        <f>IF($A$15="前期","３月",IF($A$15="後期","９月","　月"))</f>
        <v>３月</v>
      </c>
      <c r="L28" s="18" t="str">
        <f>IF($A$15="前期","４月",IF($A$15="後期","10月","　月"))</f>
        <v>４月</v>
      </c>
      <c r="M28" s="18" t="str">
        <f>IF($A$15="前期","５月",IF($A$15="後期","11月","　月"))</f>
        <v>５月</v>
      </c>
      <c r="N28" s="18" t="str">
        <f>IF($A$15="前期","６月",IF($A$15="後期","12月","　月"))</f>
        <v>６月</v>
      </c>
      <c r="O28" s="18" t="str">
        <f>IF($A$15="前期","７月",IF($A$15="後期","１月","　月"))</f>
        <v>７月</v>
      </c>
      <c r="P28" s="18" t="str">
        <f>IF($A$15="前期","８月",IF($A$15="後期","２月","　月"))</f>
        <v>８月</v>
      </c>
      <c r="Q28" s="20" t="s">
        <v>30</v>
      </c>
      <c r="S28" s="30" t="s">
        <v>71</v>
      </c>
    </row>
    <row r="29" spans="1:19" ht="26.1" customHeight="1">
      <c r="A29" s="84"/>
      <c r="B29" s="89"/>
      <c r="C29" s="90"/>
      <c r="D29" s="90"/>
      <c r="E29" s="90"/>
      <c r="F29" s="90"/>
      <c r="G29" s="90"/>
      <c r="H29" s="90"/>
      <c r="I29" s="90"/>
      <c r="J29" s="91"/>
      <c r="K29" s="63"/>
      <c r="L29" s="63"/>
      <c r="M29" s="63"/>
      <c r="N29" s="63"/>
      <c r="O29" s="63"/>
      <c r="P29" s="64"/>
      <c r="Q29" s="65" t="str">
        <f>IF(SUM(K29:P29)=0,"",SUM(K29:P29))</f>
        <v/>
      </c>
      <c r="S29" s="30"/>
    </row>
    <row r="30" spans="1:19" ht="30" customHeight="1" thickBot="1">
      <c r="A30" s="84"/>
      <c r="B30" s="112" t="s">
        <v>56</v>
      </c>
      <c r="C30" s="113"/>
      <c r="D30" s="113"/>
      <c r="E30" s="113"/>
      <c r="F30" s="113"/>
      <c r="G30" s="113"/>
      <c r="H30" s="113"/>
      <c r="I30" s="113"/>
      <c r="J30" s="114"/>
      <c r="K30" s="66"/>
      <c r="L30" s="66"/>
      <c r="M30" s="66"/>
      <c r="N30" s="66"/>
      <c r="O30" s="66"/>
      <c r="P30" s="67"/>
      <c r="Q30" s="68" t="str">
        <f>IF(SUM(K30:P30)=0,"",SUM(K30:P30))</f>
        <v/>
      </c>
    </row>
    <row r="31" spans="1:19" ht="21.95" customHeight="1" thickTop="1" thickBot="1">
      <c r="A31" s="84"/>
      <c r="B31" s="115" t="s">
        <v>57</v>
      </c>
      <c r="C31" s="116"/>
      <c r="D31" s="116"/>
      <c r="E31" s="116"/>
      <c r="F31" s="116"/>
      <c r="G31" s="116"/>
      <c r="H31" s="116"/>
      <c r="I31" s="116"/>
      <c r="J31" s="116"/>
      <c r="K31" s="116"/>
      <c r="L31" s="116"/>
      <c r="M31" s="116"/>
      <c r="N31" s="2"/>
      <c r="O31" s="19"/>
      <c r="P31" s="100" t="str">
        <f>IFERROR(ROUNDUP(Q30/Q29,3),"")</f>
        <v/>
      </c>
      <c r="Q31" s="101"/>
    </row>
    <row r="32" spans="1:19" ht="20.100000000000001" customHeight="1" thickTop="1">
      <c r="A32" s="84"/>
      <c r="B32" s="102" t="s">
        <v>58</v>
      </c>
      <c r="C32" s="103"/>
      <c r="D32" s="108" t="s">
        <v>6</v>
      </c>
      <c r="E32" s="93"/>
      <c r="F32" s="93"/>
      <c r="G32" s="93"/>
      <c r="H32" s="93"/>
      <c r="I32" s="109"/>
      <c r="J32" s="92"/>
      <c r="K32" s="93"/>
      <c r="L32" s="93"/>
      <c r="M32" s="93"/>
      <c r="N32" s="93"/>
      <c r="O32" s="93"/>
      <c r="P32" s="110"/>
      <c r="Q32" s="111"/>
    </row>
    <row r="33" spans="1:19" ht="20.100000000000001" customHeight="1">
      <c r="A33" s="84"/>
      <c r="B33" s="104"/>
      <c r="C33" s="105"/>
      <c r="D33" s="108" t="s">
        <v>91</v>
      </c>
      <c r="E33" s="93"/>
      <c r="F33" s="93"/>
      <c r="G33" s="93"/>
      <c r="H33" s="93"/>
      <c r="I33" s="109"/>
      <c r="J33" s="92"/>
      <c r="K33" s="93"/>
      <c r="L33" s="93"/>
      <c r="M33" s="93"/>
      <c r="N33" s="93"/>
      <c r="O33" s="93"/>
      <c r="P33" s="93"/>
      <c r="Q33" s="94"/>
    </row>
    <row r="34" spans="1:19" ht="20.100000000000001" customHeight="1">
      <c r="A34" s="84"/>
      <c r="B34" s="104"/>
      <c r="C34" s="105"/>
      <c r="D34" s="92" t="s">
        <v>8</v>
      </c>
      <c r="E34" s="93"/>
      <c r="F34" s="93"/>
      <c r="G34" s="93"/>
      <c r="H34" s="93"/>
      <c r="I34" s="109"/>
      <c r="J34" s="92"/>
      <c r="K34" s="93"/>
      <c r="L34" s="93"/>
      <c r="M34" s="93"/>
      <c r="N34" s="93"/>
      <c r="O34" s="93"/>
      <c r="P34" s="93"/>
      <c r="Q34" s="94"/>
    </row>
    <row r="35" spans="1:19" ht="20.100000000000001" customHeight="1">
      <c r="A35" s="84"/>
      <c r="B35" s="104"/>
      <c r="C35" s="105"/>
      <c r="D35" s="92" t="s">
        <v>7</v>
      </c>
      <c r="E35" s="93"/>
      <c r="F35" s="93"/>
      <c r="G35" s="93"/>
      <c r="H35" s="93"/>
      <c r="I35" s="109"/>
      <c r="J35" s="92"/>
      <c r="K35" s="93"/>
      <c r="L35" s="93"/>
      <c r="M35" s="93"/>
      <c r="N35" s="93"/>
      <c r="O35" s="93"/>
      <c r="P35" s="93"/>
      <c r="Q35" s="94"/>
    </row>
    <row r="36" spans="1:19" ht="20.100000000000001" customHeight="1">
      <c r="A36" s="84"/>
      <c r="B36" s="104"/>
      <c r="C36" s="105"/>
      <c r="D36" s="92" t="s">
        <v>9</v>
      </c>
      <c r="E36" s="93"/>
      <c r="F36" s="93"/>
      <c r="G36" s="93"/>
      <c r="H36" s="93"/>
      <c r="I36" s="109"/>
      <c r="J36" s="92"/>
      <c r="K36" s="93"/>
      <c r="L36" s="93"/>
      <c r="M36" s="93"/>
      <c r="N36" s="93"/>
      <c r="O36" s="93"/>
      <c r="P36" s="93"/>
      <c r="Q36" s="94"/>
    </row>
    <row r="37" spans="1:19" ht="20.100000000000001" customHeight="1" thickBot="1">
      <c r="A37" s="84"/>
      <c r="B37" s="106"/>
      <c r="C37" s="107"/>
      <c r="D37" s="92" t="s">
        <v>10</v>
      </c>
      <c r="E37" s="93"/>
      <c r="F37" s="93"/>
      <c r="G37" s="93"/>
      <c r="H37" s="93"/>
      <c r="I37" s="109"/>
      <c r="J37" s="92"/>
      <c r="K37" s="93"/>
      <c r="L37" s="93"/>
      <c r="M37" s="93"/>
      <c r="N37" s="93"/>
      <c r="O37" s="93"/>
      <c r="P37" s="93"/>
      <c r="Q37" s="94"/>
      <c r="S37" s="31" t="s">
        <v>35</v>
      </c>
    </row>
    <row r="38" spans="1:19" ht="21.95" customHeight="1" thickTop="1" thickBot="1">
      <c r="A38" s="85"/>
      <c r="B38" s="97" t="s">
        <v>59</v>
      </c>
      <c r="C38" s="98"/>
      <c r="D38" s="98"/>
      <c r="E38" s="98"/>
      <c r="F38" s="98"/>
      <c r="G38" s="98"/>
      <c r="H38" s="98"/>
      <c r="I38" s="98"/>
      <c r="J38" s="98"/>
      <c r="K38" s="98"/>
      <c r="L38" s="98"/>
      <c r="M38" s="98"/>
      <c r="N38" s="98"/>
      <c r="O38" s="99"/>
      <c r="P38" s="95"/>
      <c r="Q38" s="96"/>
      <c r="S38" s="30" t="s">
        <v>76</v>
      </c>
    </row>
    <row r="39" spans="1:19" ht="15.95" customHeight="1">
      <c r="A39" s="83" t="s">
        <v>1</v>
      </c>
      <c r="B39" s="86" t="s">
        <v>61</v>
      </c>
      <c r="C39" s="87"/>
      <c r="D39" s="87"/>
      <c r="E39" s="87"/>
      <c r="F39" s="87"/>
      <c r="G39" s="87"/>
      <c r="H39" s="87"/>
      <c r="I39" s="87"/>
      <c r="J39" s="88"/>
      <c r="K39" s="18" t="str">
        <f>IF($A$15="前期","３月",IF($A$15="後期","９月","　月"))</f>
        <v>３月</v>
      </c>
      <c r="L39" s="18" t="str">
        <f>IF($A$15="前期","４月",IF($A$15="後期","10月","　月"))</f>
        <v>４月</v>
      </c>
      <c r="M39" s="18" t="str">
        <f>IF($A$15="前期","５月",IF($A$15="後期","11月","　月"))</f>
        <v>５月</v>
      </c>
      <c r="N39" s="18" t="str">
        <f>IF($A$15="前期","６月",IF($A$15="後期","12月","　月"))</f>
        <v>６月</v>
      </c>
      <c r="O39" s="18" t="str">
        <f>IF($A$15="前期","７月",IF($A$15="後期","１月","　月"))</f>
        <v>７月</v>
      </c>
      <c r="P39" s="18" t="str">
        <f>IF($A$15="前期","８月",IF($A$15="後期","２月","　月"))</f>
        <v>８月</v>
      </c>
      <c r="Q39" s="20" t="s">
        <v>30</v>
      </c>
      <c r="S39" s="30" t="s">
        <v>71</v>
      </c>
    </row>
    <row r="40" spans="1:19" ht="26.1" customHeight="1">
      <c r="A40" s="84"/>
      <c r="B40" s="89"/>
      <c r="C40" s="90"/>
      <c r="D40" s="90"/>
      <c r="E40" s="90"/>
      <c r="F40" s="90"/>
      <c r="G40" s="90"/>
      <c r="H40" s="90"/>
      <c r="I40" s="90"/>
      <c r="J40" s="91"/>
      <c r="K40" s="63"/>
      <c r="L40" s="63"/>
      <c r="M40" s="63"/>
      <c r="N40" s="63"/>
      <c r="O40" s="63"/>
      <c r="P40" s="64"/>
      <c r="Q40" s="65" t="str">
        <f>IF(SUM(K40:P40)=0,"",SUM(K40:P40))</f>
        <v/>
      </c>
      <c r="S40" s="30"/>
    </row>
    <row r="41" spans="1:19" ht="30" customHeight="1" thickBot="1">
      <c r="A41" s="84"/>
      <c r="B41" s="112" t="s">
        <v>56</v>
      </c>
      <c r="C41" s="113"/>
      <c r="D41" s="113"/>
      <c r="E41" s="113"/>
      <c r="F41" s="113"/>
      <c r="G41" s="113"/>
      <c r="H41" s="113"/>
      <c r="I41" s="113"/>
      <c r="J41" s="114"/>
      <c r="K41" s="66"/>
      <c r="L41" s="66"/>
      <c r="M41" s="66"/>
      <c r="N41" s="66"/>
      <c r="O41" s="66"/>
      <c r="P41" s="67"/>
      <c r="Q41" s="68" t="str">
        <f>IF(SUM(K41:P41)=0,"",SUM(K41:P41))</f>
        <v/>
      </c>
    </row>
    <row r="42" spans="1:19" ht="21.95" customHeight="1" thickTop="1" thickBot="1">
      <c r="A42" s="84"/>
      <c r="B42" s="115" t="s">
        <v>57</v>
      </c>
      <c r="C42" s="116"/>
      <c r="D42" s="116"/>
      <c r="E42" s="116"/>
      <c r="F42" s="116"/>
      <c r="G42" s="116"/>
      <c r="H42" s="116"/>
      <c r="I42" s="116"/>
      <c r="J42" s="116"/>
      <c r="K42" s="116"/>
      <c r="L42" s="116"/>
      <c r="M42" s="116"/>
      <c r="N42" s="2"/>
      <c r="O42" s="19"/>
      <c r="P42" s="100" t="str">
        <f>IFERROR(ROUNDUP(Q41/Q40,3),"")</f>
        <v/>
      </c>
      <c r="Q42" s="101"/>
    </row>
    <row r="43" spans="1:19" ht="20.100000000000001" customHeight="1" thickTop="1">
      <c r="A43" s="84"/>
      <c r="B43" s="102" t="s">
        <v>58</v>
      </c>
      <c r="C43" s="103"/>
      <c r="D43" s="108" t="s">
        <v>6</v>
      </c>
      <c r="E43" s="93"/>
      <c r="F43" s="93"/>
      <c r="G43" s="93"/>
      <c r="H43" s="93"/>
      <c r="I43" s="109"/>
      <c r="J43" s="92"/>
      <c r="K43" s="93"/>
      <c r="L43" s="93"/>
      <c r="M43" s="93"/>
      <c r="N43" s="93"/>
      <c r="O43" s="93"/>
      <c r="P43" s="110"/>
      <c r="Q43" s="111"/>
    </row>
    <row r="44" spans="1:19" ht="20.100000000000001" customHeight="1">
      <c r="A44" s="84"/>
      <c r="B44" s="104"/>
      <c r="C44" s="105"/>
      <c r="D44" s="108" t="s">
        <v>92</v>
      </c>
      <c r="E44" s="93"/>
      <c r="F44" s="93"/>
      <c r="G44" s="93"/>
      <c r="H44" s="93"/>
      <c r="I44" s="109"/>
      <c r="J44" s="92"/>
      <c r="K44" s="93"/>
      <c r="L44" s="93"/>
      <c r="M44" s="93"/>
      <c r="N44" s="93"/>
      <c r="O44" s="93"/>
      <c r="P44" s="93"/>
      <c r="Q44" s="94"/>
    </row>
    <row r="45" spans="1:19" ht="20.100000000000001" customHeight="1">
      <c r="A45" s="84"/>
      <c r="B45" s="104"/>
      <c r="C45" s="105"/>
      <c r="D45" s="92" t="s">
        <v>8</v>
      </c>
      <c r="E45" s="93"/>
      <c r="F45" s="93"/>
      <c r="G45" s="93"/>
      <c r="H45" s="93"/>
      <c r="I45" s="109"/>
      <c r="J45" s="92"/>
      <c r="K45" s="93"/>
      <c r="L45" s="93"/>
      <c r="M45" s="93"/>
      <c r="N45" s="93"/>
      <c r="O45" s="93"/>
      <c r="P45" s="93"/>
      <c r="Q45" s="94"/>
    </row>
    <row r="46" spans="1:19" ht="20.100000000000001" customHeight="1">
      <c r="A46" s="84"/>
      <c r="B46" s="104"/>
      <c r="C46" s="105"/>
      <c r="D46" s="92" t="s">
        <v>7</v>
      </c>
      <c r="E46" s="93"/>
      <c r="F46" s="93"/>
      <c r="G46" s="93"/>
      <c r="H46" s="93"/>
      <c r="I46" s="109"/>
      <c r="J46" s="92"/>
      <c r="K46" s="93"/>
      <c r="L46" s="93"/>
      <c r="M46" s="93"/>
      <c r="N46" s="93"/>
      <c r="O46" s="93"/>
      <c r="P46" s="93"/>
      <c r="Q46" s="94"/>
    </row>
    <row r="47" spans="1:19" ht="20.100000000000001" customHeight="1">
      <c r="A47" s="84"/>
      <c r="B47" s="104"/>
      <c r="C47" s="105"/>
      <c r="D47" s="92" t="s">
        <v>9</v>
      </c>
      <c r="E47" s="93"/>
      <c r="F47" s="93"/>
      <c r="G47" s="93"/>
      <c r="H47" s="93"/>
      <c r="I47" s="109"/>
      <c r="J47" s="92"/>
      <c r="K47" s="93"/>
      <c r="L47" s="93"/>
      <c r="M47" s="93"/>
      <c r="N47" s="93"/>
      <c r="O47" s="93"/>
      <c r="P47" s="93"/>
      <c r="Q47" s="94"/>
    </row>
    <row r="48" spans="1:19" ht="20.100000000000001" customHeight="1" thickBot="1">
      <c r="A48" s="84"/>
      <c r="B48" s="106"/>
      <c r="C48" s="107"/>
      <c r="D48" s="92" t="s">
        <v>10</v>
      </c>
      <c r="E48" s="93"/>
      <c r="F48" s="93"/>
      <c r="G48" s="93"/>
      <c r="H48" s="93"/>
      <c r="I48" s="109"/>
      <c r="J48" s="92"/>
      <c r="K48" s="93"/>
      <c r="L48" s="93"/>
      <c r="M48" s="93"/>
      <c r="N48" s="93"/>
      <c r="O48" s="93"/>
      <c r="P48" s="93"/>
      <c r="Q48" s="94"/>
      <c r="S48" s="31" t="s">
        <v>35</v>
      </c>
    </row>
    <row r="49" spans="1:19" ht="21.95" customHeight="1" thickTop="1" thickBot="1">
      <c r="A49" s="85"/>
      <c r="B49" s="97" t="s">
        <v>59</v>
      </c>
      <c r="C49" s="98"/>
      <c r="D49" s="98"/>
      <c r="E49" s="98"/>
      <c r="F49" s="98"/>
      <c r="G49" s="98"/>
      <c r="H49" s="98"/>
      <c r="I49" s="98"/>
      <c r="J49" s="98"/>
      <c r="K49" s="98"/>
      <c r="L49" s="98"/>
      <c r="M49" s="98"/>
      <c r="N49" s="98"/>
      <c r="O49" s="99"/>
      <c r="P49" s="95"/>
      <c r="Q49" s="96"/>
      <c r="S49" s="30" t="s">
        <v>76</v>
      </c>
    </row>
    <row r="50" spans="1:19" s="36" customFormat="1" ht="16.5" customHeight="1">
      <c r="A50" s="33"/>
      <c r="B50" s="34"/>
      <c r="C50" s="34"/>
      <c r="D50" s="34"/>
      <c r="E50" s="34"/>
      <c r="F50" s="34"/>
      <c r="G50" s="34"/>
      <c r="H50" s="34"/>
      <c r="I50" s="34"/>
      <c r="J50" s="34"/>
      <c r="K50" s="34"/>
      <c r="L50" s="34"/>
      <c r="M50" s="34"/>
      <c r="N50" s="34"/>
      <c r="O50" s="34"/>
      <c r="P50" s="35"/>
      <c r="Q50" s="35"/>
      <c r="S50" s="30" t="s">
        <v>71</v>
      </c>
    </row>
    <row r="51" spans="1:19" s="5" customFormat="1" ht="25.5" customHeight="1">
      <c r="A51" s="145" t="s">
        <v>94</v>
      </c>
      <c r="B51" s="145"/>
      <c r="C51" s="145"/>
      <c r="D51" s="145"/>
      <c r="E51" s="145"/>
      <c r="F51" s="145"/>
      <c r="G51" s="145"/>
      <c r="H51" s="145"/>
      <c r="I51" s="145"/>
      <c r="J51" s="145"/>
      <c r="K51" s="145"/>
      <c r="L51" s="145"/>
      <c r="M51" s="145"/>
      <c r="N51" s="145"/>
      <c r="O51" s="145"/>
      <c r="P51" s="145"/>
      <c r="Q51" s="145"/>
      <c r="R51" s="3"/>
      <c r="S51" s="30"/>
    </row>
    <row r="52" spans="1:19" s="5" customFormat="1" ht="51" customHeight="1">
      <c r="A52" s="145"/>
      <c r="B52" s="145"/>
      <c r="C52" s="145"/>
      <c r="D52" s="145"/>
      <c r="E52" s="145"/>
      <c r="F52" s="145"/>
      <c r="G52" s="145"/>
      <c r="H52" s="145"/>
      <c r="I52" s="145"/>
      <c r="J52" s="145"/>
      <c r="K52" s="145"/>
      <c r="L52" s="145"/>
      <c r="M52" s="145"/>
      <c r="N52" s="145"/>
      <c r="O52" s="145"/>
      <c r="P52" s="145"/>
      <c r="Q52" s="145"/>
    </row>
    <row r="53" spans="1:19" s="5" customFormat="1" ht="40.5" customHeight="1">
      <c r="A53" s="145"/>
      <c r="B53" s="145"/>
      <c r="C53" s="145"/>
      <c r="D53" s="145"/>
      <c r="E53" s="145"/>
      <c r="F53" s="145"/>
      <c r="G53" s="145"/>
      <c r="H53" s="145"/>
      <c r="I53" s="145"/>
      <c r="J53" s="145"/>
      <c r="K53" s="145"/>
      <c r="L53" s="145"/>
      <c r="M53" s="145"/>
      <c r="N53" s="145"/>
      <c r="O53" s="145"/>
      <c r="P53" s="145"/>
      <c r="Q53" s="145"/>
    </row>
    <row r="54" spans="1:19" s="5" customFormat="1" ht="40.5" customHeight="1">
      <c r="A54" s="145"/>
      <c r="B54" s="145"/>
      <c r="C54" s="145"/>
      <c r="D54" s="145"/>
      <c r="E54" s="145"/>
      <c r="F54" s="145"/>
      <c r="G54" s="145"/>
      <c r="H54" s="145"/>
      <c r="I54" s="145"/>
      <c r="J54" s="145"/>
      <c r="K54" s="145"/>
      <c r="L54" s="145"/>
      <c r="M54" s="145"/>
      <c r="N54" s="145"/>
      <c r="O54" s="145"/>
      <c r="P54" s="145"/>
      <c r="Q54" s="145"/>
      <c r="R54" s="6"/>
      <c r="S54" s="6"/>
    </row>
    <row r="55" spans="1:19" s="7" customFormat="1" ht="40.5" customHeight="1">
      <c r="A55" s="145"/>
      <c r="B55" s="145"/>
      <c r="C55" s="145"/>
      <c r="D55" s="145"/>
      <c r="E55" s="145"/>
      <c r="F55" s="145"/>
      <c r="G55" s="145"/>
      <c r="H55" s="145"/>
      <c r="I55" s="145"/>
      <c r="J55" s="145"/>
      <c r="K55" s="145"/>
      <c r="L55" s="145"/>
      <c r="M55" s="145"/>
      <c r="N55" s="145"/>
      <c r="O55" s="145"/>
      <c r="P55" s="145"/>
      <c r="Q55" s="145"/>
    </row>
    <row r="56" spans="1:19" s="7" customFormat="1" ht="40.5" customHeight="1">
      <c r="A56" s="145"/>
      <c r="B56" s="145"/>
      <c r="C56" s="145"/>
      <c r="D56" s="145"/>
      <c r="E56" s="145"/>
      <c r="F56" s="145"/>
      <c r="G56" s="145"/>
      <c r="H56" s="145"/>
      <c r="I56" s="145"/>
      <c r="J56" s="145"/>
      <c r="K56" s="145"/>
      <c r="L56" s="145"/>
      <c r="M56" s="145"/>
      <c r="N56" s="145"/>
      <c r="O56" s="145"/>
      <c r="P56" s="145"/>
      <c r="Q56" s="145"/>
    </row>
    <row r="57" spans="1:19" s="1" customFormat="1" ht="40.5" customHeight="1">
      <c r="A57" s="145"/>
      <c r="B57" s="145"/>
      <c r="C57" s="145"/>
      <c r="D57" s="145"/>
      <c r="E57" s="145"/>
      <c r="F57" s="145"/>
      <c r="G57" s="145"/>
      <c r="H57" s="145"/>
      <c r="I57" s="145"/>
      <c r="J57" s="145"/>
      <c r="K57" s="145"/>
      <c r="L57" s="145"/>
      <c r="M57" s="145"/>
      <c r="N57" s="145"/>
      <c r="O57" s="145"/>
      <c r="P57" s="145"/>
      <c r="Q57" s="145"/>
    </row>
    <row r="58" spans="1:19" s="1" customFormat="1" ht="40.5" customHeight="1">
      <c r="A58" s="145"/>
      <c r="B58" s="145"/>
      <c r="C58" s="145"/>
      <c r="D58" s="145"/>
      <c r="E58" s="145"/>
      <c r="F58" s="145"/>
      <c r="G58" s="145"/>
      <c r="H58" s="145"/>
      <c r="I58" s="145"/>
      <c r="J58" s="145"/>
      <c r="K58" s="145"/>
      <c r="L58" s="145"/>
      <c r="M58" s="145"/>
      <c r="N58" s="145"/>
      <c r="O58" s="145"/>
      <c r="P58" s="145"/>
      <c r="Q58" s="145"/>
    </row>
    <row r="59" spans="1:19" s="1" customFormat="1" ht="40.5" customHeight="1">
      <c r="A59" s="37"/>
      <c r="B59" s="37"/>
      <c r="C59" s="37"/>
      <c r="D59" s="37"/>
      <c r="E59" s="37"/>
      <c r="F59" s="37"/>
      <c r="G59" s="37"/>
      <c r="H59" s="37"/>
      <c r="I59" s="37"/>
      <c r="J59" s="37"/>
      <c r="K59" s="37"/>
      <c r="L59" s="37"/>
      <c r="M59" s="37"/>
      <c r="N59" s="37"/>
      <c r="O59" s="37"/>
      <c r="P59" s="37"/>
      <c r="Q59" s="37"/>
    </row>
    <row r="60" spans="1:19" s="1" customFormat="1" ht="32.25" customHeight="1" thickBot="1">
      <c r="A60" s="144" t="s">
        <v>75</v>
      </c>
      <c r="B60" s="144"/>
      <c r="C60" s="144"/>
      <c r="D60" s="144"/>
      <c r="E60" s="144"/>
      <c r="F60" s="144"/>
      <c r="G60" s="144"/>
      <c r="H60" s="144"/>
      <c r="I60" s="144"/>
      <c r="J60" s="144"/>
      <c r="K60" s="144"/>
      <c r="L60" s="144"/>
      <c r="M60" s="144"/>
      <c r="N60" s="144"/>
      <c r="O60" s="144"/>
      <c r="P60" s="144"/>
      <c r="Q60" s="144"/>
    </row>
    <row r="61" spans="1:19" s="1" customFormat="1" ht="21" customHeight="1">
      <c r="A61" s="138" t="s">
        <v>37</v>
      </c>
      <c r="B61" s="139"/>
      <c r="C61" s="139"/>
      <c r="D61" s="139"/>
      <c r="E61" s="139"/>
      <c r="F61" s="139"/>
      <c r="G61" s="139"/>
      <c r="H61" s="139"/>
      <c r="I61" s="139"/>
      <c r="J61" s="140"/>
      <c r="K61" s="18" t="str">
        <f>IF($A$15="前期","３月",IF($A$15="後期","９月","　月"))</f>
        <v>３月</v>
      </c>
      <c r="L61" s="18" t="str">
        <f>IF($A$15="前期","４月",IF($A$15="後期","10月","　月"))</f>
        <v>４月</v>
      </c>
      <c r="M61" s="18" t="str">
        <f>IF($A$15="前期","５月",IF($A$15="後期","11月","　月"))</f>
        <v>５月</v>
      </c>
      <c r="N61" s="18" t="str">
        <f>IF($A$15="前期","６月",IF($A$15="後期","12月","　月"))</f>
        <v>６月</v>
      </c>
      <c r="O61" s="18" t="str">
        <f>IF($A$15="前期","７月",IF($A$15="後期","１月","　月"))</f>
        <v>７月</v>
      </c>
      <c r="P61" s="18" t="str">
        <f>IF($A$15="前期","８月",IF($A$15="後期","２月","　月"))</f>
        <v>８月</v>
      </c>
      <c r="Q61" s="20" t="s">
        <v>36</v>
      </c>
    </row>
    <row r="62" spans="1:19" s="1" customFormat="1" ht="40.5" customHeight="1" thickBot="1">
      <c r="A62" s="141"/>
      <c r="B62" s="142"/>
      <c r="C62" s="142"/>
      <c r="D62" s="142"/>
      <c r="E62" s="142"/>
      <c r="F62" s="142"/>
      <c r="G62" s="142"/>
      <c r="H62" s="142"/>
      <c r="I62" s="142"/>
      <c r="J62" s="143"/>
      <c r="K62" s="69"/>
      <c r="L62" s="70"/>
      <c r="M62" s="70"/>
      <c r="N62" s="70"/>
      <c r="O62" s="70"/>
      <c r="P62" s="70"/>
      <c r="Q62" s="71" t="str">
        <f>IFERROR(AVERAGE(K62:P62),"")</f>
        <v/>
      </c>
      <c r="S62" s="30" t="s">
        <v>34</v>
      </c>
    </row>
    <row r="63" spans="1:19" s="1" customFormat="1" ht="20.25" customHeight="1">
      <c r="A63" s="10"/>
      <c r="B63" s="10"/>
      <c r="C63" s="10"/>
      <c r="D63" s="10"/>
      <c r="E63" s="10"/>
      <c r="F63" s="10"/>
      <c r="G63" s="10"/>
      <c r="H63" s="10"/>
      <c r="I63" s="10"/>
      <c r="J63" s="10"/>
      <c r="K63" s="10"/>
      <c r="L63" s="10"/>
      <c r="M63" s="10"/>
      <c r="N63" s="10"/>
      <c r="O63" s="10"/>
      <c r="P63" s="10"/>
      <c r="Q63" s="10"/>
    </row>
    <row r="64" spans="1:19" s="1" customFormat="1" ht="9.75" customHeight="1">
      <c r="A64" s="3"/>
      <c r="B64" s="3"/>
      <c r="C64" s="3"/>
      <c r="D64" s="3"/>
      <c r="E64" s="3"/>
      <c r="F64" s="3"/>
      <c r="G64" s="3"/>
      <c r="H64" s="3"/>
      <c r="I64" s="3"/>
      <c r="J64" s="3"/>
      <c r="K64" s="3"/>
      <c r="L64" s="3"/>
      <c r="M64" s="3"/>
      <c r="N64" s="3"/>
      <c r="O64" s="3"/>
      <c r="P64" s="3"/>
      <c r="Q64" s="3"/>
    </row>
  </sheetData>
  <mergeCells count="84">
    <mergeCell ref="J48:Q48"/>
    <mergeCell ref="P49:Q49"/>
    <mergeCell ref="A51:Q58"/>
    <mergeCell ref="A28:A38"/>
    <mergeCell ref="B28:J29"/>
    <mergeCell ref="B30:J30"/>
    <mergeCell ref="B31:M31"/>
    <mergeCell ref="D36:I36"/>
    <mergeCell ref="J36:Q36"/>
    <mergeCell ref="D37:I37"/>
    <mergeCell ref="J37:Q37"/>
    <mergeCell ref="B38:O38"/>
    <mergeCell ref="D33:I33"/>
    <mergeCell ref="J33:Q33"/>
    <mergeCell ref="D34:I34"/>
    <mergeCell ref="D46:I46"/>
    <mergeCell ref="A61:J62"/>
    <mergeCell ref="A60:Q60"/>
    <mergeCell ref="A39:A49"/>
    <mergeCell ref="B39:J40"/>
    <mergeCell ref="B41:J41"/>
    <mergeCell ref="B42:M42"/>
    <mergeCell ref="P42:Q42"/>
    <mergeCell ref="D47:I47"/>
    <mergeCell ref="J47:Q47"/>
    <mergeCell ref="B43:C48"/>
    <mergeCell ref="D43:I43"/>
    <mergeCell ref="J43:Q43"/>
    <mergeCell ref="B49:O49"/>
    <mergeCell ref="D45:I45"/>
    <mergeCell ref="J46:Q46"/>
    <mergeCell ref="D48:I48"/>
    <mergeCell ref="L2:Q2"/>
    <mergeCell ref="A1:Q1"/>
    <mergeCell ref="A15:F15"/>
    <mergeCell ref="A14:F14"/>
    <mergeCell ref="G14:H15"/>
    <mergeCell ref="I15:J15"/>
    <mergeCell ref="I14:J14"/>
    <mergeCell ref="H6:P7"/>
    <mergeCell ref="H10:Q10"/>
    <mergeCell ref="A6:G7"/>
    <mergeCell ref="A8:G8"/>
    <mergeCell ref="A9:G9"/>
    <mergeCell ref="H12:Q12"/>
    <mergeCell ref="H3:M3"/>
    <mergeCell ref="Q6:Q7"/>
    <mergeCell ref="H9:Q9"/>
    <mergeCell ref="B19:J19"/>
    <mergeCell ref="P20:Q20"/>
    <mergeCell ref="B20:M20"/>
    <mergeCell ref="D24:I24"/>
    <mergeCell ref="D26:I26"/>
    <mergeCell ref="J24:Q24"/>
    <mergeCell ref="B21:C26"/>
    <mergeCell ref="D21:I21"/>
    <mergeCell ref="D22:I22"/>
    <mergeCell ref="J23:Q23"/>
    <mergeCell ref="D23:I23"/>
    <mergeCell ref="J26:Q26"/>
    <mergeCell ref="J22:Q22"/>
    <mergeCell ref="D25:I25"/>
    <mergeCell ref="J21:Q21"/>
    <mergeCell ref="H5:Q5"/>
    <mergeCell ref="A5:G5"/>
    <mergeCell ref="A11:G11"/>
    <mergeCell ref="A10:G10"/>
    <mergeCell ref="H11:Q11"/>
    <mergeCell ref="A17:A27"/>
    <mergeCell ref="B17:J18"/>
    <mergeCell ref="J25:Q25"/>
    <mergeCell ref="P27:Q27"/>
    <mergeCell ref="J45:Q45"/>
    <mergeCell ref="J44:Q44"/>
    <mergeCell ref="B27:O27"/>
    <mergeCell ref="P38:Q38"/>
    <mergeCell ref="P31:Q31"/>
    <mergeCell ref="B32:C37"/>
    <mergeCell ref="D32:I32"/>
    <mergeCell ref="J32:Q32"/>
    <mergeCell ref="J34:Q34"/>
    <mergeCell ref="D35:I35"/>
    <mergeCell ref="J35:Q35"/>
    <mergeCell ref="D44:I44"/>
  </mergeCells>
  <phoneticPr fontId="2"/>
  <dataValidations count="2">
    <dataValidation type="list" allowBlank="1" showInputMessage="1" showErrorMessage="1" sqref="A15:F15" xr:uid="{00000000-0002-0000-0000-000000000000}">
      <formula1>期間</formula1>
    </dataValidation>
    <dataValidation type="list" allowBlank="1" showInputMessage="1" showErrorMessage="1" sqref="P27:Q27 P38:Q38 P49:Q49" xr:uid="{00000000-0002-0000-0000-000001000000}">
      <formula1>正当な理由一覧</formula1>
    </dataValidation>
  </dataValidations>
  <printOptions horizontalCentered="1"/>
  <pageMargins left="0.70866141732283472" right="0.70866141732283472" top="0.55118110236220474" bottom="0.55118110236220474" header="0.31496062992125984" footer="0.31496062992125984"/>
  <pageSetup paperSize="9" orientation="portrait" r:id="rId1"/>
  <headerFooter alignWithMargins="0">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V40"/>
  <sheetViews>
    <sheetView view="pageBreakPreview" zoomScale="85" zoomScaleNormal="85" zoomScaleSheetLayoutView="85" workbookViewId="0">
      <selection activeCell="O9" sqref="O9"/>
    </sheetView>
  </sheetViews>
  <sheetFormatPr defaultRowHeight="14.25"/>
  <cols>
    <col min="1" max="1" width="1" style="40" customWidth="1"/>
    <col min="2" max="3" width="3" style="40" customWidth="1"/>
    <col min="4" max="4" width="6.625" style="40" customWidth="1"/>
    <col min="5" max="5" width="24.5" style="40" customWidth="1"/>
    <col min="6" max="6" width="13.375" style="40" customWidth="1"/>
    <col min="7" max="7" width="31.125" style="40" customWidth="1"/>
    <col min="8" max="8" width="2.375" style="40" customWidth="1"/>
    <col min="9" max="14" width="6.375" style="40" customWidth="1"/>
    <col min="15" max="15" width="9.875" style="40" customWidth="1"/>
    <col min="16" max="16" width="1" style="40" customWidth="1"/>
    <col min="17" max="17" width="3" style="40" customWidth="1"/>
    <col min="18" max="18" width="48.375" style="60" customWidth="1"/>
    <col min="19" max="19" width="20.75" style="40" customWidth="1"/>
    <col min="20" max="24" width="7.5" style="40" customWidth="1"/>
    <col min="25" max="16384" width="9" style="40"/>
  </cols>
  <sheetData>
    <row r="1" spans="1:18" ht="42.75" customHeight="1">
      <c r="A1" s="38"/>
      <c r="B1" s="146" t="s">
        <v>68</v>
      </c>
      <c r="C1" s="146"/>
      <c r="D1" s="146"/>
      <c r="E1" s="146"/>
      <c r="F1" s="146"/>
      <c r="G1" s="146"/>
      <c r="H1" s="146"/>
      <c r="I1" s="146"/>
      <c r="J1" s="146"/>
      <c r="K1" s="146"/>
      <c r="L1" s="146"/>
      <c r="M1" s="146"/>
      <c r="N1" s="146"/>
      <c r="O1" s="146"/>
      <c r="P1" s="39"/>
      <c r="Q1" s="32"/>
      <c r="R1" s="59"/>
    </row>
    <row r="2" spans="1:18" ht="111" customHeight="1">
      <c r="A2" s="38"/>
      <c r="B2" s="158" t="s">
        <v>78</v>
      </c>
      <c r="C2" s="158"/>
      <c r="D2" s="158"/>
      <c r="E2" s="158"/>
      <c r="F2" s="158"/>
      <c r="G2" s="158"/>
      <c r="H2" s="158"/>
      <c r="I2" s="158"/>
      <c r="J2" s="158"/>
      <c r="K2" s="158"/>
      <c r="L2" s="158"/>
      <c r="M2" s="158"/>
      <c r="N2" s="158"/>
      <c r="O2" s="158"/>
      <c r="P2" s="39"/>
      <c r="R2" s="59"/>
    </row>
    <row r="3" spans="1:18" s="43" customFormat="1" ht="36" customHeight="1">
      <c r="A3" s="41"/>
      <c r="B3" s="147" t="s">
        <v>38</v>
      </c>
      <c r="C3" s="148"/>
      <c r="D3" s="149"/>
      <c r="E3" s="150" t="str">
        <f>IF('チェックシート様式（改訂版）'!H9="","",'チェックシート様式（改訂版）'!H9)</f>
        <v/>
      </c>
      <c r="F3" s="151"/>
      <c r="G3" s="151"/>
      <c r="H3" s="151"/>
      <c r="I3" s="151"/>
      <c r="J3" s="151"/>
      <c r="K3" s="151"/>
      <c r="L3" s="151"/>
      <c r="M3" s="151"/>
      <c r="N3" s="152"/>
      <c r="O3" s="42"/>
      <c r="P3" s="41"/>
      <c r="R3" s="153" t="s">
        <v>39</v>
      </c>
    </row>
    <row r="4" spans="1:18" ht="18" customHeight="1">
      <c r="A4" s="38"/>
      <c r="B4" s="39"/>
      <c r="C4" s="39"/>
      <c r="D4" s="44"/>
      <c r="E4" s="55"/>
      <c r="F4" s="44"/>
      <c r="G4" s="44"/>
      <c r="H4" s="44"/>
      <c r="I4" s="44"/>
      <c r="J4" s="44"/>
      <c r="K4" s="44"/>
      <c r="L4" s="44"/>
      <c r="M4" s="44"/>
      <c r="N4" s="44"/>
      <c r="O4" s="44"/>
      <c r="P4" s="39"/>
      <c r="R4" s="153"/>
    </row>
    <row r="5" spans="1:18" ht="36.75" customHeight="1">
      <c r="A5" s="38"/>
      <c r="B5" s="154" t="s">
        <v>69</v>
      </c>
      <c r="C5" s="155"/>
      <c r="D5" s="155"/>
      <c r="E5" s="155"/>
      <c r="F5" s="155"/>
      <c r="G5" s="155"/>
      <c r="H5" s="156"/>
      <c r="I5" s="156"/>
      <c r="J5" s="156"/>
      <c r="K5" s="156"/>
      <c r="L5" s="156"/>
      <c r="M5" s="156"/>
      <c r="N5" s="157"/>
      <c r="O5" s="44"/>
      <c r="P5" s="39"/>
      <c r="R5" s="153"/>
    </row>
    <row r="6" spans="1:18" ht="18" customHeight="1">
      <c r="A6" s="39"/>
      <c r="B6" s="39"/>
      <c r="C6" s="39"/>
      <c r="D6" s="39"/>
      <c r="E6" s="39"/>
      <c r="F6" s="39"/>
      <c r="G6" s="39"/>
      <c r="H6" s="39"/>
      <c r="I6" s="39"/>
      <c r="J6" s="39"/>
      <c r="K6" s="39"/>
      <c r="L6" s="39"/>
      <c r="M6" s="39"/>
      <c r="N6" s="39"/>
      <c r="O6" s="39"/>
      <c r="P6" s="39"/>
    </row>
    <row r="7" spans="1:18" ht="28.5" customHeight="1">
      <c r="A7" s="39"/>
      <c r="B7" s="159" t="s">
        <v>70</v>
      </c>
      <c r="C7" s="159"/>
      <c r="D7" s="160"/>
      <c r="E7" s="160"/>
      <c r="F7" s="161"/>
      <c r="G7" s="162"/>
      <c r="H7" s="163"/>
      <c r="I7" s="45" t="str">
        <f>IF('チェックシート様式（改訂版）'!$A$15="前期","３月",IF('チェックシート様式（改訂版）'!$A$15="後期","９月","　月"))</f>
        <v>３月</v>
      </c>
      <c r="J7" s="45" t="str">
        <f>IF('チェックシート様式（改訂版）'!$A$15="前期","４月",IF('チェックシート様式（改訂版）'!$A$15="後期","10月","　月"))</f>
        <v>４月</v>
      </c>
      <c r="K7" s="45" t="str">
        <f>IF('チェックシート様式（改訂版）'!$A$15="前期","５月",IF('チェックシート様式（改訂版）'!$A$15="後期","11月","　月"))</f>
        <v>５月</v>
      </c>
      <c r="L7" s="45" t="str">
        <f>IF('チェックシート様式（改訂版）'!$A$15="前期","６月",IF('チェックシート様式（改訂版）'!$A$15="後期","12月","　月"))</f>
        <v>６月</v>
      </c>
      <c r="M7" s="45" t="str">
        <f>IF('チェックシート様式（改訂版）'!$A$15="前期","７月",IF('チェックシート様式（改訂版）'!$A$15="後期","１月","　月"))</f>
        <v>７月</v>
      </c>
      <c r="N7" s="46" t="str">
        <f>IF('チェックシート様式（改訂版）'!$A$15="前期","８月",IF('チェックシート様式（改訂版）'!$A$15="後期","２月","　月"))</f>
        <v>８月</v>
      </c>
      <c r="O7" s="47" t="s">
        <v>30</v>
      </c>
      <c r="P7" s="39"/>
      <c r="R7" s="61"/>
    </row>
    <row r="8" spans="1:18" ht="39.950000000000003" customHeight="1">
      <c r="A8" s="39"/>
      <c r="B8" s="160"/>
      <c r="C8" s="160"/>
      <c r="D8" s="160"/>
      <c r="E8" s="160"/>
      <c r="F8" s="161"/>
      <c r="G8" s="164" t="s">
        <v>42</v>
      </c>
      <c r="H8" s="165"/>
      <c r="I8" s="72"/>
      <c r="J8" s="72"/>
      <c r="K8" s="72"/>
      <c r="L8" s="72"/>
      <c r="M8" s="72"/>
      <c r="N8" s="72"/>
      <c r="O8" s="73" t="str">
        <f>IF(SUM(I8:N8)=0,"",SUM(I8:N8))</f>
        <v/>
      </c>
      <c r="P8" s="39"/>
      <c r="R8" s="166" t="s">
        <v>74</v>
      </c>
    </row>
    <row r="9" spans="1:18" ht="39.950000000000003" customHeight="1">
      <c r="A9" s="39"/>
      <c r="B9" s="160"/>
      <c r="C9" s="160"/>
      <c r="D9" s="160"/>
      <c r="E9" s="160"/>
      <c r="F9" s="161"/>
      <c r="G9" s="164" t="s">
        <v>43</v>
      </c>
      <c r="H9" s="167"/>
      <c r="I9" s="72"/>
      <c r="J9" s="72"/>
      <c r="K9" s="72"/>
      <c r="L9" s="72"/>
      <c r="M9" s="72"/>
      <c r="N9" s="72"/>
      <c r="O9" s="73" t="str">
        <f>IF(SUM(I9:N9)=0,"",SUM(I9:N9))</f>
        <v/>
      </c>
      <c r="P9" s="39"/>
      <c r="R9" s="166"/>
    </row>
    <row r="10" spans="1:18" ht="35.25" customHeight="1">
      <c r="A10" s="39"/>
      <c r="B10" s="39"/>
      <c r="C10" s="39"/>
      <c r="D10" s="39"/>
      <c r="E10" s="39"/>
      <c r="F10" s="39"/>
      <c r="G10" s="39"/>
      <c r="H10" s="39"/>
      <c r="I10" s="39"/>
      <c r="J10" s="39"/>
      <c r="K10" s="39"/>
      <c r="L10" s="39"/>
      <c r="M10" s="39"/>
      <c r="N10" s="39"/>
      <c r="O10" s="39"/>
      <c r="P10" s="39"/>
    </row>
    <row r="11" spans="1:18" ht="20.45" customHeight="1">
      <c r="A11" s="39"/>
      <c r="B11" s="168" t="s">
        <v>95</v>
      </c>
      <c r="C11" s="168"/>
      <c r="D11" s="168"/>
      <c r="E11" s="168"/>
      <c r="F11" s="168"/>
      <c r="G11" s="48"/>
      <c r="H11" s="39"/>
      <c r="I11" s="39"/>
      <c r="J11" s="39"/>
      <c r="K11" s="39"/>
      <c r="L11" s="39"/>
      <c r="M11" s="39"/>
      <c r="N11" s="39"/>
      <c r="O11" s="39"/>
      <c r="P11" s="39"/>
    </row>
    <row r="12" spans="1:18" ht="9" customHeight="1">
      <c r="A12" s="39"/>
      <c r="B12" s="169" t="s">
        <v>48</v>
      </c>
      <c r="C12" s="170"/>
      <c r="D12" s="175" t="s">
        <v>62</v>
      </c>
      <c r="E12" s="175"/>
      <c r="F12" s="175"/>
      <c r="G12" s="176"/>
      <c r="H12" s="39"/>
      <c r="I12" s="39"/>
      <c r="J12" s="39"/>
      <c r="K12" s="39"/>
      <c r="L12" s="39"/>
      <c r="M12" s="39"/>
      <c r="N12" s="39"/>
      <c r="O12" s="39"/>
      <c r="P12" s="39"/>
    </row>
    <row r="13" spans="1:18" ht="48" customHeight="1">
      <c r="A13" s="39"/>
      <c r="B13" s="171"/>
      <c r="C13" s="172"/>
      <c r="D13" s="177"/>
      <c r="E13" s="177"/>
      <c r="F13" s="177"/>
      <c r="G13" s="178"/>
      <c r="H13" s="49"/>
      <c r="I13" s="74"/>
      <c r="J13" s="74"/>
      <c r="K13" s="74"/>
      <c r="L13" s="74"/>
      <c r="M13" s="74"/>
      <c r="N13" s="74"/>
      <c r="O13" s="75" t="str">
        <f>IF(SUM(I13:N13)=0,"",SUM(I13:N13))</f>
        <v/>
      </c>
      <c r="P13" s="39"/>
    </row>
    <row r="14" spans="1:18" ht="9" customHeight="1">
      <c r="A14" s="39"/>
      <c r="B14" s="173"/>
      <c r="C14" s="174"/>
      <c r="D14" s="179"/>
      <c r="E14" s="179"/>
      <c r="F14" s="179"/>
      <c r="G14" s="180"/>
      <c r="H14" s="39"/>
      <c r="I14" s="39"/>
      <c r="J14" s="39"/>
      <c r="K14" s="39"/>
      <c r="L14" s="39"/>
      <c r="M14" s="39"/>
      <c r="N14" s="39"/>
      <c r="O14" s="39"/>
      <c r="P14" s="39"/>
    </row>
    <row r="15" spans="1:18" ht="22.5" customHeight="1">
      <c r="A15" s="39"/>
      <c r="B15" s="50"/>
      <c r="C15" s="50"/>
      <c r="D15" s="51"/>
      <c r="E15" s="51"/>
      <c r="F15" s="51"/>
      <c r="G15" s="51"/>
      <c r="H15" s="39"/>
      <c r="I15" s="39"/>
      <c r="J15" s="39"/>
      <c r="K15" s="39"/>
      <c r="L15" s="39"/>
      <c r="M15" s="39"/>
      <c r="N15" s="39"/>
      <c r="O15" s="39"/>
      <c r="P15" s="39"/>
    </row>
    <row r="16" spans="1:18" ht="25.5" customHeight="1">
      <c r="A16" s="39"/>
      <c r="B16" s="181" t="s">
        <v>79</v>
      </c>
      <c r="C16" s="181"/>
      <c r="D16" s="181"/>
      <c r="E16" s="181"/>
      <c r="F16" s="181"/>
      <c r="G16" s="48"/>
      <c r="H16" s="39"/>
      <c r="I16" s="39"/>
      <c r="J16" s="39"/>
      <c r="K16" s="39"/>
      <c r="L16" s="39"/>
      <c r="M16" s="39"/>
      <c r="N16" s="39"/>
      <c r="O16" s="39"/>
      <c r="P16" s="39"/>
    </row>
    <row r="17" spans="1:256" ht="3" customHeight="1">
      <c r="A17" s="39"/>
      <c r="B17" s="53"/>
      <c r="C17" s="53"/>
      <c r="D17" s="54"/>
      <c r="E17" s="54"/>
      <c r="F17" s="54"/>
      <c r="G17" s="54"/>
      <c r="H17" s="39"/>
      <c r="I17" s="39"/>
      <c r="J17" s="39"/>
      <c r="K17" s="39"/>
      <c r="L17" s="39"/>
      <c r="M17" s="39"/>
      <c r="N17" s="39"/>
      <c r="O17" s="39"/>
      <c r="P17" s="39"/>
    </row>
    <row r="18" spans="1:256" ht="5.25" customHeight="1">
      <c r="A18" s="39"/>
      <c r="B18" s="182" t="s">
        <v>49</v>
      </c>
      <c r="C18" s="183" t="s">
        <v>50</v>
      </c>
      <c r="D18" s="184" t="s">
        <v>63</v>
      </c>
      <c r="E18" s="185"/>
      <c r="F18" s="185"/>
      <c r="G18" s="186"/>
      <c r="H18" s="39"/>
      <c r="I18" s="39"/>
      <c r="J18" s="39"/>
      <c r="K18" s="39"/>
      <c r="L18" s="39"/>
      <c r="M18" s="39"/>
      <c r="N18" s="39"/>
      <c r="O18" s="39"/>
      <c r="P18" s="39"/>
    </row>
    <row r="19" spans="1:256" ht="45.95" customHeight="1">
      <c r="A19" s="39"/>
      <c r="B19" s="182"/>
      <c r="C19" s="183"/>
      <c r="D19" s="185"/>
      <c r="E19" s="185"/>
      <c r="F19" s="185"/>
      <c r="G19" s="186"/>
      <c r="H19" s="49"/>
      <c r="I19" s="74"/>
      <c r="J19" s="74"/>
      <c r="K19" s="74"/>
      <c r="L19" s="74"/>
      <c r="M19" s="74"/>
      <c r="N19" s="76"/>
      <c r="O19" s="73" t="str">
        <f>IF(SUM(I19:N19)=0,"",SUM(I19:N19))</f>
        <v/>
      </c>
      <c r="P19" s="39"/>
    </row>
    <row r="20" spans="1:256" ht="3" customHeight="1">
      <c r="A20" s="39"/>
      <c r="B20" s="182"/>
      <c r="C20" s="183"/>
      <c r="D20" s="185"/>
      <c r="E20" s="185"/>
      <c r="F20" s="185"/>
      <c r="G20" s="186"/>
      <c r="H20" s="39"/>
      <c r="I20" s="77"/>
      <c r="J20" s="77"/>
      <c r="K20" s="77"/>
      <c r="L20" s="77"/>
      <c r="M20" s="77"/>
      <c r="N20" s="77"/>
      <c r="O20" s="78"/>
      <c r="P20" s="39"/>
    </row>
    <row r="21" spans="1:256" ht="3" customHeight="1">
      <c r="A21" s="39"/>
      <c r="B21" s="182"/>
      <c r="C21" s="183" t="s">
        <v>51</v>
      </c>
      <c r="D21" s="184" t="s">
        <v>64</v>
      </c>
      <c r="E21" s="185"/>
      <c r="F21" s="185"/>
      <c r="G21" s="186"/>
      <c r="H21" s="39"/>
      <c r="I21" s="77"/>
      <c r="J21" s="77"/>
      <c r="K21" s="77"/>
      <c r="L21" s="77"/>
      <c r="M21" s="77"/>
      <c r="N21" s="77"/>
      <c r="O21" s="78"/>
      <c r="P21" s="39"/>
    </row>
    <row r="22" spans="1:256" ht="45.95" customHeight="1">
      <c r="A22" s="39"/>
      <c r="B22" s="182"/>
      <c r="C22" s="183"/>
      <c r="D22" s="185"/>
      <c r="E22" s="185"/>
      <c r="F22" s="185"/>
      <c r="G22" s="186"/>
      <c r="H22" s="49"/>
      <c r="I22" s="74"/>
      <c r="J22" s="74"/>
      <c r="K22" s="74"/>
      <c r="L22" s="74"/>
      <c r="M22" s="74"/>
      <c r="N22" s="76"/>
      <c r="O22" s="73" t="str">
        <f>IF(SUM(I22:N22)=0,"",SUM(I22:N22))</f>
        <v/>
      </c>
      <c r="P22" s="39"/>
    </row>
    <row r="23" spans="1:256" ht="3" customHeight="1">
      <c r="A23" s="39"/>
      <c r="B23" s="182"/>
      <c r="C23" s="183"/>
      <c r="D23" s="185"/>
      <c r="E23" s="185"/>
      <c r="F23" s="185"/>
      <c r="G23" s="186"/>
      <c r="H23" s="39"/>
      <c r="I23" s="77"/>
      <c r="J23" s="77"/>
      <c r="K23" s="77"/>
      <c r="L23" s="77"/>
      <c r="M23" s="77"/>
      <c r="N23" s="77"/>
      <c r="O23" s="78"/>
      <c r="P23" s="39"/>
    </row>
    <row r="24" spans="1:256" ht="3" customHeight="1">
      <c r="A24" s="39"/>
      <c r="B24" s="182"/>
      <c r="C24" s="183" t="s">
        <v>52</v>
      </c>
      <c r="D24" s="184" t="s">
        <v>65</v>
      </c>
      <c r="E24" s="185"/>
      <c r="F24" s="185"/>
      <c r="G24" s="186"/>
      <c r="H24" s="39"/>
      <c r="I24" s="77"/>
      <c r="J24" s="77"/>
      <c r="K24" s="77"/>
      <c r="L24" s="77"/>
      <c r="M24" s="77"/>
      <c r="N24" s="77"/>
      <c r="O24" s="78"/>
      <c r="P24" s="39"/>
    </row>
    <row r="25" spans="1:256" ht="45.95" customHeight="1">
      <c r="A25" s="39"/>
      <c r="B25" s="182"/>
      <c r="C25" s="183"/>
      <c r="D25" s="185"/>
      <c r="E25" s="185"/>
      <c r="F25" s="185"/>
      <c r="G25" s="186"/>
      <c r="H25" s="49"/>
      <c r="I25" s="74"/>
      <c r="J25" s="74"/>
      <c r="K25" s="74"/>
      <c r="L25" s="74"/>
      <c r="M25" s="74"/>
      <c r="N25" s="76"/>
      <c r="O25" s="73" t="str">
        <f>IF(SUM(I25:N25)=0,"",SUM(I25:N25))</f>
        <v/>
      </c>
      <c r="P25" s="39"/>
    </row>
    <row r="26" spans="1:256" ht="3" customHeight="1">
      <c r="A26" s="39"/>
      <c r="B26" s="182"/>
      <c r="C26" s="183"/>
      <c r="D26" s="185"/>
      <c r="E26" s="185"/>
      <c r="F26" s="185"/>
      <c r="G26" s="186"/>
      <c r="H26" s="39"/>
      <c r="I26" s="77"/>
      <c r="J26" s="77"/>
      <c r="K26" s="77"/>
      <c r="L26" s="77"/>
      <c r="M26" s="77"/>
      <c r="N26" s="77"/>
      <c r="O26" s="78"/>
      <c r="P26" s="39"/>
    </row>
    <row r="27" spans="1:256" ht="3" customHeight="1">
      <c r="A27" s="39"/>
      <c r="B27" s="182"/>
      <c r="C27" s="190" t="s">
        <v>53</v>
      </c>
      <c r="D27" s="184" t="s">
        <v>66</v>
      </c>
      <c r="E27" s="185"/>
      <c r="F27" s="185"/>
      <c r="G27" s="186"/>
      <c r="H27" s="39"/>
      <c r="I27" s="77"/>
      <c r="J27" s="77"/>
      <c r="K27" s="77"/>
      <c r="L27" s="77"/>
      <c r="M27" s="77"/>
      <c r="N27" s="77"/>
      <c r="O27" s="77"/>
      <c r="P27" s="39"/>
      <c r="Q27" s="39"/>
      <c r="R27" s="62"/>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row>
    <row r="28" spans="1:256" ht="45.95" customHeight="1">
      <c r="A28" s="39"/>
      <c r="B28" s="182"/>
      <c r="C28" s="191"/>
      <c r="D28" s="185"/>
      <c r="E28" s="185"/>
      <c r="F28" s="185"/>
      <c r="G28" s="186"/>
      <c r="H28" s="39"/>
      <c r="I28" s="74"/>
      <c r="J28" s="74"/>
      <c r="K28" s="74"/>
      <c r="L28" s="74"/>
      <c r="M28" s="74"/>
      <c r="N28" s="76"/>
      <c r="O28" s="73" t="str">
        <f>IF(SUM(I28:N28)=0,"",SUM(I28:N28))</f>
        <v/>
      </c>
      <c r="P28" s="39"/>
      <c r="Q28" s="39"/>
      <c r="R28" s="62"/>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row>
    <row r="29" spans="1:256" ht="3" customHeight="1">
      <c r="A29" s="39"/>
      <c r="B29" s="182"/>
      <c r="C29" s="191"/>
      <c r="D29" s="185"/>
      <c r="E29" s="185"/>
      <c r="F29" s="185"/>
      <c r="G29" s="186"/>
      <c r="H29" s="39"/>
      <c r="I29" s="77"/>
      <c r="J29" s="77"/>
      <c r="K29" s="77"/>
      <c r="L29" s="77"/>
      <c r="M29" s="77"/>
      <c r="N29" s="77"/>
      <c r="O29" s="77"/>
      <c r="P29" s="39"/>
      <c r="Q29" s="39"/>
      <c r="R29" s="62"/>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row>
    <row r="30" spans="1:256" ht="3" customHeight="1">
      <c r="A30" s="39"/>
      <c r="B30" s="182"/>
      <c r="C30" s="192" t="s">
        <v>54</v>
      </c>
      <c r="D30" s="184" t="s">
        <v>67</v>
      </c>
      <c r="E30" s="185"/>
      <c r="F30" s="185"/>
      <c r="G30" s="186"/>
      <c r="H30" s="39"/>
      <c r="I30" s="77"/>
      <c r="J30" s="77"/>
      <c r="K30" s="77"/>
      <c r="L30" s="77"/>
      <c r="M30" s="77"/>
      <c r="N30" s="77"/>
      <c r="O30" s="77"/>
      <c r="P30" s="39"/>
      <c r="Q30" s="39"/>
      <c r="R30" s="62"/>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row>
    <row r="31" spans="1:256" ht="65.25" customHeight="1">
      <c r="A31" s="39"/>
      <c r="B31" s="182"/>
      <c r="C31" s="193"/>
      <c r="D31" s="185"/>
      <c r="E31" s="185"/>
      <c r="F31" s="185"/>
      <c r="G31" s="186"/>
      <c r="H31" s="39"/>
      <c r="I31" s="74"/>
      <c r="J31" s="74"/>
      <c r="K31" s="74"/>
      <c r="L31" s="74"/>
      <c r="M31" s="74"/>
      <c r="N31" s="76"/>
      <c r="O31" s="73" t="str">
        <f>IF(SUM(I31:N31)=0,"",SUM(I31:N31))</f>
        <v/>
      </c>
      <c r="P31" s="39"/>
      <c r="Q31" s="39"/>
      <c r="R31" s="62"/>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row>
    <row r="32" spans="1:256" ht="3" customHeight="1">
      <c r="A32" s="39"/>
      <c r="B32" s="182"/>
      <c r="C32" s="194"/>
      <c r="D32" s="185"/>
      <c r="E32" s="185"/>
      <c r="F32" s="185"/>
      <c r="G32" s="186"/>
      <c r="H32" s="39"/>
      <c r="I32" s="39"/>
      <c r="J32" s="39"/>
      <c r="K32" s="39"/>
      <c r="L32" s="39"/>
      <c r="M32" s="39"/>
      <c r="N32" s="39"/>
      <c r="O32" s="39"/>
      <c r="P32" s="39"/>
      <c r="Q32" s="39"/>
      <c r="R32" s="62"/>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row>
    <row r="33" spans="1:18" ht="35.25" customHeight="1">
      <c r="A33" s="39"/>
      <c r="B33" s="39"/>
      <c r="C33" s="39"/>
      <c r="D33" s="39"/>
      <c r="E33" s="39"/>
      <c r="F33" s="39"/>
      <c r="G33" s="39"/>
      <c r="H33" s="39"/>
      <c r="I33" s="39"/>
      <c r="J33" s="39"/>
      <c r="K33" s="39"/>
      <c r="L33" s="39"/>
      <c r="M33" s="39"/>
      <c r="N33" s="39"/>
      <c r="O33" s="39"/>
      <c r="P33" s="39"/>
    </row>
    <row r="34" spans="1:18" ht="28.5" customHeight="1">
      <c r="A34" s="39"/>
      <c r="B34" s="195" t="s">
        <v>96</v>
      </c>
      <c r="C34" s="195"/>
      <c r="D34" s="195"/>
      <c r="E34" s="195"/>
      <c r="F34" s="162"/>
      <c r="G34" s="196"/>
      <c r="H34" s="163"/>
      <c r="I34" s="45" t="str">
        <f>IF('チェックシート様式（改訂版）'!$A$15="前期","３月",IF('チェックシート様式（改訂版）'!$A$15="後期","９月","　月"))</f>
        <v>３月</v>
      </c>
      <c r="J34" s="45" t="str">
        <f>IF('チェックシート様式（改訂版）'!$A$15="前期","４月",IF('チェックシート様式（改訂版）'!$A$15="後期","10月","　月"))</f>
        <v>４月</v>
      </c>
      <c r="K34" s="45" t="str">
        <f>IF('チェックシート様式（改訂版）'!$A$15="前期","５月",IF('チェックシート様式（改訂版）'!$A$15="後期","11月","　月"))</f>
        <v>５月</v>
      </c>
      <c r="L34" s="45" t="str">
        <f>IF('チェックシート様式（改訂版）'!$A$15="前期","６月",IF('チェックシート様式（改訂版）'!$A$15="後期","12月","　月"))</f>
        <v>６月</v>
      </c>
      <c r="M34" s="45" t="str">
        <f>IF('チェックシート様式（改訂版）'!$A$15="前期","７月",IF('チェックシート様式（改訂版）'!$A$15="後期","１月","　月"))</f>
        <v>７月</v>
      </c>
      <c r="N34" s="46" t="str">
        <f>IF('チェックシート様式（改訂版）'!$A$15="前期","８月",IF('チェックシート様式（改訂版）'!$A$15="後期","２月","　月"))</f>
        <v>８月</v>
      </c>
      <c r="O34" s="47" t="s">
        <v>30</v>
      </c>
      <c r="P34" s="39"/>
      <c r="R34" s="61"/>
    </row>
    <row r="35" spans="1:18" ht="45.95" customHeight="1">
      <c r="A35" s="39"/>
      <c r="B35" s="195"/>
      <c r="C35" s="195"/>
      <c r="D35" s="195"/>
      <c r="E35" s="195"/>
      <c r="F35" s="164" t="s">
        <v>81</v>
      </c>
      <c r="G35" s="197"/>
      <c r="H35" s="165"/>
      <c r="I35" s="79"/>
      <c r="J35" s="79"/>
      <c r="K35" s="79"/>
      <c r="L35" s="79"/>
      <c r="M35" s="79"/>
      <c r="N35" s="79"/>
      <c r="O35" s="73"/>
      <c r="P35" s="39"/>
      <c r="R35" s="61"/>
    </row>
    <row r="36" spans="1:18" ht="45.95" customHeight="1">
      <c r="A36" s="39"/>
      <c r="B36" s="195"/>
      <c r="C36" s="195"/>
      <c r="D36" s="195"/>
      <c r="E36" s="195"/>
      <c r="F36" s="198" t="s">
        <v>82</v>
      </c>
      <c r="G36" s="198"/>
      <c r="H36" s="198"/>
      <c r="I36" s="79"/>
      <c r="J36" s="79"/>
      <c r="K36" s="79"/>
      <c r="L36" s="79"/>
      <c r="M36" s="79"/>
      <c r="N36" s="79"/>
      <c r="O36" s="73"/>
      <c r="P36" s="39"/>
      <c r="R36" s="61"/>
    </row>
    <row r="37" spans="1:18" ht="9.75" customHeight="1">
      <c r="A37" s="39"/>
      <c r="B37" s="39"/>
      <c r="C37" s="39"/>
      <c r="D37" s="39"/>
      <c r="E37" s="39"/>
      <c r="F37" s="39"/>
      <c r="G37" s="39"/>
      <c r="H37" s="39"/>
      <c r="I37" s="39"/>
      <c r="J37" s="39"/>
      <c r="K37" s="39"/>
      <c r="L37" s="39"/>
      <c r="M37" s="39"/>
      <c r="N37" s="39"/>
      <c r="O37" s="39"/>
      <c r="P37" s="39"/>
    </row>
    <row r="38" spans="1:18" ht="9.75" customHeight="1" thickBot="1">
      <c r="A38" s="39"/>
      <c r="B38" s="39"/>
      <c r="C38" s="39"/>
      <c r="D38" s="39"/>
      <c r="E38" s="39"/>
      <c r="F38" s="39"/>
      <c r="G38" s="39"/>
      <c r="H38" s="39"/>
      <c r="I38" s="39"/>
      <c r="J38" s="39"/>
      <c r="K38" s="39"/>
      <c r="L38" s="39"/>
      <c r="M38" s="39"/>
      <c r="N38" s="39"/>
      <c r="O38" s="39"/>
      <c r="P38" s="39"/>
    </row>
    <row r="39" spans="1:18" ht="36" customHeight="1" thickBot="1">
      <c r="A39" s="39"/>
      <c r="B39" s="187"/>
      <c r="C39" s="187"/>
      <c r="D39" s="187"/>
      <c r="E39" s="187"/>
      <c r="F39" s="187"/>
      <c r="G39" s="187"/>
      <c r="H39" s="187"/>
      <c r="I39" s="187"/>
      <c r="J39" s="187"/>
      <c r="K39" s="187"/>
      <c r="L39" s="188" t="s">
        <v>40</v>
      </c>
      <c r="M39" s="188"/>
      <c r="N39" s="189"/>
      <c r="O39" s="58" t="str">
        <f>IFERROR(ROUNDUP(O36/O35,4),"")</f>
        <v/>
      </c>
      <c r="P39" s="52"/>
      <c r="Q39" s="32"/>
    </row>
    <row r="40" spans="1:18" ht="9.75" customHeight="1">
      <c r="A40" s="39"/>
      <c r="B40" s="39"/>
      <c r="C40" s="39"/>
      <c r="D40" s="39"/>
      <c r="E40" s="39"/>
      <c r="F40" s="39"/>
      <c r="G40" s="39"/>
      <c r="H40" s="39"/>
      <c r="I40" s="39"/>
      <c r="J40" s="39"/>
      <c r="K40" s="39"/>
      <c r="L40" s="39"/>
      <c r="M40" s="39"/>
      <c r="N40" s="39"/>
      <c r="O40" s="39"/>
      <c r="P40" s="39"/>
    </row>
  </sheetData>
  <sheetProtection formatCells="0" formatColumns="0" formatRows="0"/>
  <mergeCells count="33">
    <mergeCell ref="B39:K39"/>
    <mergeCell ref="L39:N39"/>
    <mergeCell ref="C27:C29"/>
    <mergeCell ref="D27:G29"/>
    <mergeCell ref="C30:C32"/>
    <mergeCell ref="D30:G32"/>
    <mergeCell ref="B34:E36"/>
    <mergeCell ref="F34:H34"/>
    <mergeCell ref="F35:H35"/>
    <mergeCell ref="F36:H36"/>
    <mergeCell ref="B11:F11"/>
    <mergeCell ref="B12:C14"/>
    <mergeCell ref="D12:G14"/>
    <mergeCell ref="B16:F16"/>
    <mergeCell ref="B18:B32"/>
    <mergeCell ref="C18:C20"/>
    <mergeCell ref="D18:G20"/>
    <mergeCell ref="C21:C23"/>
    <mergeCell ref="D21:G23"/>
    <mergeCell ref="C24:C26"/>
    <mergeCell ref="D24:G26"/>
    <mergeCell ref="B7:F9"/>
    <mergeCell ref="G7:H7"/>
    <mergeCell ref="G8:H8"/>
    <mergeCell ref="R8:R9"/>
    <mergeCell ref="G9:H9"/>
    <mergeCell ref="B1:O1"/>
    <mergeCell ref="B3:D3"/>
    <mergeCell ref="E3:N3"/>
    <mergeCell ref="R3:R5"/>
    <mergeCell ref="B5:G5"/>
    <mergeCell ref="H5:N5"/>
    <mergeCell ref="B2:O2"/>
  </mergeCells>
  <phoneticPr fontId="2"/>
  <conditionalFormatting sqref="I35:N36">
    <cfRule type="cellIs" dxfId="0" priority="1" stopIfTrue="1" operator="equal">
      <formula>0</formula>
    </cfRule>
  </conditionalFormatting>
  <dataValidations count="3">
    <dataValidation imeMode="off" operator="greaterThanOrEqual" allowBlank="1" showErrorMessage="1" error="ケアプラン数（利用者数）ですので、”整数”を入力してください！" sqref="I35:N36" xr:uid="{00000000-0002-0000-0100-000000000000}"/>
    <dataValidation type="whole" imeMode="off" operator="greaterThanOrEqual" allowBlank="1" showErrorMessage="1" error="ケアプラン数（利用者数）ですので、”整数”を入力してください！" sqref="I8:N9 I13:N13 I25:N25 I22:N22 I19:N19 I28:N28 I31:N31" xr:uid="{00000000-0002-0000-0100-000001000000}">
      <formula1>0</formula1>
    </dataValidation>
    <dataValidation type="list" allowBlank="1" showInputMessage="1" showErrorMessage="1" sqref="H5:N5" xr:uid="{00000000-0002-0000-0100-000002000000}">
      <formula1>サービス</formula1>
    </dataValidation>
  </dataValidations>
  <printOptions horizontalCentered="1"/>
  <pageMargins left="0.70866141732283472" right="0.51181102362204722" top="0.98425196850393704" bottom="1.1023622047244095" header="0.35433070866141736" footer="0.31496062992125984"/>
  <pageSetup paperSize="9" scale="1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7"/>
  <sheetViews>
    <sheetView view="pageBreakPreview" zoomScale="85" zoomScaleNormal="100" zoomScaleSheetLayoutView="85" workbookViewId="0">
      <selection activeCell="B6" sqref="B6"/>
    </sheetView>
  </sheetViews>
  <sheetFormatPr defaultRowHeight="15"/>
  <cols>
    <col min="1" max="1" width="5.125" style="22" customWidth="1"/>
    <col min="2" max="2" width="87.625" style="23" customWidth="1"/>
    <col min="3" max="16384" width="9" style="21"/>
  </cols>
  <sheetData>
    <row r="1" spans="1:3" ht="22.5" customHeight="1" thickBot="1">
      <c r="A1" s="199" t="s">
        <v>77</v>
      </c>
      <c r="B1" s="199"/>
      <c r="C1" s="32"/>
    </row>
    <row r="2" spans="1:3" ht="105" customHeight="1">
      <c r="A2" s="28" t="s">
        <v>44</v>
      </c>
      <c r="B2" s="24" t="s">
        <v>83</v>
      </c>
    </row>
    <row r="3" spans="1:3" ht="34.5" customHeight="1">
      <c r="A3" s="29" t="s">
        <v>45</v>
      </c>
      <c r="B3" s="25" t="s">
        <v>84</v>
      </c>
    </row>
    <row r="4" spans="1:3" ht="51" customHeight="1">
      <c r="A4" s="29" t="s">
        <v>46</v>
      </c>
      <c r="B4" s="25" t="s">
        <v>85</v>
      </c>
    </row>
    <row r="5" spans="1:3" ht="140.25" customHeight="1">
      <c r="A5" s="29" t="s">
        <v>47</v>
      </c>
      <c r="B5" s="25" t="s">
        <v>86</v>
      </c>
    </row>
    <row r="6" spans="1:3" ht="107.25" customHeight="1">
      <c r="A6" s="29" t="s">
        <v>48</v>
      </c>
      <c r="B6" s="25" t="s">
        <v>89</v>
      </c>
      <c r="C6" s="30" t="s">
        <v>71</v>
      </c>
    </row>
    <row r="7" spans="1:3" ht="24" customHeight="1">
      <c r="A7" s="200" t="s">
        <v>49</v>
      </c>
      <c r="B7" s="26" t="s">
        <v>87</v>
      </c>
      <c r="C7" s="30" t="s">
        <v>71</v>
      </c>
    </row>
    <row r="8" spans="1:3" ht="376.5" customHeight="1" thickBot="1">
      <c r="A8" s="201"/>
      <c r="B8" s="27" t="s">
        <v>88</v>
      </c>
      <c r="C8" s="32" t="s">
        <v>33</v>
      </c>
    </row>
    <row r="9" spans="1:3">
      <c r="A9" s="56"/>
    </row>
    <row r="10" spans="1:3">
      <c r="A10" s="56"/>
    </row>
    <row r="11" spans="1:3">
      <c r="A11" s="56"/>
    </row>
    <row r="12" spans="1:3">
      <c r="A12" s="56"/>
    </row>
    <row r="13" spans="1:3">
      <c r="A13" s="56"/>
    </row>
    <row r="14" spans="1:3">
      <c r="A14" s="56"/>
    </row>
    <row r="15" spans="1:3">
      <c r="A15" s="56"/>
    </row>
    <row r="16" spans="1:3">
      <c r="A16" s="56"/>
    </row>
    <row r="17" spans="1:1">
      <c r="A17" s="56"/>
    </row>
  </sheetData>
  <mergeCells count="2">
    <mergeCell ref="A1:B1"/>
    <mergeCell ref="A7:A8"/>
  </mergeCells>
  <phoneticPr fontId="2"/>
  <pageMargins left="0.70866141732283472" right="0.39370078740157483" top="0.47244094488188981" bottom="0.47244094488188981"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チェックシート様式（改訂版）</vt:lpstr>
      <vt:lpstr>【正当理由「⑤」又は「⑥」計算シート】</vt:lpstr>
      <vt:lpstr>正当な理由の範囲</vt:lpstr>
      <vt:lpstr>正当な理由一覧</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森　美紀子</cp:lastModifiedBy>
  <cp:lastPrinted>2018-05-15T09:04:57Z</cp:lastPrinted>
  <dcterms:created xsi:type="dcterms:W3CDTF">2006-06-05T08:57:36Z</dcterms:created>
  <dcterms:modified xsi:type="dcterms:W3CDTF">2025-08-28T09:20:49Z</dcterms:modified>
</cp:coreProperties>
</file>