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指定居宅サービス事業者の指定等\６実地指導関係\実地指導の実施関係（通知・復命等）\R7年度\★事前様式\当日必要書類\18 介護医療院\"/>
    </mc:Choice>
  </mc:AlternateContent>
  <xr:revisionPtr revIDLastSave="0" documentId="13_ncr:1_{4F418861-8714-4F20-B6D9-EC612BAB1E70}" xr6:coauthVersionLast="47" xr6:coauthVersionMax="47" xr10:uidLastSave="{00000000-0000-0000-0000-000000000000}"/>
  <bookViews>
    <workbookView xWindow="-120" yWindow="-120" windowWidth="29040" windowHeight="15720" tabRatio="768" xr2:uid="{00000000-000D-0000-FFFF-FFFF00000000}"/>
  </bookViews>
  <sheets>
    <sheet name="【資格表】職員配置の状況" sheetId="2" r:id="rId1"/>
    <sheet name="和暦西暦" sheetId="3" r:id="rId2"/>
  </sheets>
  <definedNames>
    <definedName name="_xlnm.Print_Area" localSheetId="0">【資格表】職員配置の状況!$A$1:$Y$126</definedName>
    <definedName name="_xlnm.Print_Titles" localSheetId="0">【資格表】職員配置の状況!$5:$6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2" l="1"/>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9" i="2"/>
  <c r="M8" i="2"/>
  <c r="M7" i="2"/>
  <c r="H5" i="3"/>
  <c r="I5" i="3"/>
  <c r="H106" i="3"/>
  <c r="I106" i="3"/>
  <c r="I6" i="3"/>
  <c r="H102" i="3"/>
  <c r="I102" i="3"/>
  <c r="H103" i="3"/>
  <c r="I103" i="3"/>
  <c r="H104" i="3"/>
  <c r="I104" i="3"/>
  <c r="H105" i="3"/>
  <c r="I105" i="3"/>
  <c r="I101" i="3"/>
  <c r="H101" i="3"/>
  <c r="I100" i="3"/>
  <c r="H100" i="3"/>
  <c r="I99" i="3"/>
  <c r="H99" i="3"/>
  <c r="I98" i="3"/>
  <c r="H98" i="3"/>
  <c r="I97" i="3"/>
  <c r="H97" i="3"/>
  <c r="I96" i="3"/>
  <c r="H96" i="3"/>
  <c r="I95" i="3"/>
  <c r="H95" i="3"/>
  <c r="I94" i="3"/>
  <c r="H94" i="3"/>
  <c r="I93" i="3"/>
  <c r="H93" i="3"/>
  <c r="I92" i="3"/>
  <c r="H92" i="3"/>
  <c r="I91" i="3"/>
  <c r="H91" i="3"/>
  <c r="I90" i="3"/>
  <c r="H90" i="3"/>
  <c r="I89" i="3"/>
  <c r="H89" i="3"/>
  <c r="I88" i="3"/>
  <c r="H88" i="3"/>
  <c r="I87" i="3"/>
  <c r="H87" i="3"/>
  <c r="I86" i="3"/>
  <c r="H86" i="3"/>
  <c r="I85" i="3"/>
  <c r="H85" i="3"/>
  <c r="I84" i="3"/>
  <c r="H84" i="3"/>
  <c r="I83" i="3"/>
  <c r="H83"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1" i="3"/>
  <c r="H31"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I10" i="3"/>
  <c r="H10" i="3"/>
  <c r="I9" i="3"/>
  <c r="H9" i="3"/>
  <c r="I8" i="3"/>
  <c r="H8" i="3"/>
  <c r="I7" i="3"/>
  <c r="H7" i="3"/>
  <c r="H6" i="3"/>
  <c r="L4" i="2"/>
  <c r="M4" i="2" s="1"/>
  <c r="L75" i="2"/>
  <c r="O75" i="2"/>
  <c r="L76" i="2"/>
  <c r="O76" i="2"/>
  <c r="L77" i="2"/>
  <c r="O77" i="2"/>
  <c r="L78" i="2"/>
  <c r="O78" i="2"/>
  <c r="L79" i="2"/>
  <c r="O79" i="2"/>
  <c r="L80" i="2"/>
  <c r="O80" i="2"/>
  <c r="L81" i="2"/>
  <c r="O81" i="2"/>
  <c r="L82" i="2"/>
  <c r="O82" i="2"/>
  <c r="L83" i="2"/>
  <c r="O83" i="2"/>
  <c r="L84" i="2"/>
  <c r="O84" i="2"/>
  <c r="L85" i="2"/>
  <c r="O85" i="2"/>
  <c r="L86" i="2"/>
  <c r="O86" i="2"/>
  <c r="L87" i="2"/>
  <c r="O87" i="2"/>
  <c r="L88" i="2"/>
  <c r="O88" i="2"/>
  <c r="L89" i="2"/>
  <c r="O89" i="2"/>
  <c r="L90" i="2"/>
  <c r="O90" i="2"/>
  <c r="L91" i="2"/>
  <c r="O91" i="2"/>
  <c r="L92" i="2"/>
  <c r="O92" i="2"/>
  <c r="L93" i="2"/>
  <c r="O93" i="2"/>
  <c r="L94" i="2"/>
  <c r="O94" i="2"/>
  <c r="L95" i="2"/>
  <c r="O95" i="2"/>
  <c r="L96" i="2"/>
  <c r="O96" i="2"/>
  <c r="L97" i="2"/>
  <c r="O97" i="2"/>
  <c r="L98" i="2"/>
  <c r="O98" i="2"/>
  <c r="L99" i="2"/>
  <c r="O99" i="2"/>
  <c r="L100" i="2"/>
  <c r="O100" i="2"/>
  <c r="L101" i="2"/>
  <c r="O101" i="2"/>
  <c r="L102" i="2"/>
  <c r="O102" i="2"/>
  <c r="L103" i="2"/>
  <c r="O103" i="2"/>
  <c r="L104" i="2"/>
  <c r="O104" i="2"/>
  <c r="L105" i="2"/>
  <c r="O105" i="2"/>
  <c r="N4" i="2" l="1"/>
  <c r="N102"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1" i="2"/>
  <c r="L106"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M10" i="2" s="1"/>
  <c r="L9" i="2"/>
  <c r="L8" i="2"/>
  <c r="N8" i="2" s="1"/>
  <c r="L7" i="2"/>
  <c r="N7" i="2" l="1"/>
  <c r="N10" i="2"/>
  <c r="O10" i="2" s="1"/>
  <c r="N14" i="2"/>
  <c r="N18" i="2"/>
  <c r="N22" i="2"/>
  <c r="N26" i="2"/>
  <c r="N30" i="2"/>
  <c r="N34" i="2"/>
  <c r="N38" i="2"/>
  <c r="N42" i="2"/>
  <c r="N46" i="2"/>
  <c r="N50" i="2"/>
  <c r="N54" i="2"/>
  <c r="N58" i="2"/>
  <c r="N62" i="2"/>
  <c r="N66" i="2"/>
  <c r="N70" i="2"/>
  <c r="N74" i="2"/>
  <c r="N75" i="2"/>
  <c r="N85" i="2"/>
  <c r="N93" i="2"/>
  <c r="N103" i="2"/>
  <c r="N78" i="2"/>
  <c r="N86" i="2"/>
  <c r="N94" i="2"/>
  <c r="N11" i="2"/>
  <c r="N15" i="2"/>
  <c r="N19" i="2"/>
  <c r="N23" i="2"/>
  <c r="N27" i="2"/>
  <c r="N31" i="2"/>
  <c r="N35" i="2"/>
  <c r="N39" i="2"/>
  <c r="N43" i="2"/>
  <c r="N47" i="2"/>
  <c r="N51" i="2"/>
  <c r="N55" i="2"/>
  <c r="N59" i="2"/>
  <c r="N63" i="2"/>
  <c r="N67" i="2"/>
  <c r="N71" i="2"/>
  <c r="N106" i="2"/>
  <c r="O106" i="2" s="1"/>
  <c r="N77" i="2"/>
  <c r="N79" i="2"/>
  <c r="N87" i="2"/>
  <c r="N95" i="2"/>
  <c r="N76" i="2"/>
  <c r="N80" i="2"/>
  <c r="N88" i="2"/>
  <c r="N96" i="2"/>
  <c r="N12" i="2"/>
  <c r="O12" i="2" s="1"/>
  <c r="N16" i="2"/>
  <c r="N20" i="2"/>
  <c r="N24" i="2"/>
  <c r="N28" i="2"/>
  <c r="N32" i="2"/>
  <c r="N36" i="2"/>
  <c r="N40" i="2"/>
  <c r="N44" i="2"/>
  <c r="N48" i="2"/>
  <c r="N52" i="2"/>
  <c r="N56" i="2"/>
  <c r="N60" i="2"/>
  <c r="N64" i="2"/>
  <c r="N68" i="2"/>
  <c r="N72" i="2"/>
  <c r="N97" i="2"/>
  <c r="N81" i="2"/>
  <c r="N89" i="2"/>
  <c r="N99" i="2"/>
  <c r="N98" i="2"/>
  <c r="N82" i="2"/>
  <c r="N90" i="2"/>
  <c r="N100" i="2"/>
  <c r="N9" i="2"/>
  <c r="O9" i="2" s="1"/>
  <c r="N13" i="2"/>
  <c r="N17" i="2"/>
  <c r="N21" i="2"/>
  <c r="N25" i="2"/>
  <c r="N29" i="2"/>
  <c r="N33" i="2"/>
  <c r="N37" i="2"/>
  <c r="N41" i="2"/>
  <c r="N45" i="2"/>
  <c r="N49" i="2"/>
  <c r="N53" i="2"/>
  <c r="N57" i="2"/>
  <c r="N61" i="2"/>
  <c r="N65" i="2"/>
  <c r="N69" i="2"/>
  <c r="N73" i="2"/>
  <c r="N105" i="2"/>
  <c r="N83" i="2"/>
  <c r="N91" i="2"/>
  <c r="N101" i="2"/>
  <c r="N104" i="2"/>
  <c r="N84" i="2"/>
  <c r="N92" i="2"/>
  <c r="O7" i="2" l="1"/>
  <c r="O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Administrator</author>
  </authors>
  <commentList>
    <comment ref="O5" authorId="0" shapeId="0" xr:uid="{00000000-0006-0000-0200-000001000000}">
      <text>
        <r>
          <rPr>
            <sz val="8"/>
            <color indexed="81"/>
            <rFont val="HG丸ｺﾞｼｯｸM-PRO"/>
            <family val="3"/>
            <charset val="128"/>
          </rPr>
          <t>列ＬＭＮＯは計算式が設定されています。列の削除等は行わないでください。</t>
        </r>
      </text>
    </comment>
    <comment ref="C7" authorId="0" shapeId="0" xr:uid="{00000000-0006-0000-0200-000002000000}">
      <text>
        <r>
          <rPr>
            <sz val="8"/>
            <color indexed="81"/>
            <rFont val="HG丸ｺﾞｼｯｸM-PRO"/>
            <family val="3"/>
            <charset val="128"/>
          </rPr>
          <t>選択入力</t>
        </r>
      </text>
    </comment>
    <comment ref="E7" authorId="0" shapeId="0" xr:uid="{00000000-0006-0000-0200-000003000000}">
      <text>
        <r>
          <rPr>
            <sz val="8"/>
            <color indexed="81"/>
            <rFont val="HG丸ｺﾞｼｯｸM-PRO"/>
            <family val="3"/>
            <charset val="128"/>
          </rPr>
          <t>選択入力</t>
        </r>
      </text>
    </comment>
    <comment ref="F7" authorId="1" shapeId="0" xr:uid="{294A0290-CC46-45EA-931A-474DCF868495}">
      <text>
        <r>
          <rPr>
            <sz val="8"/>
            <color indexed="81"/>
            <rFont val="HG丸ｺﾞｼｯｸM-PRO"/>
            <family val="3"/>
            <charset val="128"/>
          </rPr>
          <t>令和元年は平成31年と入力してください。</t>
        </r>
      </text>
    </comment>
    <comment ref="X7" authorId="0" shapeId="0" xr:uid="{00000000-0006-0000-0200-000004000000}">
      <text>
        <r>
          <rPr>
            <sz val="10"/>
            <color indexed="81"/>
            <rFont val="HG丸ｺﾞｼｯｸM-PRO"/>
            <family val="3"/>
            <charset val="128"/>
          </rPr>
          <t>下の職種にない職種は追記してください。</t>
        </r>
      </text>
    </comment>
  </commentList>
</comments>
</file>

<file path=xl/sharedStrings.xml><?xml version="1.0" encoding="utf-8"?>
<sst xmlns="http://schemas.openxmlformats.org/spreadsheetml/2006/main" count="874" uniqueCount="346">
  <si>
    <t>平成</t>
    <rPh sb="0" eb="2">
      <t>ヘイセイ</t>
    </rPh>
    <phoneticPr fontId="1"/>
  </si>
  <si>
    <t>年</t>
    <rPh sb="0" eb="1">
      <t>ネン</t>
    </rPh>
    <phoneticPr fontId="1"/>
  </si>
  <si>
    <t>月</t>
    <rPh sb="0" eb="1">
      <t>ツキ</t>
    </rPh>
    <phoneticPr fontId="1"/>
  </si>
  <si>
    <t>日</t>
    <rPh sb="0" eb="1">
      <t>ヒ</t>
    </rPh>
    <phoneticPr fontId="1"/>
  </si>
  <si>
    <t>１）</t>
    <phoneticPr fontId="1"/>
  </si>
  <si>
    <t>２）</t>
  </si>
  <si>
    <t>３）</t>
  </si>
  <si>
    <t>４）</t>
  </si>
  <si>
    <t>５）</t>
  </si>
  <si>
    <t>６）</t>
  </si>
  <si>
    <t>７）</t>
  </si>
  <si>
    <t>８）</t>
  </si>
  <si>
    <t>９）</t>
  </si>
  <si>
    <t>１０）</t>
  </si>
  <si>
    <t>１１）</t>
  </si>
  <si>
    <t>昭和</t>
    <rPh sb="0" eb="2">
      <t>ショウワ</t>
    </rPh>
    <phoneticPr fontId="1"/>
  </si>
  <si>
    <t>勤務割合</t>
    <rPh sb="0" eb="2">
      <t>キンム</t>
    </rPh>
    <rPh sb="2" eb="4">
      <t>ワリアイ</t>
    </rPh>
    <phoneticPr fontId="1"/>
  </si>
  <si>
    <t>特養</t>
    <rPh sb="0" eb="2">
      <t>トクヨウ</t>
    </rPh>
    <phoneticPr fontId="1"/>
  </si>
  <si>
    <t>短期</t>
    <rPh sb="0" eb="2">
      <t>タンキ</t>
    </rPh>
    <phoneticPr fontId="1"/>
  </si>
  <si>
    <t>その他</t>
    <rPh sb="2" eb="3">
      <t>タ</t>
    </rPh>
    <phoneticPr fontId="1"/>
  </si>
  <si>
    <t>兼務先の事業所名</t>
    <rPh sb="0" eb="2">
      <t>ケンム</t>
    </rPh>
    <rPh sb="2" eb="3">
      <t>サキ</t>
    </rPh>
    <rPh sb="4" eb="7">
      <t>ジギョウショ</t>
    </rPh>
    <rPh sb="7" eb="8">
      <t>ナ</t>
    </rPh>
    <phoneticPr fontId="1"/>
  </si>
  <si>
    <t>常勤
換算数</t>
    <rPh sb="0" eb="2">
      <t>ジョウキン</t>
    </rPh>
    <rPh sb="3" eb="5">
      <t>カンサン</t>
    </rPh>
    <rPh sb="5" eb="6">
      <t>スウ</t>
    </rPh>
    <phoneticPr fontId="1"/>
  </si>
  <si>
    <t>氏　名</t>
    <rPh sb="0" eb="1">
      <t>シ</t>
    </rPh>
    <rPh sb="2" eb="3">
      <t>ナ</t>
    </rPh>
    <phoneticPr fontId="1"/>
  </si>
  <si>
    <t>職　種</t>
    <rPh sb="0" eb="1">
      <t>ショク</t>
    </rPh>
    <rPh sb="2" eb="3">
      <t>タネ</t>
    </rPh>
    <phoneticPr fontId="1"/>
  </si>
  <si>
    <t>資　格</t>
    <rPh sb="0" eb="1">
      <t>シ</t>
    </rPh>
    <rPh sb="2" eb="3">
      <t>カク</t>
    </rPh>
    <phoneticPr fontId="1"/>
  </si>
  <si>
    <t>備　考</t>
    <rPh sb="0" eb="1">
      <t>ソナエ</t>
    </rPh>
    <rPh sb="2" eb="3">
      <t>コウ</t>
    </rPh>
    <phoneticPr fontId="1"/>
  </si>
  <si>
    <t>１２）</t>
  </si>
  <si>
    <t>１３）</t>
  </si>
  <si>
    <t>１４）</t>
  </si>
  <si>
    <t>１５）</t>
  </si>
  <si>
    <t>１６）</t>
  </si>
  <si>
    <t>１７）</t>
  </si>
  <si>
    <t>１８）</t>
  </si>
  <si>
    <t>１９）</t>
  </si>
  <si>
    <t>２０）</t>
  </si>
  <si>
    <t>２１）</t>
  </si>
  <si>
    <t>２２）</t>
  </si>
  <si>
    <t>管理者</t>
    <rPh sb="0" eb="2">
      <t>カンリ</t>
    </rPh>
    <rPh sb="2" eb="3">
      <t>シャ</t>
    </rPh>
    <phoneticPr fontId="1"/>
  </si>
  <si>
    <t>医師</t>
    <rPh sb="0" eb="2">
      <t>イシ</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</si>
  <si>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</si>
  <si>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</si>
  <si>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</si>
  <si>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管理栄養士</t>
    <rPh sb="0" eb="2">
      <t>カンリ</t>
    </rPh>
    <rPh sb="2" eb="5">
      <t>エイヨウシ</t>
    </rPh>
    <phoneticPr fontId="1"/>
  </si>
  <si>
    <t>栄養士</t>
    <rPh sb="0" eb="3">
      <t>エイヨウシ</t>
    </rPh>
    <phoneticPr fontId="1"/>
  </si>
  <si>
    <t>機能訓練指導員</t>
    <rPh sb="0" eb="2">
      <t>キノウ</t>
    </rPh>
    <rPh sb="2" eb="4">
      <t>クンレン</t>
    </rPh>
    <rPh sb="4" eb="7">
      <t>シドウイン</t>
    </rPh>
    <phoneticPr fontId="1"/>
  </si>
  <si>
    <t>介護支援専門員</t>
    <rPh sb="0" eb="2">
      <t>カイゴ</t>
    </rPh>
    <rPh sb="2" eb="4">
      <t>シエン</t>
    </rPh>
    <rPh sb="4" eb="7">
      <t>センモンイン</t>
    </rPh>
    <phoneticPr fontId="1"/>
  </si>
  <si>
    <t>事務職員</t>
    <rPh sb="0" eb="2">
      <t>ジム</t>
    </rPh>
    <rPh sb="2" eb="4">
      <t>ショクイン</t>
    </rPh>
    <phoneticPr fontId="1"/>
  </si>
  <si>
    <t>調理員</t>
    <rPh sb="0" eb="3">
      <t>チョウリイン</t>
    </rPh>
    <phoneticPr fontId="1"/>
  </si>
  <si>
    <t>その他の職員</t>
    <rPh sb="2" eb="3">
      <t>タ</t>
    </rPh>
    <rPh sb="4" eb="6">
      <t>ショクイン</t>
    </rPh>
    <phoneticPr fontId="1"/>
  </si>
  <si>
    <t>（職種）</t>
    <rPh sb="1" eb="3">
      <t>ショクシュ</t>
    </rPh>
    <phoneticPr fontId="1"/>
  </si>
  <si>
    <t>（年号）</t>
    <rPh sb="1" eb="3">
      <t>ネンゴウ</t>
    </rPh>
    <phoneticPr fontId="1"/>
  </si>
  <si>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</si>
  <si>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</si>
  <si>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</si>
  <si>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</si>
  <si>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</si>
  <si>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</si>
  <si>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</si>
  <si>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</si>
  <si>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</si>
  <si>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</si>
  <si>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</si>
  <si>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</si>
  <si>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</si>
  <si>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</si>
  <si>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</si>
  <si>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</si>
  <si>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</si>
  <si>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</si>
  <si>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</si>
  <si>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</si>
  <si>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</si>
  <si>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</si>
  <si>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</si>
  <si>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</si>
  <si>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</si>
  <si>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</si>
  <si>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</si>
  <si>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</si>
  <si>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</si>
  <si>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</si>
  <si>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</si>
  <si>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</si>
  <si>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</si>
  <si>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</si>
  <si>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</si>
  <si>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</si>
  <si>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</si>
  <si>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</si>
  <si>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</si>
  <si>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</si>
  <si>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</si>
  <si>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</si>
  <si>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</si>
  <si>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</si>
  <si>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</si>
  <si>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</si>
  <si>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</si>
  <si>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</si>
  <si>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t>
    <phoneticPr fontId="1"/>
  </si>
  <si>
    <t>直近月（</t>
    <rPh sb="0" eb="2">
      <t>チョッキン</t>
    </rPh>
    <rPh sb="2" eb="3">
      <t>ツキ</t>
    </rPh>
    <phoneticPr fontId="1"/>
  </si>
  <si>
    <t>１　本様式に基づき適宜作成し、常勤・非常勤に関わらず全職員について記載すること。（ただし、委託先の調理職員等は含めない。）</t>
    <phoneticPr fontId="1"/>
  </si>
  <si>
    <t>２　機能訓練指導員及び介護支援専門員について、他職種と兼務する場合であっても、当該職種として記載すること。</t>
    <phoneticPr fontId="1"/>
  </si>
  <si>
    <t>５　「勤務割合」欄は、「常勤換算数」の内訳を記入し、その他の事業所との兼務がある場合は「兼務先の事業所名」を必ず記入すること。</t>
    <phoneticPr fontId="1"/>
  </si>
  <si>
    <t>例</t>
    <phoneticPr fontId="1"/>
  </si>
  <si>
    <t>【留意事項】</t>
    <rPh sb="1" eb="3">
      <t>リュウイ</t>
    </rPh>
    <rPh sb="3" eb="5">
      <t>ジコウ</t>
    </rPh>
    <phoneticPr fontId="1"/>
  </si>
  <si>
    <t>　※「個別機能訓練体制」及び「機能訓練指導体制」を算定していない場合でも、機能訓練指導員の配置は必要です。（基準省令第２条第１項第５号参照）</t>
    <phoneticPr fontId="1"/>
  </si>
  <si>
    <t>３　「その他の職員」に該当する者がいる場合は、具体的に職種を記入すること。（洗濯、清掃等）</t>
    <phoneticPr fontId="1"/>
  </si>
  <si>
    <t>４　「常勤換算数」欄は、（当該職員の当月の勤務時間数）÷（当該施設における常勤職員の当月の要勤務時間数）により求めた常勤換算数を記載すること。</t>
    <phoneticPr fontId="1"/>
  </si>
  <si>
    <t>　※小数点第２位以下切り捨てること。</t>
    <phoneticPr fontId="1"/>
  </si>
  <si>
    <t>　　ただし、常勤職員については、有給休暇、研修等による出張等は勤務から差し引かず１とすること。
　　常勤職員であっても、中途採用（退職）の場合や、産休（育休）等長期にわたり業務に就かない場合は、その期間を除いた勤務時間数による
　常勤換算数とすること。
　　また、備考欄に日付とその理由を記載すること。（例：6／20退職、7／16～産休　等）</t>
    <phoneticPr fontId="1"/>
  </si>
  <si>
    <t>○○デイサービスセンター</t>
    <phoneticPr fontId="1"/>
  </si>
  <si>
    <t>６　採用年月は、当施設における採用年月を記載すること。</t>
    <phoneticPr fontId="1"/>
  </si>
  <si>
    <t>　　なお、サービス提供体制強化加算（Ⅲ）を算定している施設にあっては、通算可能な同一法人内の別事業所での採用年月を別途括弧書きで記載すること。</t>
    <phoneticPr fontId="1"/>
  </si>
  <si>
    <t>他事業所との兼務がある場合</t>
    <rPh sb="0" eb="1">
      <t>タ</t>
    </rPh>
    <rPh sb="1" eb="4">
      <t>ジギョウショ</t>
    </rPh>
    <rPh sb="6" eb="8">
      <t>ケンム</t>
    </rPh>
    <rPh sb="11" eb="13">
      <t>バアイ</t>
    </rPh>
    <phoneticPr fontId="1"/>
  </si>
  <si>
    <t>管理栄養士などの職種の場合</t>
    <rPh sb="0" eb="2">
      <t>カンリ</t>
    </rPh>
    <rPh sb="2" eb="5">
      <t>エイヨウシ</t>
    </rPh>
    <rPh sb="8" eb="10">
      <t>ショクシュ</t>
    </rPh>
    <rPh sb="11" eb="13">
      <t>バアイ</t>
    </rPh>
    <phoneticPr fontId="1"/>
  </si>
  <si>
    <t>看護・介護職員などの職種の場合</t>
    <rPh sb="0" eb="2">
      <t>カンゴ</t>
    </rPh>
    <rPh sb="3" eb="5">
      <t>カイゴ</t>
    </rPh>
    <rPh sb="5" eb="7">
      <t>ショクイン</t>
    </rPh>
    <rPh sb="10" eb="12">
      <t>ショクシュ</t>
    </rPh>
    <rPh sb="13" eb="15">
      <t>バアイ</t>
    </rPh>
    <phoneticPr fontId="1"/>
  </si>
  <si>
    <t>〃</t>
    <phoneticPr fontId="1"/>
  </si>
  <si>
    <t>勤続
年数</t>
    <rPh sb="0" eb="2">
      <t>キンゾク</t>
    </rPh>
    <rPh sb="3" eb="5">
      <t>ネンスウ</t>
    </rPh>
    <phoneticPr fontId="1"/>
  </si>
  <si>
    <t>採用年月日</t>
    <rPh sb="0" eb="2">
      <t>サイヨウ</t>
    </rPh>
    <rPh sb="2" eb="3">
      <t>ネン</t>
    </rPh>
    <rPh sb="3" eb="4">
      <t>ツキ</t>
    </rPh>
    <rPh sb="4" eb="5">
      <t>ヒ</t>
    </rPh>
    <phoneticPr fontId="1"/>
  </si>
  <si>
    <t>兼務先の
事業所名</t>
    <rPh sb="0" eb="2">
      <t>ケンム</t>
    </rPh>
    <rPh sb="2" eb="3">
      <t>サキ</t>
    </rPh>
    <rPh sb="5" eb="8">
      <t>ジギョウショ</t>
    </rPh>
    <rPh sb="8" eb="9">
      <t>ナ</t>
    </rPh>
    <phoneticPr fontId="1"/>
  </si>
  <si>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</si>
  <si>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</si>
  <si>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</si>
  <si>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</si>
  <si>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</si>
  <si>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</si>
  <si>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</si>
  <si>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</si>
  <si>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</si>
  <si>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</si>
  <si>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</si>
  <si>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</si>
  <si>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</si>
  <si>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</si>
  <si>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</si>
  <si>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</si>
  <si>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</si>
  <si>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</si>
  <si>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</si>
  <si>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</si>
  <si>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</si>
  <si>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</si>
  <si>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</si>
  <si>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</si>
  <si>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</si>
  <si>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</si>
  <si>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</si>
  <si>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</si>
  <si>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</si>
  <si>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100）</t>
    <phoneticPr fontId="1"/>
  </si>
  <si>
    <t>令和</t>
    <rPh sb="0" eb="1">
      <t>レイ</t>
    </rPh>
    <rPh sb="1" eb="2">
      <t>ワ</t>
    </rPh>
    <phoneticPr fontId="1"/>
  </si>
  <si>
    <t>令和</t>
    <rPh sb="0" eb="1">
      <t>レイ</t>
    </rPh>
    <rPh sb="1" eb="2">
      <t>ワ</t>
    </rPh>
    <phoneticPr fontId="1"/>
  </si>
  <si>
    <t>このエクセルシートは削除しないでください。</t>
    <rPh sb="10" eb="12">
      <t>サクジョ</t>
    </rPh>
    <phoneticPr fontId="1"/>
  </si>
  <si>
    <t>西暦</t>
  </si>
  <si>
    <t>年号</t>
  </si>
  <si>
    <t>年齢</t>
  </si>
  <si>
    <t>干支</t>
  </si>
  <si>
    <t>43年</t>
  </si>
  <si>
    <t>戌</t>
  </si>
  <si>
    <t>44年</t>
  </si>
  <si>
    <t>亥</t>
  </si>
  <si>
    <t>45年</t>
  </si>
  <si>
    <t>子</t>
  </si>
  <si>
    <t>大正</t>
  </si>
  <si>
    <t>2年</t>
  </si>
  <si>
    <t>丑</t>
  </si>
  <si>
    <t>3年</t>
  </si>
  <si>
    <t>寅</t>
  </si>
  <si>
    <t>4年</t>
  </si>
  <si>
    <t>卯</t>
  </si>
  <si>
    <t>5年</t>
  </si>
  <si>
    <t>辰</t>
  </si>
  <si>
    <t>6年</t>
  </si>
  <si>
    <t>巳</t>
  </si>
  <si>
    <t>7年</t>
  </si>
  <si>
    <t>午</t>
  </si>
  <si>
    <t>8年</t>
  </si>
  <si>
    <t>未</t>
  </si>
  <si>
    <t>9年</t>
  </si>
  <si>
    <t>申</t>
  </si>
  <si>
    <t>10年</t>
  </si>
  <si>
    <t>酉</t>
  </si>
  <si>
    <t>11年</t>
  </si>
  <si>
    <t>12年</t>
  </si>
  <si>
    <t>13年</t>
  </si>
  <si>
    <t>14年</t>
  </si>
  <si>
    <t>15年</t>
  </si>
  <si>
    <t>昭和</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</si>
  <si>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</si>
  <si>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</si>
  <si>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</si>
  <si>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</si>
  <si>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</si>
  <si>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</si>
  <si>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</si>
  <si>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</si>
  <si>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</si>
  <si>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</si>
  <si>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</si>
  <si>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</si>
  <si>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</si>
  <si>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</si>
  <si>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</si>
  <si>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</si>
  <si>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</si>
  <si>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</si>
  <si>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</si>
  <si>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</si>
  <si>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</si>
  <si>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</si>
  <si>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</si>
  <si>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</si>
  <si>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t>
  </si>
  <si>
    <t>41年</t>
  </si>
  <si>
    <t>42年</t>
  </si>
  <si>
    <t>46年</t>
  </si>
  <si>
    <t>47年</t>
  </si>
  <si>
    <t>48年</t>
  </si>
  <si>
    <t>49年</t>
  </si>
  <si>
    <t>50年</t>
  </si>
  <si>
    <t>51年</t>
  </si>
  <si>
    <t>52年</t>
  </si>
  <si>
    <t>53年</t>
  </si>
  <si>
    <t>54年</t>
  </si>
  <si>
    <t>55年</t>
  </si>
  <si>
    <t>56年</t>
  </si>
  <si>
    <t>57年</t>
  </si>
  <si>
    <t>58年</t>
  </si>
  <si>
    <t>59年</t>
  </si>
  <si>
    <t>60年</t>
  </si>
  <si>
    <t>61年</t>
  </si>
  <si>
    <t>62年</t>
  </si>
  <si>
    <t>63年</t>
  </si>
  <si>
    <t>平成</t>
    <phoneticPr fontId="1"/>
  </si>
  <si>
    <t>1年</t>
    <rPh sb="1" eb="2">
      <t>ネン</t>
    </rPh>
    <phoneticPr fontId="1"/>
  </si>
  <si>
    <t>平成</t>
  </si>
  <si>
    <t>酉 </t>
  </si>
  <si>
    <t>令和</t>
    <rPh sb="0" eb="2">
      <t>レイワ</t>
    </rPh>
    <phoneticPr fontId="1"/>
  </si>
  <si>
    <t>2年</t>
    <phoneticPr fontId="1"/>
  </si>
  <si>
    <t>99歳</t>
    <rPh sb="2" eb="3">
      <t>サイ</t>
    </rPh>
    <phoneticPr fontId="1"/>
  </si>
  <si>
    <t>97歳</t>
    <rPh sb="2" eb="3">
      <t>サイ</t>
    </rPh>
    <phoneticPr fontId="1"/>
  </si>
  <si>
    <t>95歳</t>
    <rPh sb="2" eb="3">
      <t>サイ</t>
    </rPh>
    <phoneticPr fontId="1"/>
  </si>
  <si>
    <t>93歳</t>
    <rPh sb="2" eb="3">
      <t>サイ</t>
    </rPh>
    <phoneticPr fontId="1"/>
  </si>
  <si>
    <t>91歳</t>
    <rPh sb="2" eb="3">
      <t>サイ</t>
    </rPh>
    <phoneticPr fontId="1"/>
  </si>
  <si>
    <t>88歳</t>
    <rPh sb="2" eb="3">
      <t>サイ</t>
    </rPh>
    <phoneticPr fontId="1"/>
  </si>
  <si>
    <t>86歳</t>
    <rPh sb="2" eb="3">
      <t>サイ</t>
    </rPh>
    <phoneticPr fontId="1"/>
  </si>
  <si>
    <t>84歳</t>
    <rPh sb="2" eb="3">
      <t>サイ</t>
    </rPh>
    <phoneticPr fontId="1"/>
  </si>
  <si>
    <t>82歳</t>
    <rPh sb="2" eb="3">
      <t>サイ</t>
    </rPh>
    <phoneticPr fontId="1"/>
  </si>
  <si>
    <t>80歳</t>
    <rPh sb="2" eb="3">
      <t>サイ</t>
    </rPh>
    <phoneticPr fontId="1"/>
  </si>
  <si>
    <t>77歳</t>
    <rPh sb="2" eb="3">
      <t>サイ</t>
    </rPh>
    <phoneticPr fontId="1"/>
  </si>
  <si>
    <t>75歳</t>
    <rPh sb="2" eb="3">
      <t>サイ</t>
    </rPh>
    <phoneticPr fontId="1"/>
  </si>
  <si>
    <t>73歳</t>
    <rPh sb="2" eb="3">
      <t>サイ</t>
    </rPh>
    <phoneticPr fontId="1"/>
  </si>
  <si>
    <t>71歳</t>
    <rPh sb="2" eb="3">
      <t>サイ</t>
    </rPh>
    <phoneticPr fontId="1"/>
  </si>
  <si>
    <t>69歳</t>
    <rPh sb="2" eb="3">
      <t>サイ</t>
    </rPh>
    <phoneticPr fontId="1"/>
  </si>
  <si>
    <t>66歳</t>
    <rPh sb="2" eb="3">
      <t>サイ</t>
    </rPh>
    <phoneticPr fontId="1"/>
  </si>
  <si>
    <t>64歳</t>
    <rPh sb="2" eb="3">
      <t>サイ</t>
    </rPh>
    <phoneticPr fontId="1"/>
  </si>
  <si>
    <t>62歳</t>
    <rPh sb="2" eb="3">
      <t>サイ</t>
    </rPh>
    <phoneticPr fontId="1"/>
  </si>
  <si>
    <t>60歳</t>
    <rPh sb="2" eb="3">
      <t>サイ</t>
    </rPh>
    <phoneticPr fontId="1"/>
  </si>
  <si>
    <t>58歳</t>
    <rPh sb="2" eb="3">
      <t>サイ</t>
    </rPh>
    <phoneticPr fontId="1"/>
  </si>
  <si>
    <t>55歳</t>
    <rPh sb="2" eb="3">
      <t>サイ</t>
    </rPh>
    <phoneticPr fontId="1"/>
  </si>
  <si>
    <t>53歳</t>
    <rPh sb="2" eb="3">
      <t>サイ</t>
    </rPh>
    <phoneticPr fontId="1"/>
  </si>
  <si>
    <t>51歳</t>
    <rPh sb="2" eb="3">
      <t>サイ</t>
    </rPh>
    <phoneticPr fontId="1"/>
  </si>
  <si>
    <t>49歳</t>
    <rPh sb="2" eb="3">
      <t>サイ</t>
    </rPh>
    <phoneticPr fontId="1"/>
  </si>
  <si>
    <t>47歳</t>
    <rPh sb="2" eb="3">
      <t>サイ</t>
    </rPh>
    <phoneticPr fontId="1"/>
  </si>
  <si>
    <t>44歳</t>
    <rPh sb="2" eb="3">
      <t>サイ</t>
    </rPh>
    <phoneticPr fontId="1"/>
  </si>
  <si>
    <t>42歳</t>
    <rPh sb="2" eb="3">
      <t>サイ</t>
    </rPh>
    <phoneticPr fontId="1"/>
  </si>
  <si>
    <t>40歳</t>
    <rPh sb="2" eb="3">
      <t>サイ</t>
    </rPh>
    <phoneticPr fontId="1"/>
  </si>
  <si>
    <t>38歳</t>
    <rPh sb="2" eb="3">
      <t>サイ</t>
    </rPh>
    <phoneticPr fontId="1"/>
  </si>
  <si>
    <t>36歳</t>
    <rPh sb="2" eb="3">
      <t>サイ</t>
    </rPh>
    <phoneticPr fontId="1"/>
  </si>
  <si>
    <t>33歳</t>
    <rPh sb="2" eb="3">
      <t>サイ</t>
    </rPh>
    <phoneticPr fontId="1"/>
  </si>
  <si>
    <t>31歳</t>
    <rPh sb="2" eb="3">
      <t>サイ</t>
    </rPh>
    <phoneticPr fontId="1"/>
  </si>
  <si>
    <t>29歳</t>
    <rPh sb="2" eb="3">
      <t>サイ</t>
    </rPh>
    <phoneticPr fontId="1"/>
  </si>
  <si>
    <t>27歳</t>
    <rPh sb="2" eb="3">
      <t>サイ</t>
    </rPh>
    <phoneticPr fontId="1"/>
  </si>
  <si>
    <t>25歳</t>
    <rPh sb="2" eb="3">
      <t>サイ</t>
    </rPh>
    <phoneticPr fontId="1"/>
  </si>
  <si>
    <t>22歳</t>
    <rPh sb="2" eb="3">
      <t>サイ</t>
    </rPh>
    <phoneticPr fontId="1"/>
  </si>
  <si>
    <t>20歳</t>
    <rPh sb="2" eb="3">
      <t>サイ</t>
    </rPh>
    <phoneticPr fontId="1"/>
  </si>
  <si>
    <t>18歳</t>
    <rPh sb="2" eb="3">
      <t>サイ</t>
    </rPh>
    <phoneticPr fontId="1"/>
  </si>
  <si>
    <t>16歳</t>
    <rPh sb="2" eb="3">
      <t>サイ</t>
    </rPh>
    <phoneticPr fontId="1"/>
  </si>
  <si>
    <t>14歳</t>
    <rPh sb="2" eb="3">
      <t>サイ</t>
    </rPh>
    <phoneticPr fontId="1"/>
  </si>
  <si>
    <t>11歳</t>
    <rPh sb="2" eb="3">
      <t>サイ</t>
    </rPh>
    <phoneticPr fontId="1"/>
  </si>
  <si>
    <t>9歳</t>
    <rPh sb="1" eb="2">
      <t>サイ</t>
    </rPh>
    <phoneticPr fontId="1"/>
  </si>
  <si>
    <t>7歳</t>
    <rPh sb="1" eb="2">
      <t>サイ</t>
    </rPh>
    <phoneticPr fontId="1"/>
  </si>
  <si>
    <t>5歳</t>
    <rPh sb="1" eb="2">
      <t>サイ</t>
    </rPh>
    <phoneticPr fontId="1"/>
  </si>
  <si>
    <t>3歳</t>
    <rPh sb="1" eb="2">
      <t>サイ</t>
    </rPh>
    <phoneticPr fontId="1"/>
  </si>
  <si>
    <t>0歳</t>
    <rPh sb="1" eb="2">
      <t>サイ</t>
    </rPh>
    <phoneticPr fontId="1"/>
  </si>
  <si>
    <t>介護医療院の職員配置状況</t>
    <rPh sb="0" eb="5">
      <t>カイゴイリョウイン</t>
    </rPh>
    <phoneticPr fontId="1"/>
  </si>
  <si>
    <t>医療院</t>
    <rPh sb="0" eb="3">
      <t>イリョウイン</t>
    </rPh>
    <phoneticPr fontId="1"/>
  </si>
  <si>
    <t>年齢早見表２０２６年（令和８年）版</t>
    <rPh sb="11" eb="13">
      <t>レイワ</t>
    </rPh>
    <phoneticPr fontId="1"/>
  </si>
  <si>
    <t>1歳</t>
    <rPh sb="1" eb="2">
      <t>サイ</t>
    </rPh>
    <phoneticPr fontId="1"/>
  </si>
  <si>
    <t>101歳</t>
    <rPh sb="3" eb="4">
      <t>サイ</t>
    </rPh>
    <phoneticPr fontId="1"/>
  </si>
  <si>
    <t>100歳</t>
    <rPh sb="3" eb="4">
      <t>サイ</t>
    </rPh>
    <phoneticPr fontId="1"/>
  </si>
  <si>
    <t>98歳</t>
    <rPh sb="2" eb="3">
      <t>サイ</t>
    </rPh>
    <phoneticPr fontId="1"/>
  </si>
  <si>
    <t>96歳</t>
    <rPh sb="2" eb="3">
      <t>サイ</t>
    </rPh>
    <phoneticPr fontId="1"/>
  </si>
  <si>
    <t>94歳</t>
    <rPh sb="2" eb="3">
      <t>サイ</t>
    </rPh>
    <phoneticPr fontId="1"/>
  </si>
  <si>
    <t>92歳</t>
    <rPh sb="2" eb="3">
      <t>サイ</t>
    </rPh>
    <phoneticPr fontId="1"/>
  </si>
  <si>
    <t>90歳</t>
    <rPh sb="2" eb="3">
      <t>サイ</t>
    </rPh>
    <phoneticPr fontId="1"/>
  </si>
  <si>
    <t>89歳</t>
    <rPh sb="2" eb="3">
      <t>サイ</t>
    </rPh>
    <phoneticPr fontId="1"/>
  </si>
  <si>
    <t>87歳</t>
    <rPh sb="2" eb="3">
      <t>サイ</t>
    </rPh>
    <phoneticPr fontId="1"/>
  </si>
  <si>
    <t>85歳</t>
    <rPh sb="2" eb="3">
      <t>サイ</t>
    </rPh>
    <phoneticPr fontId="1"/>
  </si>
  <si>
    <t>83歳</t>
    <rPh sb="2" eb="3">
      <t>サイ</t>
    </rPh>
    <phoneticPr fontId="1"/>
  </si>
  <si>
    <t>81歳</t>
    <rPh sb="2" eb="3">
      <t>サイ</t>
    </rPh>
    <phoneticPr fontId="1"/>
  </si>
  <si>
    <t>79歳</t>
    <rPh sb="2" eb="3">
      <t>サイ</t>
    </rPh>
    <phoneticPr fontId="1"/>
  </si>
  <si>
    <t>78歳</t>
    <rPh sb="2" eb="3">
      <t>サイ</t>
    </rPh>
    <phoneticPr fontId="1"/>
  </si>
  <si>
    <t>76歳</t>
    <rPh sb="2" eb="3">
      <t>サイ</t>
    </rPh>
    <phoneticPr fontId="1"/>
  </si>
  <si>
    <t>74歳</t>
    <rPh sb="2" eb="3">
      <t>サイ</t>
    </rPh>
    <phoneticPr fontId="1"/>
  </si>
  <si>
    <t>72歳</t>
    <rPh sb="2" eb="3">
      <t>サイ</t>
    </rPh>
    <phoneticPr fontId="1"/>
  </si>
  <si>
    <t>70歳</t>
    <rPh sb="2" eb="3">
      <t>サイ</t>
    </rPh>
    <phoneticPr fontId="1"/>
  </si>
  <si>
    <t>68歳</t>
    <rPh sb="2" eb="3">
      <t>サイ</t>
    </rPh>
    <phoneticPr fontId="1"/>
  </si>
  <si>
    <t>67歳</t>
    <rPh sb="2" eb="3">
      <t>サイ</t>
    </rPh>
    <phoneticPr fontId="1"/>
  </si>
  <si>
    <t>65歳</t>
    <rPh sb="2" eb="3">
      <t>サイ</t>
    </rPh>
    <phoneticPr fontId="1"/>
  </si>
  <si>
    <t>63歳</t>
    <rPh sb="2" eb="3">
      <t>サイ</t>
    </rPh>
    <phoneticPr fontId="1"/>
  </si>
  <si>
    <t>61歳</t>
    <rPh sb="2" eb="3">
      <t>サイ</t>
    </rPh>
    <phoneticPr fontId="1"/>
  </si>
  <si>
    <t>59歳</t>
    <rPh sb="2" eb="3">
      <t>サイ</t>
    </rPh>
    <phoneticPr fontId="1"/>
  </si>
  <si>
    <t>57歳</t>
    <rPh sb="2" eb="3">
      <t>サイ</t>
    </rPh>
    <phoneticPr fontId="1"/>
  </si>
  <si>
    <t>56歳</t>
    <rPh sb="2" eb="3">
      <t>サイ</t>
    </rPh>
    <phoneticPr fontId="1"/>
  </si>
  <si>
    <t>54歳</t>
    <rPh sb="2" eb="3">
      <t>サイ</t>
    </rPh>
    <phoneticPr fontId="1"/>
  </si>
  <si>
    <t>52歳</t>
    <rPh sb="2" eb="3">
      <t>サイ</t>
    </rPh>
    <phoneticPr fontId="1"/>
  </si>
  <si>
    <t>50歳</t>
    <rPh sb="2" eb="3">
      <t>サイ</t>
    </rPh>
    <phoneticPr fontId="1"/>
  </si>
  <si>
    <t>48歳</t>
    <rPh sb="2" eb="3">
      <t>サイ</t>
    </rPh>
    <phoneticPr fontId="1"/>
  </si>
  <si>
    <t>46歳</t>
    <rPh sb="2" eb="3">
      <t>サイ</t>
    </rPh>
    <phoneticPr fontId="1"/>
  </si>
  <si>
    <t>45歳</t>
    <rPh sb="2" eb="3">
      <t>サイ</t>
    </rPh>
    <phoneticPr fontId="1"/>
  </si>
  <si>
    <t>43歳</t>
    <rPh sb="2" eb="3">
      <t>サイ</t>
    </rPh>
    <phoneticPr fontId="1"/>
  </si>
  <si>
    <t>41歳</t>
    <rPh sb="2" eb="3">
      <t>サイ</t>
    </rPh>
    <phoneticPr fontId="1"/>
  </si>
  <si>
    <t>39歳</t>
    <rPh sb="2" eb="3">
      <t>サイ</t>
    </rPh>
    <phoneticPr fontId="1"/>
  </si>
  <si>
    <t>37歳</t>
    <rPh sb="2" eb="3">
      <t>サイ</t>
    </rPh>
    <phoneticPr fontId="1"/>
  </si>
  <si>
    <t>35歳</t>
    <rPh sb="2" eb="3">
      <t>サイ</t>
    </rPh>
    <phoneticPr fontId="1"/>
  </si>
  <si>
    <t>34歳</t>
    <rPh sb="2" eb="3">
      <t>サイ</t>
    </rPh>
    <phoneticPr fontId="1"/>
  </si>
  <si>
    <t>32歳</t>
    <rPh sb="2" eb="3">
      <t>サイ</t>
    </rPh>
    <phoneticPr fontId="1"/>
  </si>
  <si>
    <t>30歳</t>
    <rPh sb="2" eb="3">
      <t>サイ</t>
    </rPh>
    <phoneticPr fontId="1"/>
  </si>
  <si>
    <t>28歳</t>
    <rPh sb="2" eb="3">
      <t>サイ</t>
    </rPh>
    <phoneticPr fontId="1"/>
  </si>
  <si>
    <t>26歳</t>
    <rPh sb="2" eb="3">
      <t>サイ</t>
    </rPh>
    <phoneticPr fontId="1"/>
  </si>
  <si>
    <t>24歳</t>
    <rPh sb="2" eb="3">
      <t>サイ</t>
    </rPh>
    <phoneticPr fontId="1"/>
  </si>
  <si>
    <t>23歳</t>
    <rPh sb="2" eb="3">
      <t>サイ</t>
    </rPh>
    <phoneticPr fontId="1"/>
  </si>
  <si>
    <t>21歳</t>
    <rPh sb="2" eb="3">
      <t>サイ</t>
    </rPh>
    <phoneticPr fontId="1"/>
  </si>
  <si>
    <t>19歳</t>
    <rPh sb="2" eb="3">
      <t>サイ</t>
    </rPh>
    <phoneticPr fontId="1"/>
  </si>
  <si>
    <t>17歳</t>
    <rPh sb="2" eb="3">
      <t>サイ</t>
    </rPh>
    <phoneticPr fontId="1"/>
  </si>
  <si>
    <t>15歳</t>
    <rPh sb="2" eb="3">
      <t>サイ</t>
    </rPh>
    <phoneticPr fontId="1"/>
  </si>
  <si>
    <t>13歳</t>
    <rPh sb="2" eb="3">
      <t>サイ</t>
    </rPh>
    <phoneticPr fontId="1"/>
  </si>
  <si>
    <t>12歳</t>
    <rPh sb="2" eb="3">
      <t>サイ</t>
    </rPh>
    <phoneticPr fontId="1"/>
  </si>
  <si>
    <t>10歳</t>
    <rPh sb="2" eb="3">
      <t>サイ</t>
    </rPh>
    <phoneticPr fontId="1"/>
  </si>
  <si>
    <t>8歳</t>
    <rPh sb="1" eb="2">
      <t>サイ</t>
    </rPh>
    <phoneticPr fontId="1"/>
  </si>
  <si>
    <t>6歳</t>
    <rPh sb="1" eb="2">
      <t>サイ</t>
    </rPh>
    <phoneticPr fontId="1"/>
  </si>
  <si>
    <t>4歳</t>
    <rPh sb="1" eb="2">
      <t>サイ</t>
    </rPh>
    <phoneticPr fontId="1"/>
  </si>
  <si>
    <t>2歳</t>
    <rPh sb="1" eb="2">
      <t>サイ</t>
    </rPh>
    <phoneticPr fontId="1"/>
  </si>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</sst>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color theme="1"/>
      <name val="ＭＳ Ｐゴシック"/>
      <family val="2"/>
      <charset val="128"/>
      <scheme val="minor"/>
    </font>
    <font>
      <sz val="6"/>
      <name val="ＭＳ Ｐゴシック"/>
      <family val="2"/>
      <charset val="128"/>
      <scheme val="minor"/>
    </font>
    <font>
      <sz val="8"/>
      <color indexed="81"/>
      <name val="HG丸ｺﾞｼｯｸM-PRO"/>
      <family val="3"/>
      <charset val="128"/>
    </font>
    <font>
      <sz val="10"/>
      <color indexed="81"/>
      <name val="HG丸ｺﾞｼｯｸM-PRO"/>
      <family val="3"/>
      <charset val="128"/>
    </font>
    <font>
      <b/>
      <sz val="14"/>
      <color theme="1"/>
      <name val="HGPｺﾞｼｯｸM"/>
      <family val="3"/>
      <charset val="128"/>
    </font>
    <font>
      <sz val="10"/>
      <color theme="1"/>
      <name val="HGPｺﾞｼｯｸM"/>
      <family val="3"/>
      <charset val="128"/>
    </font>
    <font>
      <sz val="10"/>
      <color rgb="FFFF0000"/>
      <name val="HGPｺﾞｼｯｸM"/>
      <family val="3"/>
      <charset val="128"/>
    </font>
    <font>
      <b/>
      <sz val="10"/>
      <color theme="1"/>
      <name val="HGPｺﾞｼｯｸM"/>
      <family val="3"/>
      <charset val="128"/>
    </font>
    <font>
      <b/>
      <sz val="16"/>
      <color rgb="FFFF0000"/>
      <name val="HGPｺﾞｼｯｸM"/>
      <family val="3"/>
      <charset val="128"/>
    </font>
    <font>
      <b/>
      <sz val="18"/>
      <color theme="1"/>
      <name val="HG丸ｺﾞｼｯｸM-PRO"/>
      <family val="3"/>
      <charset val="128"/>
    </font>
    <font>
      <b/>
      <sz val="14"/>
      <color theme="1"/>
      <name val="HG丸ｺﾞｼｯｸM-PRO"/>
      <family val="3"/>
      <charset val="128"/>
    </font>
    <font>
      <sz val="11"/>
      <color theme="1"/>
      <name val="HG丸ｺﾞｼｯｸM-PRO"/>
      <family val="3"/>
      <charset val="128"/>
    </font>
    <font>
      <b/>
      <sz val="18"/>
      <color rgb="FFFF0000"/>
      <name val="HG丸ｺﾞｼｯｸM-PRO"/>
      <family val="3"/>
      <charset val="128"/>
    </font>
    <font>
      <sz val="10"/>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FFFF"/>
        <bgColor indexed="64"/>
      </patternFill>
    </fill>
    <fill>
      <patternFill patternType="solid">
        <fgColor theme="8"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theme="2" tint="-0.749961851863155"/>
      </bottom>
      <diagonal/>
    </border>
    <border>
      <left style="thin">
        <color indexed="64"/>
      </left>
      <right/>
      <top style="thin">
        <color indexed="64"/>
      </top>
      <bottom style="hair">
        <color theme="2" tint="-0.749961851863155"/>
      </bottom>
      <diagonal/>
    </border>
    <border>
      <left/>
      <right/>
      <top style="thin">
        <color indexed="64"/>
      </top>
      <bottom style="hair">
        <color theme="2" tint="-0.749961851863155"/>
      </bottom>
      <diagonal/>
    </border>
    <border>
      <left/>
      <right style="thin">
        <color indexed="64"/>
      </right>
      <top style="thin">
        <color indexed="64"/>
      </top>
      <bottom style="hair">
        <color theme="2" tint="-0.749961851863155"/>
      </bottom>
      <diagonal/>
    </border>
    <border>
      <left style="dotted">
        <color indexed="64"/>
      </left>
      <right style="dotted">
        <color indexed="64"/>
      </right>
      <top style="thin">
        <color indexed="64"/>
      </top>
      <bottom style="hair">
        <color theme="2" tint="-0.749961851863155"/>
      </bottom>
      <diagonal/>
    </border>
    <border>
      <left style="thin">
        <color indexed="64"/>
      </left>
      <right style="thin">
        <color indexed="64"/>
      </right>
      <top style="hair">
        <color theme="2" tint="-0.749961851863155"/>
      </top>
      <bottom style="hair">
        <color theme="2" tint="-0.749961851863155"/>
      </bottom>
      <diagonal/>
    </border>
    <border>
      <left style="thin">
        <color indexed="64"/>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thin">
        <color indexed="64"/>
      </right>
      <top style="hair">
        <color theme="2" tint="-0.749961851863155"/>
      </top>
      <bottom style="hair">
        <color theme="2" tint="-0.749961851863155"/>
      </bottom>
      <diagonal/>
    </border>
    <border>
      <left style="dotted">
        <color indexed="64"/>
      </left>
      <right style="dotted">
        <color indexed="64"/>
      </right>
      <top style="hair">
        <color theme="2" tint="-0.749961851863155"/>
      </top>
      <bottom style="hair">
        <color theme="2" tint="-0.749961851863155"/>
      </bottom>
      <diagonal/>
    </border>
    <border>
      <left style="thin">
        <color indexed="64"/>
      </left>
      <right style="thin">
        <color indexed="64"/>
      </right>
      <top style="hair">
        <color theme="2" tint="-0.749961851863155"/>
      </top>
      <bottom style="thin">
        <color indexed="64"/>
      </bottom>
      <diagonal/>
    </border>
    <border>
      <left style="thin">
        <color indexed="64"/>
      </left>
      <right/>
      <top style="hair">
        <color theme="2" tint="-0.749961851863155"/>
      </top>
      <bottom style="thin">
        <color indexed="64"/>
      </bottom>
      <diagonal/>
    </border>
    <border>
      <left/>
      <right/>
      <top style="hair">
        <color theme="2" tint="-0.749961851863155"/>
      </top>
      <bottom style="thin">
        <color indexed="64"/>
      </bottom>
      <diagonal/>
    </border>
    <border>
      <left/>
      <right style="thin">
        <color indexed="64"/>
      </right>
      <top style="hair">
        <color theme="2" tint="-0.749961851863155"/>
      </top>
      <bottom style="thin">
        <color indexed="64"/>
      </bottom>
      <diagonal/>
    </border>
    <border>
      <left style="dotted">
        <color indexed="64"/>
      </left>
      <right style="dotted">
        <color indexed="64"/>
      </right>
      <top style="hair">
        <color theme="2" tint="-0.749961851863155"/>
      </top>
      <bottom style="thin">
        <color indexed="64"/>
      </bottom>
      <diagonal/>
    </border>
    <border>
      <left style="medium">
        <color indexed="64"/>
      </left>
      <right style="medium">
        <color indexed="64"/>
      </right>
      <top style="medium">
        <color indexed="64"/>
      </top>
      <bottom style="hair">
        <color theme="2" tint="-0.749961851863155"/>
      </bottom>
      <diagonal/>
    </border>
    <border>
      <left style="medium">
        <color indexed="64"/>
      </left>
      <right style="medium">
        <color indexed="64"/>
      </right>
      <top style="hair">
        <color theme="2" tint="-0.749961851863155"/>
      </top>
      <bottom style="hair">
        <color theme="2" tint="-0.749961851863155"/>
      </bottom>
      <diagonal/>
    </border>
    <border>
      <left style="medium">
        <color indexed="64"/>
      </left>
      <right style="medium">
        <color indexed="64"/>
      </right>
      <top style="hair">
        <color theme="2" tint="-0.749961851863155"/>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hair">
        <color theme="2" tint="-0.749961851863155"/>
      </bottom>
      <diagonal/>
    </border>
    <border>
      <left style="dotted">
        <color indexed="64"/>
      </left>
      <right style="thin">
        <color indexed="64"/>
      </right>
      <top style="hair">
        <color theme="2" tint="-0.749961851863155"/>
      </top>
      <bottom style="hair">
        <color theme="2" tint="-0.749961851863155"/>
      </bottom>
      <diagonal/>
    </border>
    <border>
      <left style="dotted">
        <color indexed="64"/>
      </left>
      <right style="thin">
        <color indexed="64"/>
      </right>
      <top style="hair">
        <color theme="2" tint="-0.749961851863155"/>
      </top>
      <bottom style="thin">
        <color indexed="64"/>
      </bottom>
      <diagonal/>
    </border>
  </borders>
  <cellStyleXfs count="1">
    <xf numFmtId="0" fontId="0" fillId="0" borderId="0">
      <alignment vertical="center"/>
    </xf>
  </cellStyleXfs>
  <cellXfs count="112">
    <xf numFmtId="0" fontId="0" fillId="0" borderId="0" xfId="0">
      <alignment vertical="center"/>
    </xf>
    <xf numFmtId="0" fontId="5" fillId="3" borderId="0" xfId="0" applyFont="1" applyFill="1" applyAlignment="1">
      <alignment vertical="center" shrinkToFit="1"/>
    </xf>
    <xf numFmtId="0" fontId="5" fillId="3" borderId="0" xfId="0" applyFont="1" applyFill="1" applyBorder="1" applyAlignment="1">
      <alignment horizontal="center" vertical="center" shrinkToFit="1"/>
    </xf>
    <xf numFmtId="0" fontId="6" fillId="3" borderId="0" xfId="0" applyFont="1" applyFill="1" applyAlignment="1">
      <alignment horizontal="center" vertical="center" shrinkToFit="1"/>
    </xf>
    <xf numFmtId="0" fontId="7" fillId="3" borderId="0" xfId="0" applyFont="1" applyFill="1" applyBorder="1" applyAlignment="1">
      <alignment vertical="center" shrinkToFit="1"/>
    </xf>
    <xf numFmtId="0" fontId="7" fillId="3" borderId="0"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2" borderId="0" xfId="0" applyFont="1" applyFill="1" applyBorder="1" applyAlignment="1">
      <alignment horizontal="center" vertical="center" shrinkToFit="1"/>
    </xf>
    <xf numFmtId="14" fontId="7" fillId="3" borderId="0" xfId="0" applyNumberFormat="1" applyFont="1" applyFill="1" applyBorder="1" applyAlignment="1">
      <alignment horizontal="center" vertical="center" shrinkToFit="1"/>
    </xf>
    <xf numFmtId="0" fontId="6" fillId="3" borderId="0" xfId="0" applyFont="1" applyFill="1" applyAlignment="1">
      <alignment vertical="center" shrinkToFit="1"/>
    </xf>
    <xf numFmtId="0" fontId="5" fillId="5" borderId="11"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5" borderId="6"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5" borderId="1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3" borderId="14" xfId="0" applyFont="1" applyFill="1" applyBorder="1" applyAlignment="1">
      <alignment horizontal="right" vertical="center" shrinkToFit="1"/>
    </xf>
    <xf numFmtId="0" fontId="5" fillId="4" borderId="14" xfId="0" applyFont="1" applyFill="1" applyBorder="1" applyAlignment="1">
      <alignment vertical="center" shrinkToFit="1"/>
    </xf>
    <xf numFmtId="0" fontId="5" fillId="2" borderId="15" xfId="0" applyFont="1" applyFill="1" applyBorder="1" applyAlignment="1">
      <alignment vertical="center" shrinkToFit="1"/>
    </xf>
    <xf numFmtId="0" fontId="5" fillId="4"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6" borderId="17" xfId="0" applyFont="1" applyFill="1" applyBorder="1" applyAlignment="1">
      <alignment horizontal="center" vertical="center" shrinkToFit="1"/>
    </xf>
    <xf numFmtId="14" fontId="5" fillId="6" borderId="17" xfId="0" applyNumberFormat="1" applyFont="1" applyFill="1" applyBorder="1" applyAlignment="1">
      <alignment horizontal="center" vertical="center" shrinkToFit="1"/>
    </xf>
    <xf numFmtId="176" fontId="5" fillId="2" borderId="17" xfId="0" applyNumberFormat="1" applyFont="1" applyFill="1" applyBorder="1" applyAlignment="1">
      <alignment horizontal="center" vertical="center" shrinkToFit="1"/>
    </xf>
    <xf numFmtId="176" fontId="5" fillId="2" borderId="15" xfId="0" applyNumberFormat="1" applyFont="1" applyFill="1" applyBorder="1" applyAlignment="1">
      <alignment horizontal="center" vertical="center" shrinkToFit="1"/>
    </xf>
    <xf numFmtId="176" fontId="5" fillId="2" borderId="18" xfId="0" applyNumberFormat="1" applyFont="1" applyFill="1" applyBorder="1" applyAlignment="1">
      <alignment horizontal="center" vertical="center" shrinkToFit="1"/>
    </xf>
    <xf numFmtId="0" fontId="5" fillId="2" borderId="14" xfId="0" applyFont="1" applyFill="1" applyBorder="1" applyAlignment="1">
      <alignment vertical="center" shrinkToFit="1"/>
    </xf>
    <xf numFmtId="0" fontId="5" fillId="3" borderId="19" xfId="0" applyFont="1" applyFill="1" applyBorder="1" applyAlignment="1">
      <alignment horizontal="right" vertical="center" shrinkToFit="1"/>
    </xf>
    <xf numFmtId="0" fontId="5" fillId="4" borderId="19" xfId="0" applyFont="1" applyFill="1" applyBorder="1" applyAlignment="1">
      <alignment vertical="center" shrinkToFit="1"/>
    </xf>
    <xf numFmtId="0" fontId="5" fillId="2" borderId="20" xfId="0" applyFont="1" applyFill="1" applyBorder="1" applyAlignment="1">
      <alignment vertical="center" shrinkToFit="1"/>
    </xf>
    <xf numFmtId="0" fontId="5" fillId="4"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176" fontId="5" fillId="2" borderId="22" xfId="0" applyNumberFormat="1" applyFont="1" applyFill="1" applyBorder="1" applyAlignment="1">
      <alignment horizontal="center" vertical="center" shrinkToFit="1"/>
    </xf>
    <xf numFmtId="176" fontId="5" fillId="2" borderId="20"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5" fillId="2" borderId="19" xfId="0" applyFont="1" applyFill="1" applyBorder="1" applyAlignment="1">
      <alignment vertical="center" shrinkToFit="1"/>
    </xf>
    <xf numFmtId="0" fontId="5" fillId="2" borderId="29" xfId="0" applyFont="1" applyFill="1" applyBorder="1" applyAlignment="1">
      <alignment vertical="center" shrinkToFit="1"/>
    </xf>
    <xf numFmtId="0" fontId="6" fillId="3" borderId="1" xfId="0" applyFont="1" applyFill="1" applyBorder="1" applyAlignment="1">
      <alignment vertical="center" shrinkToFit="1"/>
    </xf>
    <xf numFmtId="0" fontId="5" fillId="2" borderId="30" xfId="0" applyFont="1" applyFill="1" applyBorder="1" applyAlignment="1">
      <alignment vertical="center" shrinkToFit="1"/>
    </xf>
    <xf numFmtId="176" fontId="5" fillId="2" borderId="19" xfId="0" applyNumberFormat="1" applyFont="1" applyFill="1" applyBorder="1" applyAlignment="1">
      <alignment horizontal="center" vertical="center" shrinkToFit="1"/>
    </xf>
    <xf numFmtId="0" fontId="5" fillId="2" borderId="31" xfId="0" applyFont="1" applyFill="1" applyBorder="1" applyAlignment="1">
      <alignment vertical="center" shrinkToFit="1"/>
    </xf>
    <xf numFmtId="0" fontId="5" fillId="3" borderId="24" xfId="0" applyFont="1" applyFill="1" applyBorder="1" applyAlignment="1">
      <alignment horizontal="right" vertical="center" shrinkToFit="1"/>
    </xf>
    <xf numFmtId="0" fontId="5" fillId="4" borderId="24" xfId="0" applyFont="1" applyFill="1" applyBorder="1" applyAlignment="1">
      <alignment vertical="center" shrinkToFit="1"/>
    </xf>
    <xf numFmtId="0" fontId="5" fillId="2" borderId="24" xfId="0" applyFont="1" applyFill="1" applyBorder="1" applyAlignment="1">
      <alignment vertical="center" shrinkToFit="1"/>
    </xf>
    <xf numFmtId="0" fontId="5" fillId="4"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176" fontId="5" fillId="2" borderId="24" xfId="0" applyNumberFormat="1" applyFont="1" applyFill="1" applyBorder="1" applyAlignment="1">
      <alignment horizontal="center" vertical="center" shrinkToFit="1"/>
    </xf>
    <xf numFmtId="176" fontId="5" fillId="2" borderId="25" xfId="0" applyNumberFormat="1" applyFont="1" applyFill="1" applyBorder="1" applyAlignment="1">
      <alignment horizontal="center" vertical="center" shrinkToFit="1"/>
    </xf>
    <xf numFmtId="176" fontId="5" fillId="2" borderId="28" xfId="0" applyNumberFormat="1" applyFont="1" applyFill="1" applyBorder="1" applyAlignment="1">
      <alignment horizontal="center" vertical="center" shrinkToFit="1"/>
    </xf>
    <xf numFmtId="176" fontId="5" fillId="2" borderId="27" xfId="0" applyNumberFormat="1" applyFont="1" applyFill="1" applyBorder="1" applyAlignment="1">
      <alignment horizontal="center" vertical="center" shrinkToFit="1"/>
    </xf>
    <xf numFmtId="0" fontId="5" fillId="3" borderId="0" xfId="0" applyFont="1" applyFill="1" applyAlignment="1">
      <alignment horizontal="right" vertical="center"/>
    </xf>
    <xf numFmtId="176" fontId="5" fillId="2" borderId="14" xfId="0" applyNumberFormat="1" applyFont="1" applyFill="1" applyBorder="1" applyAlignment="1">
      <alignment horizontal="center" vertical="center" shrinkToFit="1"/>
    </xf>
    <xf numFmtId="0" fontId="8" fillId="3" borderId="0" xfId="0" applyFont="1" applyFill="1" applyAlignment="1">
      <alignment vertical="center"/>
    </xf>
    <xf numFmtId="0" fontId="7" fillId="3" borderId="0" xfId="0" quotePrefix="1" applyFont="1" applyFill="1" applyAlignment="1">
      <alignment horizontal="center" vertical="center" shrinkToFit="1"/>
    </xf>
    <xf numFmtId="0" fontId="9" fillId="3"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vertical="center" shrinkToFit="1"/>
    </xf>
    <xf numFmtId="0" fontId="12" fillId="3" borderId="0" xfId="0" applyFont="1" applyFill="1">
      <alignment vertical="center"/>
    </xf>
    <xf numFmtId="0" fontId="11" fillId="5" borderId="1" xfId="0" applyFont="1" applyFill="1" applyBorder="1" applyAlignment="1">
      <alignment horizontal="center" vertical="center" shrinkToFit="1"/>
    </xf>
    <xf numFmtId="0" fontId="11" fillId="3" borderId="32" xfId="0" applyFont="1" applyFill="1" applyBorder="1" applyAlignment="1">
      <alignment horizontal="center" vertical="center" shrinkToFit="1"/>
    </xf>
    <xf numFmtId="0" fontId="11" fillId="3" borderId="33" xfId="0" applyFont="1" applyFill="1" applyBorder="1" applyAlignment="1">
      <alignment horizontal="right" vertical="center" shrinkToFit="1"/>
    </xf>
    <xf numFmtId="0" fontId="11" fillId="3" borderId="34" xfId="0" applyFont="1" applyFill="1" applyBorder="1" applyAlignment="1">
      <alignment horizontal="left" vertical="center" shrinkToFit="1"/>
    </xf>
    <xf numFmtId="0" fontId="11" fillId="7" borderId="7" xfId="0" applyFont="1" applyFill="1" applyBorder="1" applyAlignment="1">
      <alignment horizontal="center" vertical="center" shrinkToFit="1"/>
    </xf>
    <xf numFmtId="0" fontId="11" fillId="7" borderId="8" xfId="0" applyFont="1" applyFill="1" applyBorder="1" applyAlignment="1">
      <alignment horizontal="right" vertical="center" shrinkToFit="1"/>
    </xf>
    <xf numFmtId="0" fontId="11" fillId="7" borderId="6" xfId="0" applyFont="1" applyFill="1" applyBorder="1" applyAlignment="1">
      <alignment horizontal="left" vertical="center" shrinkToFit="1"/>
    </xf>
    <xf numFmtId="0" fontId="11" fillId="7" borderId="7" xfId="0" applyFont="1" applyFill="1" applyBorder="1" applyAlignment="1">
      <alignment horizontal="right" vertical="center" shrinkToFit="1"/>
    </xf>
    <xf numFmtId="0" fontId="11" fillId="3" borderId="12" xfId="0" applyFont="1" applyFill="1" applyBorder="1" applyAlignment="1">
      <alignment horizontal="center" vertical="center" shrinkToFit="1"/>
    </xf>
    <xf numFmtId="0" fontId="11" fillId="7" borderId="32" xfId="0" applyFont="1" applyFill="1" applyBorder="1" applyAlignment="1">
      <alignment horizontal="center" vertical="center" shrinkToFit="1"/>
    </xf>
    <xf numFmtId="0" fontId="11" fillId="7" borderId="33" xfId="0" applyFont="1" applyFill="1" applyBorder="1" applyAlignment="1">
      <alignment horizontal="right" vertical="center" shrinkToFit="1"/>
    </xf>
    <xf numFmtId="0" fontId="11" fillId="7" borderId="34" xfId="0" applyFont="1" applyFill="1" applyBorder="1" applyAlignment="1">
      <alignment horizontal="left" vertical="center" shrinkToFit="1"/>
    </xf>
    <xf numFmtId="0" fontId="11" fillId="7" borderId="32" xfId="0" applyFont="1" applyFill="1" applyBorder="1" applyAlignment="1">
      <alignment horizontal="right" vertical="center" shrinkToFit="1"/>
    </xf>
    <xf numFmtId="0" fontId="11" fillId="3" borderId="0" xfId="0" applyFont="1" applyFill="1" applyAlignment="1">
      <alignment horizontal="center" vertical="center" shrinkToFit="1"/>
    </xf>
    <xf numFmtId="0" fontId="11" fillId="3" borderId="0" xfId="0" applyFont="1" applyFill="1" applyAlignment="1">
      <alignment horizontal="right" vertical="center" shrinkToFit="1"/>
    </xf>
    <xf numFmtId="0" fontId="11" fillId="3" borderId="0" xfId="0" applyFont="1" applyFill="1" applyBorder="1" applyAlignment="1">
      <alignment vertical="center" shrinkToFit="1"/>
    </xf>
    <xf numFmtId="0" fontId="11" fillId="0" borderId="0" xfId="0" applyFont="1" applyFill="1" applyAlignment="1">
      <alignment vertical="center" shrinkToFit="1"/>
    </xf>
    <xf numFmtId="0" fontId="11" fillId="0" borderId="32" xfId="0" applyFont="1" applyFill="1" applyBorder="1" applyAlignment="1">
      <alignment horizontal="center" vertical="center" shrinkToFit="1"/>
    </xf>
    <xf numFmtId="0" fontId="11" fillId="0" borderId="33" xfId="0" applyFont="1" applyFill="1" applyBorder="1" applyAlignment="1">
      <alignment horizontal="right" vertical="center" shrinkToFit="1"/>
    </xf>
    <xf numFmtId="0" fontId="11" fillId="0" borderId="34" xfId="0" applyFont="1" applyFill="1" applyBorder="1" applyAlignment="1">
      <alignment horizontal="left" vertical="center" shrinkToFit="1"/>
    </xf>
    <xf numFmtId="0" fontId="11" fillId="0" borderId="32" xfId="0" applyFont="1" applyFill="1" applyBorder="1" applyAlignment="1">
      <alignment horizontal="right" vertical="center" shrinkToFit="1"/>
    </xf>
    <xf numFmtId="0" fontId="11" fillId="0" borderId="0" xfId="0" applyFont="1" applyFill="1" applyBorder="1" applyAlignment="1">
      <alignment vertical="center" shrinkToFit="1"/>
    </xf>
    <xf numFmtId="14" fontId="5" fillId="6" borderId="22" xfId="0" applyNumberFormat="1" applyFont="1" applyFill="1" applyBorder="1" applyAlignment="1">
      <alignment horizontal="center" vertical="center" shrinkToFit="1"/>
    </xf>
    <xf numFmtId="0" fontId="7" fillId="6" borderId="35" xfId="0" quotePrefix="1" applyFont="1" applyFill="1" applyBorder="1" applyAlignment="1">
      <alignment horizontal="center" vertical="center" shrinkToFit="1"/>
    </xf>
    <xf numFmtId="0" fontId="7" fillId="6" borderId="36" xfId="0" quotePrefix="1" applyFont="1" applyFill="1" applyBorder="1" applyAlignment="1">
      <alignment horizontal="center" vertical="center" shrinkToFit="1"/>
    </xf>
    <xf numFmtId="0" fontId="7" fillId="6" borderId="37" xfId="0" quotePrefix="1" applyFont="1" applyFill="1" applyBorder="1" applyAlignment="1">
      <alignment horizontal="center" vertical="center" shrinkToFit="1"/>
    </xf>
    <xf numFmtId="0" fontId="5" fillId="5" borderId="38" xfId="0" applyFont="1" applyFill="1" applyBorder="1" applyAlignment="1">
      <alignment horizontal="center" vertical="center" shrinkToFit="1"/>
    </xf>
    <xf numFmtId="176" fontId="5" fillId="2" borderId="39" xfId="0" applyNumberFormat="1" applyFont="1" applyFill="1" applyBorder="1" applyAlignment="1">
      <alignment horizontal="center" vertical="center" shrinkToFit="1"/>
    </xf>
    <xf numFmtId="176" fontId="5" fillId="2" borderId="40" xfId="0" applyNumberFormat="1" applyFont="1" applyFill="1" applyBorder="1" applyAlignment="1">
      <alignment horizontal="center" vertical="center" shrinkToFit="1"/>
    </xf>
    <xf numFmtId="176" fontId="5" fillId="2" borderId="41" xfId="0" applyNumberFormat="1"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4" fillId="3" borderId="0" xfId="0" applyFont="1" applyFill="1" applyBorder="1" applyAlignment="1">
      <alignment vertical="center" shrinkToFit="1"/>
    </xf>
    <xf numFmtId="0" fontId="5" fillId="5" borderId="12" xfId="0" applyFont="1" applyFill="1" applyBorder="1" applyAlignment="1">
      <alignment horizontal="center" vertical="center" shrinkToFit="1"/>
    </xf>
    <xf numFmtId="0" fontId="5" fillId="5" borderId="8" xfId="0" applyFont="1" applyFill="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12" xfId="0" applyFont="1" applyFill="1" applyBorder="1" applyAlignment="1">
      <alignment horizontal="center" vertical="center" wrapText="1" shrinkToFit="1"/>
    </xf>
    <xf numFmtId="0" fontId="5" fillId="5" borderId="6" xfId="0" applyFont="1" applyFill="1" applyBorder="1" applyAlignment="1">
      <alignment horizontal="center" vertical="center" shrinkToFit="1"/>
    </xf>
    <xf numFmtId="0" fontId="5" fillId="3" borderId="0" xfId="0" applyFont="1" applyFill="1" applyAlignment="1">
      <alignment vertical="center" shrinkToFit="1"/>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3" borderId="0" xfId="0" applyFont="1" applyFill="1" applyAlignment="1">
      <alignment vertical="center" wrapText="1"/>
    </xf>
    <xf numFmtId="0" fontId="11" fillId="5"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FFFF"/>
      <color rgb="FFCCFFFF"/>
      <color rgb="FFFFFF99"/>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Z125"/>
  <sheetViews>
    <sheetView tabSelected="1" view="pageBreakPreview" zoomScaleNormal="100" zoomScaleSheetLayoutView="100" workbookViewId="0">
      <pane xSplit="24" ySplit="6" topLeftCell="Y7" activePane="bottomRight" state="frozen"/>
      <selection activeCell="O13" sqref="O13"/>
      <selection pane="topRight" activeCell="O13" sqref="O13"/>
      <selection pane="bottomLeft" activeCell="O13" sqref="O13"/>
      <selection pane="bottomRight" activeCell="C7" sqref="C7"/>
    </sheetView>
  </sheetViews>
  <sheetFormatPr defaultColWidth="9" defaultRowHeight="13.5"/>
  <cols>
    <col min="1" max="1" width="1.125" style="1" customWidth="1"/>
    <col min="2" max="2" width="5.125" style="1" customWidth="1"/>
    <col min="3" max="3" width="11" style="1" customWidth="1"/>
    <col min="4" max="4" width="13.375" style="1" bestFit="1" customWidth="1"/>
    <col min="5" max="5" width="5.5" style="1" bestFit="1" customWidth="1"/>
    <col min="6" max="6" width="4.5" style="11" bestFit="1" customWidth="1"/>
    <col min="7" max="7" width="3.625" style="1" bestFit="1" customWidth="1"/>
    <col min="8" max="8" width="4.5" style="11" bestFit="1" customWidth="1"/>
    <col min="9" max="9" width="3.625" style="1" bestFit="1" customWidth="1"/>
    <col min="10" max="10" width="4.5" style="11" bestFit="1" customWidth="1"/>
    <col min="11" max="11" width="3.625" style="1" bestFit="1" customWidth="1"/>
    <col min="12" max="14" width="10.375" style="1" customWidth="1"/>
    <col min="15" max="15" width="10" style="1" customWidth="1"/>
    <col min="16" max="16" width="7.375" style="1" bestFit="1" customWidth="1"/>
    <col min="17" max="17" width="7.25" style="1" bestFit="1" customWidth="1"/>
    <col min="18" max="18" width="7.25" style="1" hidden="1" customWidth="1"/>
    <col min="19" max="19" width="7.375" style="1" bestFit="1" customWidth="1"/>
    <col min="20" max="20" width="12.5" style="1" customWidth="1"/>
    <col min="21" max="21" width="11" style="1" customWidth="1"/>
    <col min="22" max="22" width="10.375" style="1" customWidth="1"/>
    <col min="23" max="23" width="1.375" style="1" customWidth="1"/>
    <col min="24" max="24" width="13" style="1" customWidth="1"/>
    <col min="25" max="25" width="1.125" style="1" customWidth="1"/>
    <col min="26" max="26" width="8.25" style="9" bestFit="1" customWidth="1"/>
    <col min="27" max="16384" width="9" style="1"/>
  </cols>
  <sheetData>
    <row r="1" spans="2:26" ht="21">
      <c r="B1" s="58"/>
    </row>
    <row r="2" spans="2:26" ht="19.5">
      <c r="B2" s="96" t="s">
        <v>286</v>
      </c>
      <c r="C2" s="96"/>
      <c r="D2" s="96"/>
      <c r="E2" s="96"/>
      <c r="F2" s="96"/>
      <c r="G2" s="96"/>
      <c r="H2" s="96"/>
      <c r="I2" s="96"/>
      <c r="J2" s="96"/>
      <c r="K2" s="96"/>
      <c r="L2" s="96"/>
      <c r="M2" s="96"/>
      <c r="N2" s="96"/>
      <c r="O2" s="96"/>
      <c r="P2" s="96"/>
      <c r="Q2" s="96"/>
      <c r="R2" s="96"/>
      <c r="S2" s="96"/>
      <c r="T2" s="96"/>
      <c r="U2" s="96"/>
      <c r="V2" s="96"/>
      <c r="X2" s="2"/>
      <c r="Z2" s="3"/>
    </row>
    <row r="3" spans="2:26">
      <c r="B3" s="4"/>
      <c r="C3" s="4"/>
      <c r="D3" s="4"/>
      <c r="E3" s="4"/>
      <c r="F3" s="5"/>
      <c r="G3" s="4"/>
      <c r="H3" s="5"/>
      <c r="I3" s="4"/>
      <c r="J3" s="5"/>
      <c r="K3" s="4"/>
      <c r="L3" s="4"/>
      <c r="M3" s="4"/>
      <c r="N3" s="4"/>
      <c r="O3" s="4"/>
      <c r="P3" s="4"/>
      <c r="Q3" s="4"/>
      <c r="R3" s="4"/>
      <c r="S3" s="4"/>
      <c r="T3" s="4"/>
      <c r="U3" s="4"/>
      <c r="V3" s="4"/>
      <c r="X3" s="2"/>
      <c r="Z3" s="3"/>
    </row>
    <row r="4" spans="2:26">
      <c r="B4" s="4"/>
      <c r="C4" s="4"/>
      <c r="D4" s="6" t="s">
        <v>100</v>
      </c>
      <c r="E4" s="4" t="s">
        <v>151</v>
      </c>
      <c r="F4" s="7">
        <v>8</v>
      </c>
      <c r="G4" s="5" t="s">
        <v>1</v>
      </c>
      <c r="H4" s="7">
        <v>1</v>
      </c>
      <c r="I4" s="5" t="s">
        <v>2</v>
      </c>
      <c r="J4" s="7">
        <v>1</v>
      </c>
      <c r="K4" s="5" t="s">
        <v>3</v>
      </c>
      <c r="L4" s="5" t="str">
        <f>CONCATENATE(E4,F4,G4)</f>
        <v>令和8年</v>
      </c>
      <c r="M4" s="59">
        <f>IF(L4&lt;&gt;"",VLOOKUP(L4,和暦西暦!$H$5:$I$106,2,FALSE),"")</f>
        <v>2026</v>
      </c>
      <c r="N4" s="8">
        <f>DATE(M4,H4,J4)</f>
        <v>46023</v>
      </c>
      <c r="O4" s="4"/>
      <c r="P4" s="4" t="s">
        <v>99</v>
      </c>
      <c r="Q4" s="4"/>
      <c r="R4" s="4"/>
      <c r="S4" s="4"/>
      <c r="T4" s="4"/>
      <c r="U4" s="4"/>
      <c r="V4" s="4"/>
    </row>
    <row r="5" spans="2:26" s="11" customFormat="1" ht="18" customHeight="1">
      <c r="B5" s="97"/>
      <c r="C5" s="97" t="s">
        <v>23</v>
      </c>
      <c r="D5" s="97" t="s">
        <v>22</v>
      </c>
      <c r="E5" s="106" t="s">
        <v>119</v>
      </c>
      <c r="F5" s="107"/>
      <c r="G5" s="107"/>
      <c r="H5" s="107"/>
      <c r="I5" s="107"/>
      <c r="J5" s="107"/>
      <c r="K5" s="108"/>
      <c r="L5" s="10"/>
      <c r="M5" s="10"/>
      <c r="N5" s="10"/>
      <c r="O5" s="100" t="s">
        <v>118</v>
      </c>
      <c r="P5" s="100" t="s">
        <v>21</v>
      </c>
      <c r="Q5" s="103" t="s">
        <v>16</v>
      </c>
      <c r="R5" s="104"/>
      <c r="S5" s="105"/>
      <c r="T5" s="100" t="s">
        <v>120</v>
      </c>
      <c r="U5" s="97" t="s">
        <v>24</v>
      </c>
      <c r="V5" s="97" t="s">
        <v>25</v>
      </c>
      <c r="Z5" s="3"/>
    </row>
    <row r="6" spans="2:26" s="11" customFormat="1" ht="18" customHeight="1">
      <c r="B6" s="99"/>
      <c r="C6" s="99"/>
      <c r="D6" s="98"/>
      <c r="E6" s="98"/>
      <c r="F6" s="109"/>
      <c r="G6" s="109"/>
      <c r="H6" s="109"/>
      <c r="I6" s="109"/>
      <c r="J6" s="109"/>
      <c r="K6" s="101"/>
      <c r="L6" s="12"/>
      <c r="M6" s="12"/>
      <c r="N6" s="12"/>
      <c r="O6" s="99"/>
      <c r="P6" s="101"/>
      <c r="Q6" s="13" t="s">
        <v>287</v>
      </c>
      <c r="R6" s="14" t="s">
        <v>18</v>
      </c>
      <c r="S6" s="90" t="s">
        <v>19</v>
      </c>
      <c r="T6" s="99"/>
      <c r="U6" s="99"/>
      <c r="V6" s="99"/>
      <c r="Z6" s="3"/>
    </row>
    <row r="7" spans="2:26" ht="18" customHeight="1" thickBot="1">
      <c r="B7" s="16" t="s">
        <v>4</v>
      </c>
      <c r="C7" s="17"/>
      <c r="D7" s="18"/>
      <c r="E7" s="19"/>
      <c r="F7" s="33"/>
      <c r="G7" s="21" t="s">
        <v>1</v>
      </c>
      <c r="H7" s="20"/>
      <c r="I7" s="21" t="s">
        <v>2</v>
      </c>
      <c r="J7" s="20"/>
      <c r="K7" s="22" t="s">
        <v>3</v>
      </c>
      <c r="L7" s="23" t="str">
        <f>CONCATENATE(E7,F7,G7)</f>
        <v>年</v>
      </c>
      <c r="M7" s="87" t="e">
        <f>IF(L7&lt;&gt;"",VLOOKUP(L7,和暦西暦!$H$5:$I$106,2,FALSE),"")</f>
        <v>#N/A</v>
      </c>
      <c r="N7" s="24" t="e">
        <f>DATE(M7,H7,J7)</f>
        <v>#N/A</v>
      </c>
      <c r="O7" s="23" t="str">
        <f>IF(F7="","",DATEDIF(N7,$N$4,"Y")&amp;"年"&amp;DATEDIF(N7,$N$4,"YM")&amp;"ヶ月")</f>
        <v/>
      </c>
      <c r="P7" s="25"/>
      <c r="Q7" s="26"/>
      <c r="R7" s="27"/>
      <c r="S7" s="91"/>
      <c r="T7" s="28"/>
      <c r="U7" s="28"/>
      <c r="V7" s="28"/>
      <c r="X7" s="2" t="s">
        <v>49</v>
      </c>
      <c r="Z7" s="3" t="s">
        <v>50</v>
      </c>
    </row>
    <row r="8" spans="2:26" ht="18" customHeight="1">
      <c r="B8" s="29" t="s">
        <v>5</v>
      </c>
      <c r="C8" s="30"/>
      <c r="D8" s="31"/>
      <c r="E8" s="32"/>
      <c r="F8" s="33"/>
      <c r="G8" s="34" t="s">
        <v>1</v>
      </c>
      <c r="H8" s="33"/>
      <c r="I8" s="34" t="s">
        <v>2</v>
      </c>
      <c r="J8" s="33"/>
      <c r="K8" s="94" t="s">
        <v>3</v>
      </c>
      <c r="L8" s="35" t="str">
        <f t="shared" ref="L8:L71" si="0">CONCATENATE(E8,F8,G8)</f>
        <v>年</v>
      </c>
      <c r="M8" s="88" t="e">
        <f>IF(L8&lt;&gt;"",VLOOKUP(L8,和暦西暦!$H$5:$I$106,2,FALSE),"")</f>
        <v>#N/A</v>
      </c>
      <c r="N8" s="86" t="e">
        <f>DATE(M8,H8,J8)</f>
        <v>#N/A</v>
      </c>
      <c r="O8" s="35" t="str">
        <f t="shared" ref="O8:O71" si="1">IF(F8="","",DATEDIF(N8,$N$4,"Y")&amp;"年"&amp;DATEDIF(N8,$N$4,"YM")&amp;"ヶ月")</f>
        <v/>
      </c>
      <c r="P8" s="36"/>
      <c r="Q8" s="37"/>
      <c r="R8" s="38"/>
      <c r="S8" s="92"/>
      <c r="T8" s="39"/>
      <c r="U8" s="39"/>
      <c r="V8" s="39"/>
      <c r="X8" s="40" t="s">
        <v>37</v>
      </c>
      <c r="Z8" s="41" t="s">
        <v>15</v>
      </c>
    </row>
    <row r="9" spans="2:26" ht="18" customHeight="1">
      <c r="B9" s="29" t="s">
        <v>6</v>
      </c>
      <c r="C9" s="30"/>
      <c r="D9" s="31"/>
      <c r="E9" s="32"/>
      <c r="F9" s="33"/>
      <c r="G9" s="34" t="s">
        <v>1</v>
      </c>
      <c r="H9" s="33"/>
      <c r="I9" s="34" t="s">
        <v>2</v>
      </c>
      <c r="J9" s="33"/>
      <c r="K9" s="94" t="s">
        <v>3</v>
      </c>
      <c r="L9" s="35" t="str">
        <f t="shared" si="0"/>
        <v>年</v>
      </c>
      <c r="M9" s="88" t="e">
        <f>IF(L9&lt;&gt;"",VLOOKUP(L9,和暦西暦!$H$5:$I$106,2,FALSE),"")</f>
        <v>#N/A</v>
      </c>
      <c r="N9" s="35" t="e">
        <f t="shared" ref="N9:N71" si="2">DATE(M9,H9,J9)</f>
        <v>#N/A</v>
      </c>
      <c r="O9" s="35" t="str">
        <f t="shared" si="1"/>
        <v/>
      </c>
      <c r="P9" s="36"/>
      <c r="Q9" s="37"/>
      <c r="R9" s="38"/>
      <c r="S9" s="92"/>
      <c r="T9" s="39"/>
      <c r="U9" s="39"/>
      <c r="V9" s="39"/>
      <c r="X9" s="42" t="s">
        <v>38</v>
      </c>
      <c r="Z9" s="41" t="s">
        <v>0</v>
      </c>
    </row>
    <row r="10" spans="2:26" ht="18" customHeight="1">
      <c r="B10" s="29" t="s">
        <v>7</v>
      </c>
      <c r="C10" s="30"/>
      <c r="D10" s="31"/>
      <c r="E10" s="32"/>
      <c r="F10" s="33"/>
      <c r="G10" s="34" t="s">
        <v>1</v>
      </c>
      <c r="H10" s="33"/>
      <c r="I10" s="34" t="s">
        <v>2</v>
      </c>
      <c r="J10" s="33"/>
      <c r="K10" s="94" t="s">
        <v>345</v>
      </c>
      <c r="L10" s="35" t="str">
        <f t="shared" si="0"/>
        <v>年</v>
      </c>
      <c r="M10" s="88" t="e">
        <f>IF(L10&lt;&gt;"",VLOOKUP(L10,和暦西暦!$H$5:$I$106,2,FALSE),"")</f>
        <v>#N/A</v>
      </c>
      <c r="N10" s="35" t="e">
        <f t="shared" si="2"/>
        <v>#N/A</v>
      </c>
      <c r="O10" s="35" t="str">
        <f t="shared" si="1"/>
        <v/>
      </c>
      <c r="P10" s="36"/>
      <c r="Q10" s="37"/>
      <c r="R10" s="38"/>
      <c r="S10" s="92"/>
      <c r="T10" s="39"/>
      <c r="U10" s="39"/>
      <c r="V10" s="39"/>
      <c r="X10" s="42" t="s">
        <v>39</v>
      </c>
      <c r="Z10" s="41" t="s">
        <v>152</v>
      </c>
    </row>
    <row r="11" spans="2:26" ht="18" customHeight="1">
      <c r="B11" s="29" t="s">
        <v>8</v>
      </c>
      <c r="C11" s="30"/>
      <c r="D11" s="31"/>
      <c r="E11" s="32"/>
      <c r="F11" s="33"/>
      <c r="G11" s="34" t="s">
        <v>1</v>
      </c>
      <c r="H11" s="33"/>
      <c r="I11" s="34" t="s">
        <v>2</v>
      </c>
      <c r="J11" s="33"/>
      <c r="K11" s="94" t="s">
        <v>345</v>
      </c>
      <c r="L11" s="35" t="str">
        <f t="shared" si="0"/>
        <v>年</v>
      </c>
      <c r="M11" s="88" t="e">
        <f>IF(L11&lt;&gt;"",VLOOKUP(L11,和暦西暦!$H$5:$I$106,2,FALSE),"")</f>
        <v>#N/A</v>
      </c>
      <c r="N11" s="35" t="e">
        <f t="shared" si="2"/>
        <v>#N/A</v>
      </c>
      <c r="O11" s="35" t="str">
        <f t="shared" si="1"/>
        <v/>
      </c>
      <c r="P11" s="36"/>
      <c r="Q11" s="37"/>
      <c r="R11" s="38"/>
      <c r="S11" s="92"/>
      <c r="T11" s="39"/>
      <c r="U11" s="39"/>
      <c r="V11" s="39"/>
      <c r="X11" s="42" t="s">
        <v>40</v>
      </c>
      <c r="Z11" s="41"/>
    </row>
    <row r="12" spans="2:26" ht="18" customHeight="1">
      <c r="B12" s="29" t="s">
        <v>9</v>
      </c>
      <c r="C12" s="30"/>
      <c r="D12" s="31"/>
      <c r="E12" s="32"/>
      <c r="F12" s="33"/>
      <c r="G12" s="34" t="s">
        <v>1</v>
      </c>
      <c r="H12" s="33"/>
      <c r="I12" s="34" t="s">
        <v>2</v>
      </c>
      <c r="J12" s="33"/>
      <c r="K12" s="94" t="s">
        <v>345</v>
      </c>
      <c r="L12" s="35" t="str">
        <f t="shared" si="0"/>
        <v>年</v>
      </c>
      <c r="M12" s="88" t="e">
        <f>IF(L12&lt;&gt;"",VLOOKUP(L12,和暦西暦!$H$5:$I$106,2,FALSE),"")</f>
        <v>#N/A</v>
      </c>
      <c r="N12" s="35" t="e">
        <f t="shared" si="2"/>
        <v>#N/A</v>
      </c>
      <c r="O12" s="35" t="str">
        <f t="shared" si="1"/>
        <v/>
      </c>
      <c r="P12" s="36"/>
      <c r="Q12" s="37"/>
      <c r="R12" s="38"/>
      <c r="S12" s="92"/>
      <c r="T12" s="39"/>
      <c r="U12" s="39"/>
      <c r="V12" s="39"/>
      <c r="X12" s="42" t="s">
        <v>41</v>
      </c>
    </row>
    <row r="13" spans="2:26" ht="18" customHeight="1">
      <c r="B13" s="29" t="s">
        <v>10</v>
      </c>
      <c r="C13" s="30"/>
      <c r="D13" s="31"/>
      <c r="E13" s="32"/>
      <c r="F13" s="33"/>
      <c r="G13" s="34" t="s">
        <v>1</v>
      </c>
      <c r="H13" s="33"/>
      <c r="I13" s="34" t="s">
        <v>2</v>
      </c>
      <c r="J13" s="33"/>
      <c r="K13" s="94" t="s">
        <v>345</v>
      </c>
      <c r="L13" s="35" t="str">
        <f t="shared" si="0"/>
        <v>年</v>
      </c>
      <c r="M13" s="88" t="e">
        <f>IF(L13&lt;&gt;"",VLOOKUP(L13,和暦西暦!$H$5:$I$106,2,FALSE),"")</f>
        <v>#N/A</v>
      </c>
      <c r="N13" s="35" t="e">
        <f t="shared" si="2"/>
        <v>#N/A</v>
      </c>
      <c r="O13" s="35" t="str">
        <f t="shared" si="1"/>
        <v/>
      </c>
      <c r="P13" s="36"/>
      <c r="Q13" s="37"/>
      <c r="R13" s="38"/>
      <c r="S13" s="92"/>
      <c r="T13" s="39"/>
      <c r="U13" s="39"/>
      <c r="V13" s="39"/>
      <c r="X13" s="42" t="s">
        <v>42</v>
      </c>
    </row>
    <row r="14" spans="2:26" ht="18" customHeight="1">
      <c r="B14" s="29" t="s">
        <v>11</v>
      </c>
      <c r="C14" s="30"/>
      <c r="D14" s="31"/>
      <c r="E14" s="32"/>
      <c r="F14" s="33"/>
      <c r="G14" s="34" t="s">
        <v>1</v>
      </c>
      <c r="H14" s="33"/>
      <c r="I14" s="34" t="s">
        <v>2</v>
      </c>
      <c r="J14" s="33"/>
      <c r="K14" s="94" t="s">
        <v>345</v>
      </c>
      <c r="L14" s="35" t="str">
        <f t="shared" si="0"/>
        <v>年</v>
      </c>
      <c r="M14" s="88" t="e">
        <f>IF(L14&lt;&gt;"",VLOOKUP(L14,和暦西暦!$H$5:$I$106,2,FALSE),"")</f>
        <v>#N/A</v>
      </c>
      <c r="N14" s="35" t="e">
        <f t="shared" si="2"/>
        <v>#N/A</v>
      </c>
      <c r="O14" s="35" t="str">
        <f t="shared" si="1"/>
        <v/>
      </c>
      <c r="P14" s="36"/>
      <c r="Q14" s="37"/>
      <c r="R14" s="38"/>
      <c r="S14" s="92"/>
      <c r="T14" s="39"/>
      <c r="U14" s="39"/>
      <c r="V14" s="39"/>
      <c r="X14" s="42" t="s">
        <v>43</v>
      </c>
    </row>
    <row r="15" spans="2:26" ht="18" customHeight="1">
      <c r="B15" s="29" t="s">
        <v>12</v>
      </c>
      <c r="C15" s="30"/>
      <c r="D15" s="31"/>
      <c r="E15" s="32"/>
      <c r="F15" s="33"/>
      <c r="G15" s="34" t="s">
        <v>1</v>
      </c>
      <c r="H15" s="33"/>
      <c r="I15" s="34" t="s">
        <v>2</v>
      </c>
      <c r="J15" s="33"/>
      <c r="K15" s="94" t="s">
        <v>345</v>
      </c>
      <c r="L15" s="35" t="str">
        <f t="shared" si="0"/>
        <v>年</v>
      </c>
      <c r="M15" s="88" t="e">
        <f>IF(L15&lt;&gt;"",VLOOKUP(L15,和暦西暦!$H$5:$I$106,2,FALSE),"")</f>
        <v>#N/A</v>
      </c>
      <c r="N15" s="35" t="e">
        <f t="shared" si="2"/>
        <v>#N/A</v>
      </c>
      <c r="O15" s="35" t="str">
        <f t="shared" si="1"/>
        <v/>
      </c>
      <c r="P15" s="36"/>
      <c r="Q15" s="37"/>
      <c r="R15" s="38"/>
      <c r="S15" s="92"/>
      <c r="T15" s="39"/>
      <c r="U15" s="39"/>
      <c r="V15" s="39"/>
      <c r="X15" s="42" t="s">
        <v>44</v>
      </c>
    </row>
    <row r="16" spans="2:26" ht="18" customHeight="1">
      <c r="B16" s="29" t="s">
        <v>13</v>
      </c>
      <c r="C16" s="30"/>
      <c r="D16" s="31"/>
      <c r="E16" s="32"/>
      <c r="F16" s="33"/>
      <c r="G16" s="34" t="s">
        <v>1</v>
      </c>
      <c r="H16" s="33"/>
      <c r="I16" s="34" t="s">
        <v>2</v>
      </c>
      <c r="J16" s="33"/>
      <c r="K16" s="94" t="s">
        <v>345</v>
      </c>
      <c r="L16" s="35" t="str">
        <f t="shared" si="0"/>
        <v>年</v>
      </c>
      <c r="M16" s="88" t="e">
        <f>IF(L16&lt;&gt;"",VLOOKUP(L16,和暦西暦!$H$5:$I$106,2,FALSE),"")</f>
        <v>#N/A</v>
      </c>
      <c r="N16" s="35" t="e">
        <f t="shared" si="2"/>
        <v>#N/A</v>
      </c>
      <c r="O16" s="35" t="str">
        <f t="shared" si="1"/>
        <v/>
      </c>
      <c r="P16" s="36"/>
      <c r="Q16" s="37"/>
      <c r="R16" s="38"/>
      <c r="S16" s="92"/>
      <c r="T16" s="39"/>
      <c r="U16" s="39"/>
      <c r="V16" s="39"/>
      <c r="X16" s="42" t="s">
        <v>45</v>
      </c>
    </row>
    <row r="17" spans="2:24" ht="18" customHeight="1">
      <c r="B17" s="29" t="s">
        <v>14</v>
      </c>
      <c r="C17" s="30"/>
      <c r="D17" s="31"/>
      <c r="E17" s="32"/>
      <c r="F17" s="33"/>
      <c r="G17" s="34" t="s">
        <v>1</v>
      </c>
      <c r="H17" s="33"/>
      <c r="I17" s="34" t="s">
        <v>2</v>
      </c>
      <c r="J17" s="33"/>
      <c r="K17" s="94" t="s">
        <v>345</v>
      </c>
      <c r="L17" s="35" t="str">
        <f t="shared" si="0"/>
        <v>年</v>
      </c>
      <c r="M17" s="88" t="e">
        <f>IF(L17&lt;&gt;"",VLOOKUP(L17,和暦西暦!$H$5:$I$105,2,FALSE),"")</f>
        <v>#N/A</v>
      </c>
      <c r="N17" s="35" t="e">
        <f t="shared" si="2"/>
        <v>#N/A</v>
      </c>
      <c r="O17" s="35" t="str">
        <f t="shared" si="1"/>
        <v/>
      </c>
      <c r="P17" s="36"/>
      <c r="Q17" s="37"/>
      <c r="R17" s="38"/>
      <c r="S17" s="92"/>
      <c r="T17" s="39"/>
      <c r="U17" s="39"/>
      <c r="V17" s="39"/>
      <c r="X17" s="42" t="s">
        <v>46</v>
      </c>
    </row>
    <row r="18" spans="2:24" ht="18" customHeight="1">
      <c r="B18" s="29" t="s">
        <v>26</v>
      </c>
      <c r="C18" s="30"/>
      <c r="D18" s="31"/>
      <c r="E18" s="32"/>
      <c r="F18" s="33"/>
      <c r="G18" s="34" t="s">
        <v>1</v>
      </c>
      <c r="H18" s="33"/>
      <c r="I18" s="34" t="s">
        <v>2</v>
      </c>
      <c r="J18" s="33"/>
      <c r="K18" s="94" t="s">
        <v>345</v>
      </c>
      <c r="L18" s="35" t="str">
        <f t="shared" si="0"/>
        <v>年</v>
      </c>
      <c r="M18" s="88" t="e">
        <f>IF(L18&lt;&gt;"",VLOOKUP(L18,和暦西暦!$H$5:$I$106,2,FALSE),"")</f>
        <v>#N/A</v>
      </c>
      <c r="N18" s="35" t="e">
        <f t="shared" si="2"/>
        <v>#N/A</v>
      </c>
      <c r="O18" s="35" t="str">
        <f t="shared" si="1"/>
        <v/>
      </c>
      <c r="P18" s="36"/>
      <c r="Q18" s="37"/>
      <c r="R18" s="38"/>
      <c r="S18" s="92"/>
      <c r="T18" s="39"/>
      <c r="U18" s="39"/>
      <c r="V18" s="39"/>
      <c r="X18" s="42" t="s">
        <v>47</v>
      </c>
    </row>
    <row r="19" spans="2:24" ht="18" customHeight="1">
      <c r="B19" s="29" t="s">
        <v>27</v>
      </c>
      <c r="C19" s="30"/>
      <c r="D19" s="31"/>
      <c r="E19" s="32"/>
      <c r="F19" s="33"/>
      <c r="G19" s="34" t="s">
        <v>1</v>
      </c>
      <c r="H19" s="33"/>
      <c r="I19" s="34" t="s">
        <v>2</v>
      </c>
      <c r="J19" s="33"/>
      <c r="K19" s="94" t="s">
        <v>345</v>
      </c>
      <c r="L19" s="35" t="str">
        <f t="shared" si="0"/>
        <v>年</v>
      </c>
      <c r="M19" s="88" t="e">
        <f>IF(L19&lt;&gt;"",VLOOKUP(L19,和暦西暦!$H$5:$I$106,2,FALSE),"")</f>
        <v>#N/A</v>
      </c>
      <c r="N19" s="35" t="e">
        <f t="shared" si="2"/>
        <v>#N/A</v>
      </c>
      <c r="O19" s="35" t="str">
        <f t="shared" si="1"/>
        <v/>
      </c>
      <c r="P19" s="36"/>
      <c r="Q19" s="37"/>
      <c r="R19" s="38"/>
      <c r="S19" s="92"/>
      <c r="T19" s="39"/>
      <c r="U19" s="39"/>
      <c r="V19" s="39"/>
      <c r="X19" s="42" t="s">
        <v>48</v>
      </c>
    </row>
    <row r="20" spans="2:24" ht="18" customHeight="1">
      <c r="B20" s="29" t="s">
        <v>28</v>
      </c>
      <c r="C20" s="30"/>
      <c r="D20" s="31"/>
      <c r="E20" s="32"/>
      <c r="F20" s="33"/>
      <c r="G20" s="34" t="s">
        <v>1</v>
      </c>
      <c r="H20" s="33"/>
      <c r="I20" s="34" t="s">
        <v>2</v>
      </c>
      <c r="J20" s="33"/>
      <c r="K20" s="94" t="s">
        <v>345</v>
      </c>
      <c r="L20" s="35" t="str">
        <f t="shared" si="0"/>
        <v>年</v>
      </c>
      <c r="M20" s="88" t="e">
        <f>IF(L20&lt;&gt;"",VLOOKUP(L20,和暦西暦!$H$5:$I$106,2,FALSE),"")</f>
        <v>#N/A</v>
      </c>
      <c r="N20" s="35" t="e">
        <f t="shared" si="2"/>
        <v>#N/A</v>
      </c>
      <c r="O20" s="35" t="str">
        <f t="shared" si="1"/>
        <v/>
      </c>
      <c r="P20" s="36"/>
      <c r="Q20" s="37"/>
      <c r="R20" s="38"/>
      <c r="S20" s="92"/>
      <c r="T20" s="39"/>
      <c r="U20" s="39"/>
      <c r="V20" s="39"/>
      <c r="X20" s="42" t="s">
        <v>117</v>
      </c>
    </row>
    <row r="21" spans="2:24" ht="18" customHeight="1">
      <c r="B21" s="29" t="s">
        <v>29</v>
      </c>
      <c r="C21" s="30"/>
      <c r="D21" s="31"/>
      <c r="E21" s="32"/>
      <c r="F21" s="33"/>
      <c r="G21" s="34" t="s">
        <v>1</v>
      </c>
      <c r="H21" s="33"/>
      <c r="I21" s="34" t="s">
        <v>2</v>
      </c>
      <c r="J21" s="33"/>
      <c r="K21" s="94" t="s">
        <v>345</v>
      </c>
      <c r="L21" s="35" t="str">
        <f t="shared" si="0"/>
        <v>年</v>
      </c>
      <c r="M21" s="88" t="e">
        <f>IF(L21&lt;&gt;"",VLOOKUP(L21,和暦西暦!$H$5:$I$106,2,FALSE),"")</f>
        <v>#N/A</v>
      </c>
      <c r="N21" s="35" t="e">
        <f t="shared" si="2"/>
        <v>#N/A</v>
      </c>
      <c r="O21" s="35" t="str">
        <f t="shared" si="1"/>
        <v/>
      </c>
      <c r="P21" s="36"/>
      <c r="Q21" s="37"/>
      <c r="R21" s="38"/>
      <c r="S21" s="92"/>
      <c r="T21" s="39"/>
      <c r="U21" s="39"/>
      <c r="V21" s="39"/>
      <c r="X21" s="42"/>
    </row>
    <row r="22" spans="2:24" ht="18" customHeight="1">
      <c r="B22" s="29" t="s">
        <v>30</v>
      </c>
      <c r="C22" s="30"/>
      <c r="D22" s="31"/>
      <c r="E22" s="32"/>
      <c r="F22" s="33"/>
      <c r="G22" s="34" t="s">
        <v>1</v>
      </c>
      <c r="H22" s="33"/>
      <c r="I22" s="34" t="s">
        <v>2</v>
      </c>
      <c r="J22" s="33"/>
      <c r="K22" s="94" t="s">
        <v>345</v>
      </c>
      <c r="L22" s="35" t="str">
        <f t="shared" si="0"/>
        <v>年</v>
      </c>
      <c r="M22" s="88" t="e">
        <f>IF(L22&lt;&gt;"",VLOOKUP(L22,和暦西暦!$H$5:$I$106,2,FALSE),"")</f>
        <v>#N/A</v>
      </c>
      <c r="N22" s="35" t="e">
        <f t="shared" si="2"/>
        <v>#N/A</v>
      </c>
      <c r="O22" s="35" t="str">
        <f t="shared" si="1"/>
        <v/>
      </c>
      <c r="P22" s="36"/>
      <c r="Q22" s="37"/>
      <c r="R22" s="38"/>
      <c r="S22" s="92"/>
      <c r="T22" s="39"/>
      <c r="U22" s="39"/>
      <c r="V22" s="39"/>
      <c r="X22" s="42"/>
    </row>
    <row r="23" spans="2:24" ht="18" customHeight="1">
      <c r="B23" s="29" t="s">
        <v>31</v>
      </c>
      <c r="C23" s="30"/>
      <c r="D23" s="31"/>
      <c r="E23" s="32"/>
      <c r="F23" s="33"/>
      <c r="G23" s="34" t="s">
        <v>1</v>
      </c>
      <c r="H23" s="33"/>
      <c r="I23" s="34" t="s">
        <v>2</v>
      </c>
      <c r="J23" s="33"/>
      <c r="K23" s="94" t="s">
        <v>345</v>
      </c>
      <c r="L23" s="35" t="str">
        <f t="shared" si="0"/>
        <v>年</v>
      </c>
      <c r="M23" s="88" t="e">
        <f>IF(L23&lt;&gt;"",VLOOKUP(L23,和暦西暦!$H$5:$I$106,2,FALSE),"")</f>
        <v>#N/A</v>
      </c>
      <c r="N23" s="35" t="e">
        <f t="shared" si="2"/>
        <v>#N/A</v>
      </c>
      <c r="O23" s="35" t="str">
        <f t="shared" si="1"/>
        <v/>
      </c>
      <c r="P23" s="36"/>
      <c r="Q23" s="37"/>
      <c r="R23" s="38"/>
      <c r="S23" s="92"/>
      <c r="T23" s="39"/>
      <c r="U23" s="39"/>
      <c r="V23" s="39"/>
      <c r="X23" s="42"/>
    </row>
    <row r="24" spans="2:24" ht="18" customHeight="1">
      <c r="B24" s="29" t="s">
        <v>32</v>
      </c>
      <c r="C24" s="30"/>
      <c r="D24" s="31"/>
      <c r="E24" s="32"/>
      <c r="F24" s="33"/>
      <c r="G24" s="34" t="s">
        <v>1</v>
      </c>
      <c r="H24" s="33"/>
      <c r="I24" s="34" t="s">
        <v>2</v>
      </c>
      <c r="J24" s="33"/>
      <c r="K24" s="94" t="s">
        <v>345</v>
      </c>
      <c r="L24" s="35" t="str">
        <f t="shared" si="0"/>
        <v>年</v>
      </c>
      <c r="M24" s="88" t="e">
        <f>IF(L24&lt;&gt;"",VLOOKUP(L24,和暦西暦!$H$5:$I$106,2,FALSE),"")</f>
        <v>#N/A</v>
      </c>
      <c r="N24" s="35" t="e">
        <f t="shared" si="2"/>
        <v>#N/A</v>
      </c>
      <c r="O24" s="35" t="str">
        <f t="shared" si="1"/>
        <v/>
      </c>
      <c r="P24" s="36"/>
      <c r="Q24" s="37"/>
      <c r="R24" s="38"/>
      <c r="S24" s="92"/>
      <c r="T24" s="39"/>
      <c r="U24" s="39"/>
      <c r="V24" s="39"/>
      <c r="X24" s="42"/>
    </row>
    <row r="25" spans="2:24" ht="18" customHeight="1">
      <c r="B25" s="29" t="s">
        <v>33</v>
      </c>
      <c r="C25" s="30"/>
      <c r="D25" s="31"/>
      <c r="E25" s="32"/>
      <c r="F25" s="33"/>
      <c r="G25" s="34" t="s">
        <v>1</v>
      </c>
      <c r="H25" s="33"/>
      <c r="I25" s="34" t="s">
        <v>2</v>
      </c>
      <c r="J25" s="33"/>
      <c r="K25" s="94" t="s">
        <v>345</v>
      </c>
      <c r="L25" s="35" t="str">
        <f t="shared" si="0"/>
        <v>年</v>
      </c>
      <c r="M25" s="88" t="e">
        <f>IF(L25&lt;&gt;"",VLOOKUP(L25,和暦西暦!$H$5:$I$106,2,FALSE),"")</f>
        <v>#N/A</v>
      </c>
      <c r="N25" s="35" t="e">
        <f t="shared" si="2"/>
        <v>#N/A</v>
      </c>
      <c r="O25" s="35" t="str">
        <f t="shared" si="1"/>
        <v/>
      </c>
      <c r="P25" s="36"/>
      <c r="Q25" s="37"/>
      <c r="R25" s="38"/>
      <c r="S25" s="92"/>
      <c r="T25" s="39"/>
      <c r="U25" s="39"/>
      <c r="V25" s="39"/>
      <c r="X25" s="42"/>
    </row>
    <row r="26" spans="2:24" ht="18" customHeight="1" thickBot="1">
      <c r="B26" s="29" t="s">
        <v>34</v>
      </c>
      <c r="C26" s="30"/>
      <c r="D26" s="39"/>
      <c r="E26" s="32"/>
      <c r="F26" s="33"/>
      <c r="G26" s="34" t="s">
        <v>1</v>
      </c>
      <c r="H26" s="33"/>
      <c r="I26" s="34" t="s">
        <v>2</v>
      </c>
      <c r="J26" s="33"/>
      <c r="K26" s="94" t="s">
        <v>345</v>
      </c>
      <c r="L26" s="35" t="str">
        <f t="shared" si="0"/>
        <v>年</v>
      </c>
      <c r="M26" s="88" t="e">
        <f>IF(L26&lt;&gt;"",VLOOKUP(L26,和暦西暦!$H$5:$I$106,2,FALSE),"")</f>
        <v>#N/A</v>
      </c>
      <c r="N26" s="35" t="e">
        <f t="shared" si="2"/>
        <v>#N/A</v>
      </c>
      <c r="O26" s="35" t="str">
        <f t="shared" si="1"/>
        <v/>
      </c>
      <c r="P26" s="43"/>
      <c r="Q26" s="37"/>
      <c r="R26" s="38"/>
      <c r="S26" s="92"/>
      <c r="T26" s="39"/>
      <c r="U26" s="39"/>
      <c r="V26" s="39"/>
      <c r="X26" s="44"/>
    </row>
    <row r="27" spans="2:24" ht="18" customHeight="1">
      <c r="B27" s="29" t="s">
        <v>35</v>
      </c>
      <c r="C27" s="30"/>
      <c r="D27" s="39"/>
      <c r="E27" s="32"/>
      <c r="F27" s="33"/>
      <c r="G27" s="34" t="s">
        <v>1</v>
      </c>
      <c r="H27" s="33"/>
      <c r="I27" s="34" t="s">
        <v>2</v>
      </c>
      <c r="J27" s="33"/>
      <c r="K27" s="94" t="s">
        <v>345</v>
      </c>
      <c r="L27" s="35" t="str">
        <f t="shared" si="0"/>
        <v>年</v>
      </c>
      <c r="M27" s="88" t="e">
        <f>IF(L27&lt;&gt;"",VLOOKUP(L27,和暦西暦!$H$5:$I$106,2,FALSE),"")</f>
        <v>#N/A</v>
      </c>
      <c r="N27" s="35" t="e">
        <f t="shared" si="2"/>
        <v>#N/A</v>
      </c>
      <c r="O27" s="35" t="str">
        <f t="shared" si="1"/>
        <v/>
      </c>
      <c r="P27" s="43"/>
      <c r="Q27" s="37"/>
      <c r="R27" s="38"/>
      <c r="S27" s="92"/>
      <c r="T27" s="39"/>
      <c r="U27" s="39"/>
      <c r="V27" s="39"/>
    </row>
    <row r="28" spans="2:24" ht="18" customHeight="1">
      <c r="B28" s="29" t="s">
        <v>36</v>
      </c>
      <c r="C28" s="30"/>
      <c r="D28" s="39"/>
      <c r="E28" s="32"/>
      <c r="F28" s="33"/>
      <c r="G28" s="34" t="s">
        <v>1</v>
      </c>
      <c r="H28" s="33"/>
      <c r="I28" s="34" t="s">
        <v>2</v>
      </c>
      <c r="J28" s="33"/>
      <c r="K28" s="94" t="s">
        <v>345</v>
      </c>
      <c r="L28" s="35" t="str">
        <f t="shared" si="0"/>
        <v>年</v>
      </c>
      <c r="M28" s="88" t="e">
        <f>IF(L28&lt;&gt;"",VLOOKUP(L28,和暦西暦!$H$5:$I$106,2,FALSE),"")</f>
        <v>#N/A</v>
      </c>
      <c r="N28" s="35" t="e">
        <f t="shared" si="2"/>
        <v>#N/A</v>
      </c>
      <c r="O28" s="35" t="str">
        <f t="shared" si="1"/>
        <v/>
      </c>
      <c r="P28" s="43"/>
      <c r="Q28" s="37"/>
      <c r="R28" s="38"/>
      <c r="S28" s="92"/>
      <c r="T28" s="39"/>
      <c r="U28" s="39"/>
      <c r="V28" s="39"/>
    </row>
    <row r="29" spans="2:24" ht="18" customHeight="1">
      <c r="B29" s="29" t="s">
        <v>51</v>
      </c>
      <c r="C29" s="30"/>
      <c r="D29" s="39"/>
      <c r="E29" s="32"/>
      <c r="F29" s="33"/>
      <c r="G29" s="34" t="s">
        <v>1</v>
      </c>
      <c r="H29" s="33"/>
      <c r="I29" s="34" t="s">
        <v>2</v>
      </c>
      <c r="J29" s="33"/>
      <c r="K29" s="94" t="s">
        <v>345</v>
      </c>
      <c r="L29" s="35" t="str">
        <f t="shared" si="0"/>
        <v>年</v>
      </c>
      <c r="M29" s="88" t="e">
        <f>IF(L29&lt;&gt;"",VLOOKUP(L29,和暦西暦!$H$5:$I$106,2,FALSE),"")</f>
        <v>#N/A</v>
      </c>
      <c r="N29" s="35" t="e">
        <f t="shared" si="2"/>
        <v>#N/A</v>
      </c>
      <c r="O29" s="35" t="str">
        <f t="shared" si="1"/>
        <v/>
      </c>
      <c r="P29" s="43"/>
      <c r="Q29" s="37"/>
      <c r="R29" s="38"/>
      <c r="S29" s="92"/>
      <c r="T29" s="39"/>
      <c r="U29" s="39"/>
      <c r="V29" s="39"/>
    </row>
    <row r="30" spans="2:24" ht="18" customHeight="1">
      <c r="B30" s="29" t="s">
        <v>52</v>
      </c>
      <c r="C30" s="30"/>
      <c r="D30" s="39"/>
      <c r="E30" s="32"/>
      <c r="F30" s="33"/>
      <c r="G30" s="34" t="s">
        <v>1</v>
      </c>
      <c r="H30" s="33"/>
      <c r="I30" s="34" t="s">
        <v>2</v>
      </c>
      <c r="J30" s="33"/>
      <c r="K30" s="94" t="s">
        <v>345</v>
      </c>
      <c r="L30" s="35" t="str">
        <f t="shared" si="0"/>
        <v>年</v>
      </c>
      <c r="M30" s="88" t="e">
        <f>IF(L30&lt;&gt;"",VLOOKUP(L30,和暦西暦!$H$5:$I$106,2,FALSE),"")</f>
        <v>#N/A</v>
      </c>
      <c r="N30" s="35" t="e">
        <f t="shared" si="2"/>
        <v>#N/A</v>
      </c>
      <c r="O30" s="35" t="str">
        <f t="shared" si="1"/>
        <v/>
      </c>
      <c r="P30" s="43"/>
      <c r="Q30" s="37"/>
      <c r="R30" s="38"/>
      <c r="S30" s="92"/>
      <c r="T30" s="39"/>
      <c r="U30" s="39"/>
      <c r="V30" s="39"/>
    </row>
    <row r="31" spans="2:24" ht="18" customHeight="1">
      <c r="B31" s="29" t="s">
        <v>53</v>
      </c>
      <c r="C31" s="30"/>
      <c r="D31" s="39"/>
      <c r="E31" s="32"/>
      <c r="F31" s="33"/>
      <c r="G31" s="34" t="s">
        <v>1</v>
      </c>
      <c r="H31" s="33"/>
      <c r="I31" s="34" t="s">
        <v>2</v>
      </c>
      <c r="J31" s="33"/>
      <c r="K31" s="94" t="s">
        <v>345</v>
      </c>
      <c r="L31" s="35" t="str">
        <f t="shared" si="0"/>
        <v>年</v>
      </c>
      <c r="M31" s="88" t="e">
        <f>IF(L31&lt;&gt;"",VLOOKUP(L31,和暦西暦!$H$5:$I$106,2,FALSE),"")</f>
        <v>#N/A</v>
      </c>
      <c r="N31" s="35" t="e">
        <f t="shared" si="2"/>
        <v>#N/A</v>
      </c>
      <c r="O31" s="35" t="str">
        <f t="shared" si="1"/>
        <v/>
      </c>
      <c r="P31" s="43"/>
      <c r="Q31" s="37"/>
      <c r="R31" s="38"/>
      <c r="S31" s="92"/>
      <c r="T31" s="39"/>
      <c r="U31" s="39"/>
      <c r="V31" s="39"/>
    </row>
    <row r="32" spans="2:24" ht="18" customHeight="1">
      <c r="B32" s="29" t="s">
        <v>54</v>
      </c>
      <c r="C32" s="30"/>
      <c r="D32" s="39"/>
      <c r="E32" s="32"/>
      <c r="F32" s="33"/>
      <c r="G32" s="34" t="s">
        <v>1</v>
      </c>
      <c r="H32" s="33"/>
      <c r="I32" s="34" t="s">
        <v>2</v>
      </c>
      <c r="J32" s="33"/>
      <c r="K32" s="94" t="s">
        <v>345</v>
      </c>
      <c r="L32" s="35" t="str">
        <f t="shared" si="0"/>
        <v>年</v>
      </c>
      <c r="M32" s="88" t="e">
        <f>IF(L32&lt;&gt;"",VLOOKUP(L32,和暦西暦!$H$5:$I$106,2,FALSE),"")</f>
        <v>#N/A</v>
      </c>
      <c r="N32" s="35" t="e">
        <f t="shared" si="2"/>
        <v>#N/A</v>
      </c>
      <c r="O32" s="35" t="str">
        <f t="shared" si="1"/>
        <v/>
      </c>
      <c r="P32" s="43"/>
      <c r="Q32" s="37"/>
      <c r="R32" s="38"/>
      <c r="S32" s="92"/>
      <c r="T32" s="39"/>
      <c r="U32" s="39"/>
      <c r="V32" s="39"/>
    </row>
    <row r="33" spans="2:22" ht="18" customHeight="1">
      <c r="B33" s="29" t="s">
        <v>55</v>
      </c>
      <c r="C33" s="30"/>
      <c r="D33" s="39"/>
      <c r="E33" s="32"/>
      <c r="F33" s="33"/>
      <c r="G33" s="34" t="s">
        <v>1</v>
      </c>
      <c r="H33" s="33"/>
      <c r="I33" s="34" t="s">
        <v>2</v>
      </c>
      <c r="J33" s="33"/>
      <c r="K33" s="94" t="s">
        <v>345</v>
      </c>
      <c r="L33" s="35" t="str">
        <f t="shared" si="0"/>
        <v>年</v>
      </c>
      <c r="M33" s="88" t="e">
        <f>IF(L33&lt;&gt;"",VLOOKUP(L33,和暦西暦!$H$5:$I$106,2,FALSE),"")</f>
        <v>#N/A</v>
      </c>
      <c r="N33" s="35" t="e">
        <f t="shared" si="2"/>
        <v>#N/A</v>
      </c>
      <c r="O33" s="35" t="str">
        <f t="shared" si="1"/>
        <v/>
      </c>
      <c r="P33" s="43"/>
      <c r="Q33" s="37"/>
      <c r="R33" s="38"/>
      <c r="S33" s="92"/>
      <c r="T33" s="39"/>
      <c r="U33" s="39"/>
      <c r="V33" s="39"/>
    </row>
    <row r="34" spans="2:22" ht="18" customHeight="1">
      <c r="B34" s="29" t="s">
        <v>56</v>
      </c>
      <c r="C34" s="30"/>
      <c r="D34" s="39"/>
      <c r="E34" s="32"/>
      <c r="F34" s="33"/>
      <c r="G34" s="34" t="s">
        <v>1</v>
      </c>
      <c r="H34" s="33"/>
      <c r="I34" s="34" t="s">
        <v>2</v>
      </c>
      <c r="J34" s="33"/>
      <c r="K34" s="94" t="s">
        <v>345</v>
      </c>
      <c r="L34" s="35" t="str">
        <f t="shared" si="0"/>
        <v>年</v>
      </c>
      <c r="M34" s="88" t="e">
        <f>IF(L34&lt;&gt;"",VLOOKUP(L34,和暦西暦!$H$5:$I$106,2,FALSE),"")</f>
        <v>#N/A</v>
      </c>
      <c r="N34" s="35" t="e">
        <f t="shared" si="2"/>
        <v>#N/A</v>
      </c>
      <c r="O34" s="35" t="str">
        <f t="shared" si="1"/>
        <v/>
      </c>
      <c r="P34" s="43"/>
      <c r="Q34" s="37"/>
      <c r="R34" s="38"/>
      <c r="S34" s="92"/>
      <c r="T34" s="39"/>
      <c r="U34" s="39"/>
      <c r="V34" s="39"/>
    </row>
    <row r="35" spans="2:22" ht="18" customHeight="1">
      <c r="B35" s="29" t="s">
        <v>57</v>
      </c>
      <c r="C35" s="30"/>
      <c r="D35" s="39"/>
      <c r="E35" s="32"/>
      <c r="F35" s="33"/>
      <c r="G35" s="34" t="s">
        <v>1</v>
      </c>
      <c r="H35" s="33"/>
      <c r="I35" s="34" t="s">
        <v>2</v>
      </c>
      <c r="J35" s="33"/>
      <c r="K35" s="94" t="s">
        <v>345</v>
      </c>
      <c r="L35" s="35" t="str">
        <f t="shared" si="0"/>
        <v>年</v>
      </c>
      <c r="M35" s="88" t="e">
        <f>IF(L35&lt;&gt;"",VLOOKUP(L35,和暦西暦!$H$5:$I$106,2,FALSE),"")</f>
        <v>#N/A</v>
      </c>
      <c r="N35" s="35" t="e">
        <f t="shared" si="2"/>
        <v>#N/A</v>
      </c>
      <c r="O35" s="35" t="str">
        <f t="shared" si="1"/>
        <v/>
      </c>
      <c r="P35" s="43"/>
      <c r="Q35" s="37"/>
      <c r="R35" s="38"/>
      <c r="S35" s="92"/>
      <c r="T35" s="39"/>
      <c r="U35" s="39"/>
      <c r="V35" s="39"/>
    </row>
    <row r="36" spans="2:22" ht="18" customHeight="1">
      <c r="B36" s="29" t="s">
        <v>58</v>
      </c>
      <c r="C36" s="30"/>
      <c r="D36" s="39"/>
      <c r="E36" s="32"/>
      <c r="F36" s="33"/>
      <c r="G36" s="34" t="s">
        <v>1</v>
      </c>
      <c r="H36" s="33"/>
      <c r="I36" s="34" t="s">
        <v>2</v>
      </c>
      <c r="J36" s="33"/>
      <c r="K36" s="94" t="s">
        <v>345</v>
      </c>
      <c r="L36" s="35" t="str">
        <f t="shared" si="0"/>
        <v>年</v>
      </c>
      <c r="M36" s="88" t="e">
        <f>IF(L36&lt;&gt;"",VLOOKUP(L36,和暦西暦!$H$5:$I$106,2,FALSE),"")</f>
        <v>#N/A</v>
      </c>
      <c r="N36" s="35" t="e">
        <f t="shared" si="2"/>
        <v>#N/A</v>
      </c>
      <c r="O36" s="35" t="str">
        <f t="shared" si="1"/>
        <v/>
      </c>
      <c r="P36" s="43"/>
      <c r="Q36" s="37"/>
      <c r="R36" s="38"/>
      <c r="S36" s="92"/>
      <c r="T36" s="39"/>
      <c r="U36" s="39"/>
      <c r="V36" s="39"/>
    </row>
    <row r="37" spans="2:22" ht="18" customHeight="1">
      <c r="B37" s="29" t="s">
        <v>59</v>
      </c>
      <c r="C37" s="30"/>
      <c r="D37" s="39"/>
      <c r="E37" s="32"/>
      <c r="F37" s="33"/>
      <c r="G37" s="34" t="s">
        <v>1</v>
      </c>
      <c r="H37" s="33"/>
      <c r="I37" s="34" t="s">
        <v>2</v>
      </c>
      <c r="J37" s="33"/>
      <c r="K37" s="94" t="s">
        <v>345</v>
      </c>
      <c r="L37" s="35" t="str">
        <f t="shared" si="0"/>
        <v>年</v>
      </c>
      <c r="M37" s="88" t="e">
        <f>IF(L37&lt;&gt;"",VLOOKUP(L37,和暦西暦!$H$5:$I$106,2,FALSE),"")</f>
        <v>#N/A</v>
      </c>
      <c r="N37" s="35" t="e">
        <f t="shared" si="2"/>
        <v>#N/A</v>
      </c>
      <c r="O37" s="35" t="str">
        <f t="shared" si="1"/>
        <v/>
      </c>
      <c r="P37" s="43"/>
      <c r="Q37" s="37"/>
      <c r="R37" s="38"/>
      <c r="S37" s="92"/>
      <c r="T37" s="39"/>
      <c r="U37" s="39"/>
      <c r="V37" s="39"/>
    </row>
    <row r="38" spans="2:22" ht="18" customHeight="1">
      <c r="B38" s="29" t="s">
        <v>60</v>
      </c>
      <c r="C38" s="30"/>
      <c r="D38" s="39"/>
      <c r="E38" s="32"/>
      <c r="F38" s="33"/>
      <c r="G38" s="34" t="s">
        <v>1</v>
      </c>
      <c r="H38" s="33"/>
      <c r="I38" s="34" t="s">
        <v>2</v>
      </c>
      <c r="J38" s="33"/>
      <c r="K38" s="94" t="s">
        <v>345</v>
      </c>
      <c r="L38" s="35" t="str">
        <f t="shared" si="0"/>
        <v>年</v>
      </c>
      <c r="M38" s="88" t="e">
        <f>IF(L38&lt;&gt;"",VLOOKUP(L38,和暦西暦!$H$5:$I$106,2,FALSE),"")</f>
        <v>#N/A</v>
      </c>
      <c r="N38" s="35" t="e">
        <f t="shared" si="2"/>
        <v>#N/A</v>
      </c>
      <c r="O38" s="35" t="str">
        <f t="shared" si="1"/>
        <v/>
      </c>
      <c r="P38" s="43"/>
      <c r="Q38" s="37"/>
      <c r="R38" s="38"/>
      <c r="S38" s="92"/>
      <c r="T38" s="39"/>
      <c r="U38" s="39"/>
      <c r="V38" s="39"/>
    </row>
    <row r="39" spans="2:22" ht="18" customHeight="1">
      <c r="B39" s="29" t="s">
        <v>61</v>
      </c>
      <c r="C39" s="30"/>
      <c r="D39" s="39"/>
      <c r="E39" s="32"/>
      <c r="F39" s="33"/>
      <c r="G39" s="34" t="s">
        <v>1</v>
      </c>
      <c r="H39" s="33"/>
      <c r="I39" s="34" t="s">
        <v>2</v>
      </c>
      <c r="J39" s="33"/>
      <c r="K39" s="94" t="s">
        <v>345</v>
      </c>
      <c r="L39" s="35" t="str">
        <f t="shared" si="0"/>
        <v>年</v>
      </c>
      <c r="M39" s="88" t="e">
        <f>IF(L39&lt;&gt;"",VLOOKUP(L39,和暦西暦!$H$5:$I$106,2,FALSE),"")</f>
        <v>#N/A</v>
      </c>
      <c r="N39" s="35" t="e">
        <f t="shared" si="2"/>
        <v>#N/A</v>
      </c>
      <c r="O39" s="35" t="str">
        <f t="shared" si="1"/>
        <v/>
      </c>
      <c r="P39" s="43"/>
      <c r="Q39" s="37"/>
      <c r="R39" s="38"/>
      <c r="S39" s="92"/>
      <c r="T39" s="39"/>
      <c r="U39" s="39"/>
      <c r="V39" s="39"/>
    </row>
    <row r="40" spans="2:22" ht="18" customHeight="1">
      <c r="B40" s="29" t="s">
        <v>62</v>
      </c>
      <c r="C40" s="30"/>
      <c r="D40" s="39"/>
      <c r="E40" s="32"/>
      <c r="F40" s="33"/>
      <c r="G40" s="34" t="s">
        <v>1</v>
      </c>
      <c r="H40" s="33"/>
      <c r="I40" s="34" t="s">
        <v>2</v>
      </c>
      <c r="J40" s="33"/>
      <c r="K40" s="94" t="s">
        <v>345</v>
      </c>
      <c r="L40" s="35" t="str">
        <f t="shared" si="0"/>
        <v>年</v>
      </c>
      <c r="M40" s="88" t="e">
        <f>IF(L40&lt;&gt;"",VLOOKUP(L40,和暦西暦!$H$5:$I$106,2,FALSE),"")</f>
        <v>#N/A</v>
      </c>
      <c r="N40" s="35" t="e">
        <f t="shared" si="2"/>
        <v>#N/A</v>
      </c>
      <c r="O40" s="35" t="str">
        <f t="shared" si="1"/>
        <v/>
      </c>
      <c r="P40" s="43"/>
      <c r="Q40" s="37"/>
      <c r="R40" s="38"/>
      <c r="S40" s="92"/>
      <c r="T40" s="39"/>
      <c r="U40" s="39"/>
      <c r="V40" s="39"/>
    </row>
    <row r="41" spans="2:22" ht="18" customHeight="1">
      <c r="B41" s="29" t="s">
        <v>63</v>
      </c>
      <c r="C41" s="30"/>
      <c r="D41" s="39"/>
      <c r="E41" s="32"/>
      <c r="F41" s="33"/>
      <c r="G41" s="34" t="s">
        <v>1</v>
      </c>
      <c r="H41" s="33"/>
      <c r="I41" s="34" t="s">
        <v>2</v>
      </c>
      <c r="J41" s="33"/>
      <c r="K41" s="94" t="s">
        <v>345</v>
      </c>
      <c r="L41" s="35" t="str">
        <f t="shared" si="0"/>
        <v>年</v>
      </c>
      <c r="M41" s="88" t="e">
        <f>IF(L41&lt;&gt;"",VLOOKUP(L41,和暦西暦!$H$5:$I$106,2,FALSE),"")</f>
        <v>#N/A</v>
      </c>
      <c r="N41" s="35" t="e">
        <f t="shared" si="2"/>
        <v>#N/A</v>
      </c>
      <c r="O41" s="35" t="str">
        <f t="shared" si="1"/>
        <v/>
      </c>
      <c r="P41" s="43"/>
      <c r="Q41" s="37"/>
      <c r="R41" s="38"/>
      <c r="S41" s="92"/>
      <c r="T41" s="39"/>
      <c r="U41" s="39"/>
      <c r="V41" s="39"/>
    </row>
    <row r="42" spans="2:22" ht="18" customHeight="1">
      <c r="B42" s="29" t="s">
        <v>64</v>
      </c>
      <c r="C42" s="30"/>
      <c r="D42" s="39"/>
      <c r="E42" s="32"/>
      <c r="F42" s="33"/>
      <c r="G42" s="34" t="s">
        <v>1</v>
      </c>
      <c r="H42" s="33"/>
      <c r="I42" s="34" t="s">
        <v>2</v>
      </c>
      <c r="J42" s="33"/>
      <c r="K42" s="94" t="s">
        <v>345</v>
      </c>
      <c r="L42" s="35" t="str">
        <f t="shared" si="0"/>
        <v>年</v>
      </c>
      <c r="M42" s="88" t="e">
        <f>IF(L42&lt;&gt;"",VLOOKUP(L42,和暦西暦!$H$5:$I$106,2,FALSE),"")</f>
        <v>#N/A</v>
      </c>
      <c r="N42" s="35" t="e">
        <f t="shared" si="2"/>
        <v>#N/A</v>
      </c>
      <c r="O42" s="35" t="str">
        <f t="shared" si="1"/>
        <v/>
      </c>
      <c r="P42" s="43"/>
      <c r="Q42" s="37"/>
      <c r="R42" s="38"/>
      <c r="S42" s="92"/>
      <c r="T42" s="39"/>
      <c r="U42" s="39"/>
      <c r="V42" s="39"/>
    </row>
    <row r="43" spans="2:22" ht="18" customHeight="1">
      <c r="B43" s="29" t="s">
        <v>65</v>
      </c>
      <c r="C43" s="30"/>
      <c r="D43" s="39"/>
      <c r="E43" s="32"/>
      <c r="F43" s="33"/>
      <c r="G43" s="34" t="s">
        <v>1</v>
      </c>
      <c r="H43" s="33"/>
      <c r="I43" s="34" t="s">
        <v>2</v>
      </c>
      <c r="J43" s="33"/>
      <c r="K43" s="94" t="s">
        <v>345</v>
      </c>
      <c r="L43" s="35" t="str">
        <f t="shared" si="0"/>
        <v>年</v>
      </c>
      <c r="M43" s="88" t="e">
        <f>IF(L43&lt;&gt;"",VLOOKUP(L43,和暦西暦!$H$5:$I$106,2,FALSE),"")</f>
        <v>#N/A</v>
      </c>
      <c r="N43" s="35" t="e">
        <f t="shared" si="2"/>
        <v>#N/A</v>
      </c>
      <c r="O43" s="35" t="str">
        <f t="shared" si="1"/>
        <v/>
      </c>
      <c r="P43" s="43"/>
      <c r="Q43" s="37"/>
      <c r="R43" s="38"/>
      <c r="S43" s="92"/>
      <c r="T43" s="39"/>
      <c r="U43" s="39"/>
      <c r="V43" s="39"/>
    </row>
    <row r="44" spans="2:22" ht="18" customHeight="1">
      <c r="B44" s="29" t="s">
        <v>66</v>
      </c>
      <c r="C44" s="30"/>
      <c r="D44" s="39"/>
      <c r="E44" s="32"/>
      <c r="F44" s="33"/>
      <c r="G44" s="34" t="s">
        <v>1</v>
      </c>
      <c r="H44" s="33"/>
      <c r="I44" s="34" t="s">
        <v>2</v>
      </c>
      <c r="J44" s="33"/>
      <c r="K44" s="94" t="s">
        <v>345</v>
      </c>
      <c r="L44" s="35" t="str">
        <f t="shared" si="0"/>
        <v>年</v>
      </c>
      <c r="M44" s="88" t="e">
        <f>IF(L44&lt;&gt;"",VLOOKUP(L44,和暦西暦!$H$5:$I$106,2,FALSE),"")</f>
        <v>#N/A</v>
      </c>
      <c r="N44" s="35" t="e">
        <f t="shared" si="2"/>
        <v>#N/A</v>
      </c>
      <c r="O44" s="35" t="str">
        <f t="shared" si="1"/>
        <v/>
      </c>
      <c r="P44" s="43"/>
      <c r="Q44" s="37"/>
      <c r="R44" s="38"/>
      <c r="S44" s="92"/>
      <c r="T44" s="39"/>
      <c r="U44" s="39"/>
      <c r="V44" s="39"/>
    </row>
    <row r="45" spans="2:22" ht="18" customHeight="1">
      <c r="B45" s="29" t="s">
        <v>67</v>
      </c>
      <c r="C45" s="30"/>
      <c r="D45" s="39"/>
      <c r="E45" s="32"/>
      <c r="F45" s="33"/>
      <c r="G45" s="34" t="s">
        <v>1</v>
      </c>
      <c r="H45" s="33"/>
      <c r="I45" s="34" t="s">
        <v>2</v>
      </c>
      <c r="J45" s="33"/>
      <c r="K45" s="94" t="s">
        <v>345</v>
      </c>
      <c r="L45" s="35" t="str">
        <f t="shared" si="0"/>
        <v>年</v>
      </c>
      <c r="M45" s="88" t="e">
        <f>IF(L45&lt;&gt;"",VLOOKUP(L45,和暦西暦!$H$5:$I$106,2,FALSE),"")</f>
        <v>#N/A</v>
      </c>
      <c r="N45" s="35" t="e">
        <f t="shared" si="2"/>
        <v>#N/A</v>
      </c>
      <c r="O45" s="35" t="str">
        <f t="shared" si="1"/>
        <v/>
      </c>
      <c r="P45" s="43"/>
      <c r="Q45" s="37"/>
      <c r="R45" s="38"/>
      <c r="S45" s="92"/>
      <c r="T45" s="39"/>
      <c r="U45" s="39"/>
      <c r="V45" s="39"/>
    </row>
    <row r="46" spans="2:22" ht="18" customHeight="1">
      <c r="B46" s="29" t="s">
        <v>68</v>
      </c>
      <c r="C46" s="30"/>
      <c r="D46" s="39"/>
      <c r="E46" s="32"/>
      <c r="F46" s="33"/>
      <c r="G46" s="34" t="s">
        <v>1</v>
      </c>
      <c r="H46" s="33"/>
      <c r="I46" s="34" t="s">
        <v>2</v>
      </c>
      <c r="J46" s="33"/>
      <c r="K46" s="94" t="s">
        <v>345</v>
      </c>
      <c r="L46" s="35" t="str">
        <f t="shared" si="0"/>
        <v>年</v>
      </c>
      <c r="M46" s="88" t="e">
        <f>IF(L46&lt;&gt;"",VLOOKUP(L46,和暦西暦!$H$5:$I$106,2,FALSE),"")</f>
        <v>#N/A</v>
      </c>
      <c r="N46" s="35" t="e">
        <f t="shared" si="2"/>
        <v>#N/A</v>
      </c>
      <c r="O46" s="35" t="str">
        <f t="shared" si="1"/>
        <v/>
      </c>
      <c r="P46" s="43"/>
      <c r="Q46" s="37"/>
      <c r="R46" s="38"/>
      <c r="S46" s="92"/>
      <c r="T46" s="39"/>
      <c r="U46" s="39"/>
      <c r="V46" s="39"/>
    </row>
    <row r="47" spans="2:22" ht="18" customHeight="1">
      <c r="B47" s="29" t="s">
        <v>69</v>
      </c>
      <c r="C47" s="30"/>
      <c r="D47" s="39"/>
      <c r="E47" s="32"/>
      <c r="F47" s="33"/>
      <c r="G47" s="34" t="s">
        <v>1</v>
      </c>
      <c r="H47" s="33"/>
      <c r="I47" s="34" t="s">
        <v>2</v>
      </c>
      <c r="J47" s="33"/>
      <c r="K47" s="94" t="s">
        <v>345</v>
      </c>
      <c r="L47" s="35" t="str">
        <f t="shared" si="0"/>
        <v>年</v>
      </c>
      <c r="M47" s="88" t="e">
        <f>IF(L47&lt;&gt;"",VLOOKUP(L47,和暦西暦!$H$5:$I$106,2,FALSE),"")</f>
        <v>#N/A</v>
      </c>
      <c r="N47" s="35" t="e">
        <f t="shared" si="2"/>
        <v>#N/A</v>
      </c>
      <c r="O47" s="35" t="str">
        <f t="shared" si="1"/>
        <v/>
      </c>
      <c r="P47" s="43"/>
      <c r="Q47" s="37"/>
      <c r="R47" s="38"/>
      <c r="S47" s="92"/>
      <c r="T47" s="39"/>
      <c r="U47" s="39"/>
      <c r="V47" s="39"/>
    </row>
    <row r="48" spans="2:22" ht="18" customHeight="1">
      <c r="B48" s="29" t="s">
        <v>70</v>
      </c>
      <c r="C48" s="30"/>
      <c r="D48" s="39"/>
      <c r="E48" s="32"/>
      <c r="F48" s="33"/>
      <c r="G48" s="34" t="s">
        <v>1</v>
      </c>
      <c r="H48" s="33"/>
      <c r="I48" s="34" t="s">
        <v>2</v>
      </c>
      <c r="J48" s="33"/>
      <c r="K48" s="94" t="s">
        <v>345</v>
      </c>
      <c r="L48" s="35" t="str">
        <f t="shared" si="0"/>
        <v>年</v>
      </c>
      <c r="M48" s="88" t="e">
        <f>IF(L48&lt;&gt;"",VLOOKUP(L48,和暦西暦!$H$5:$I$106,2,FALSE),"")</f>
        <v>#N/A</v>
      </c>
      <c r="N48" s="35" t="e">
        <f t="shared" si="2"/>
        <v>#N/A</v>
      </c>
      <c r="O48" s="35" t="str">
        <f t="shared" si="1"/>
        <v/>
      </c>
      <c r="P48" s="43"/>
      <c r="Q48" s="37"/>
      <c r="R48" s="38"/>
      <c r="S48" s="92"/>
      <c r="T48" s="39"/>
      <c r="U48" s="39"/>
      <c r="V48" s="39"/>
    </row>
    <row r="49" spans="2:22" ht="18" customHeight="1">
      <c r="B49" s="29" t="s">
        <v>71</v>
      </c>
      <c r="C49" s="30"/>
      <c r="D49" s="39"/>
      <c r="E49" s="32"/>
      <c r="F49" s="33"/>
      <c r="G49" s="34" t="s">
        <v>1</v>
      </c>
      <c r="H49" s="33"/>
      <c r="I49" s="34" t="s">
        <v>2</v>
      </c>
      <c r="J49" s="33"/>
      <c r="K49" s="94" t="s">
        <v>345</v>
      </c>
      <c r="L49" s="35" t="str">
        <f t="shared" si="0"/>
        <v>年</v>
      </c>
      <c r="M49" s="88" t="e">
        <f>IF(L49&lt;&gt;"",VLOOKUP(L49,和暦西暦!$H$5:$I$106,2,FALSE),"")</f>
        <v>#N/A</v>
      </c>
      <c r="N49" s="35" t="e">
        <f t="shared" si="2"/>
        <v>#N/A</v>
      </c>
      <c r="O49" s="35" t="str">
        <f t="shared" si="1"/>
        <v/>
      </c>
      <c r="P49" s="43"/>
      <c r="Q49" s="37"/>
      <c r="R49" s="38"/>
      <c r="S49" s="92"/>
      <c r="T49" s="39"/>
      <c r="U49" s="39"/>
      <c r="V49" s="39"/>
    </row>
    <row r="50" spans="2:22" ht="18" customHeight="1">
      <c r="B50" s="29" t="s">
        <v>72</v>
      </c>
      <c r="C50" s="30"/>
      <c r="D50" s="39"/>
      <c r="E50" s="32"/>
      <c r="F50" s="33"/>
      <c r="G50" s="34" t="s">
        <v>1</v>
      </c>
      <c r="H50" s="33"/>
      <c r="I50" s="34" t="s">
        <v>2</v>
      </c>
      <c r="J50" s="33"/>
      <c r="K50" s="94" t="s">
        <v>345</v>
      </c>
      <c r="L50" s="35" t="str">
        <f t="shared" si="0"/>
        <v>年</v>
      </c>
      <c r="M50" s="88" t="e">
        <f>IF(L50&lt;&gt;"",VLOOKUP(L50,和暦西暦!$H$5:$I$106,2,FALSE),"")</f>
        <v>#N/A</v>
      </c>
      <c r="N50" s="35" t="e">
        <f t="shared" si="2"/>
        <v>#N/A</v>
      </c>
      <c r="O50" s="35" t="str">
        <f t="shared" si="1"/>
        <v/>
      </c>
      <c r="P50" s="43"/>
      <c r="Q50" s="37"/>
      <c r="R50" s="38"/>
      <c r="S50" s="92"/>
      <c r="T50" s="39"/>
      <c r="U50" s="39"/>
      <c r="V50" s="39"/>
    </row>
    <row r="51" spans="2:22" ht="18" customHeight="1">
      <c r="B51" s="29" t="s">
        <v>73</v>
      </c>
      <c r="C51" s="30"/>
      <c r="D51" s="39"/>
      <c r="E51" s="32"/>
      <c r="F51" s="33"/>
      <c r="G51" s="34" t="s">
        <v>1</v>
      </c>
      <c r="H51" s="33"/>
      <c r="I51" s="34" t="s">
        <v>2</v>
      </c>
      <c r="J51" s="33"/>
      <c r="K51" s="94" t="s">
        <v>345</v>
      </c>
      <c r="L51" s="35" t="str">
        <f t="shared" si="0"/>
        <v>年</v>
      </c>
      <c r="M51" s="88" t="e">
        <f>IF(L51&lt;&gt;"",VLOOKUP(L51,和暦西暦!$H$5:$I$106,2,FALSE),"")</f>
        <v>#N/A</v>
      </c>
      <c r="N51" s="35" t="e">
        <f t="shared" si="2"/>
        <v>#N/A</v>
      </c>
      <c r="O51" s="35" t="str">
        <f t="shared" si="1"/>
        <v/>
      </c>
      <c r="P51" s="43"/>
      <c r="Q51" s="37"/>
      <c r="R51" s="38"/>
      <c r="S51" s="92"/>
      <c r="T51" s="39"/>
      <c r="U51" s="39"/>
      <c r="V51" s="39"/>
    </row>
    <row r="52" spans="2:22" ht="18" customHeight="1">
      <c r="B52" s="29" t="s">
        <v>74</v>
      </c>
      <c r="C52" s="30"/>
      <c r="D52" s="39"/>
      <c r="E52" s="32"/>
      <c r="F52" s="33"/>
      <c r="G52" s="34" t="s">
        <v>1</v>
      </c>
      <c r="H52" s="33"/>
      <c r="I52" s="34" t="s">
        <v>2</v>
      </c>
      <c r="J52" s="33"/>
      <c r="K52" s="94" t="s">
        <v>345</v>
      </c>
      <c r="L52" s="35" t="str">
        <f t="shared" si="0"/>
        <v>年</v>
      </c>
      <c r="M52" s="88" t="e">
        <f>IF(L52&lt;&gt;"",VLOOKUP(L52,和暦西暦!$H$5:$I$106,2,FALSE),"")</f>
        <v>#N/A</v>
      </c>
      <c r="N52" s="35" t="e">
        <f t="shared" si="2"/>
        <v>#N/A</v>
      </c>
      <c r="O52" s="35" t="str">
        <f t="shared" si="1"/>
        <v/>
      </c>
      <c r="P52" s="43"/>
      <c r="Q52" s="37"/>
      <c r="R52" s="38"/>
      <c r="S52" s="92"/>
      <c r="T52" s="39"/>
      <c r="U52" s="39"/>
      <c r="V52" s="39"/>
    </row>
    <row r="53" spans="2:22" ht="18" customHeight="1">
      <c r="B53" s="29" t="s">
        <v>75</v>
      </c>
      <c r="C53" s="30"/>
      <c r="D53" s="39"/>
      <c r="E53" s="32"/>
      <c r="F53" s="33"/>
      <c r="G53" s="34" t="s">
        <v>1</v>
      </c>
      <c r="H53" s="33"/>
      <c r="I53" s="34" t="s">
        <v>2</v>
      </c>
      <c r="J53" s="33"/>
      <c r="K53" s="94" t="s">
        <v>345</v>
      </c>
      <c r="L53" s="35" t="str">
        <f t="shared" si="0"/>
        <v>年</v>
      </c>
      <c r="M53" s="88" t="e">
        <f>IF(L53&lt;&gt;"",VLOOKUP(L53,和暦西暦!$H$5:$I$106,2,FALSE),"")</f>
        <v>#N/A</v>
      </c>
      <c r="N53" s="35" t="e">
        <f t="shared" si="2"/>
        <v>#N/A</v>
      </c>
      <c r="O53" s="35" t="str">
        <f t="shared" si="1"/>
        <v/>
      </c>
      <c r="P53" s="43"/>
      <c r="Q53" s="37"/>
      <c r="R53" s="38"/>
      <c r="S53" s="92"/>
      <c r="T53" s="39"/>
      <c r="U53" s="39"/>
      <c r="V53" s="39"/>
    </row>
    <row r="54" spans="2:22" ht="18" customHeight="1">
      <c r="B54" s="29" t="s">
        <v>76</v>
      </c>
      <c r="C54" s="30"/>
      <c r="D54" s="39"/>
      <c r="E54" s="32"/>
      <c r="F54" s="33"/>
      <c r="G54" s="34" t="s">
        <v>1</v>
      </c>
      <c r="H54" s="33"/>
      <c r="I54" s="34" t="s">
        <v>2</v>
      </c>
      <c r="J54" s="33"/>
      <c r="K54" s="94" t="s">
        <v>345</v>
      </c>
      <c r="L54" s="35" t="str">
        <f t="shared" si="0"/>
        <v>年</v>
      </c>
      <c r="M54" s="88" t="e">
        <f>IF(L54&lt;&gt;"",VLOOKUP(L54,和暦西暦!$H$5:$I$106,2,FALSE),"")</f>
        <v>#N/A</v>
      </c>
      <c r="N54" s="35" t="e">
        <f t="shared" si="2"/>
        <v>#N/A</v>
      </c>
      <c r="O54" s="35" t="str">
        <f t="shared" si="1"/>
        <v/>
      </c>
      <c r="P54" s="43"/>
      <c r="Q54" s="37"/>
      <c r="R54" s="38"/>
      <c r="S54" s="92"/>
      <c r="T54" s="39"/>
      <c r="U54" s="39"/>
      <c r="V54" s="39"/>
    </row>
    <row r="55" spans="2:22" ht="18" customHeight="1">
      <c r="B55" s="29" t="s">
        <v>77</v>
      </c>
      <c r="C55" s="30"/>
      <c r="D55" s="39"/>
      <c r="E55" s="32"/>
      <c r="F55" s="33"/>
      <c r="G55" s="34" t="s">
        <v>1</v>
      </c>
      <c r="H55" s="33"/>
      <c r="I55" s="34" t="s">
        <v>2</v>
      </c>
      <c r="J55" s="33"/>
      <c r="K55" s="94" t="s">
        <v>345</v>
      </c>
      <c r="L55" s="35" t="str">
        <f t="shared" si="0"/>
        <v>年</v>
      </c>
      <c r="M55" s="88" t="e">
        <f>IF(L55&lt;&gt;"",VLOOKUP(L55,和暦西暦!$H$5:$I$106,2,FALSE),"")</f>
        <v>#N/A</v>
      </c>
      <c r="N55" s="35" t="e">
        <f t="shared" si="2"/>
        <v>#N/A</v>
      </c>
      <c r="O55" s="35" t="str">
        <f t="shared" si="1"/>
        <v/>
      </c>
      <c r="P55" s="43"/>
      <c r="Q55" s="37"/>
      <c r="R55" s="38"/>
      <c r="S55" s="92"/>
      <c r="T55" s="39"/>
      <c r="U55" s="39"/>
      <c r="V55" s="39"/>
    </row>
    <row r="56" spans="2:22" ht="18" customHeight="1">
      <c r="B56" s="29" t="s">
        <v>78</v>
      </c>
      <c r="C56" s="30"/>
      <c r="D56" s="39"/>
      <c r="E56" s="32"/>
      <c r="F56" s="33"/>
      <c r="G56" s="34" t="s">
        <v>1</v>
      </c>
      <c r="H56" s="33"/>
      <c r="I56" s="34" t="s">
        <v>2</v>
      </c>
      <c r="J56" s="33"/>
      <c r="K56" s="94" t="s">
        <v>345</v>
      </c>
      <c r="L56" s="35" t="str">
        <f t="shared" si="0"/>
        <v>年</v>
      </c>
      <c r="M56" s="88" t="e">
        <f>IF(L56&lt;&gt;"",VLOOKUP(L56,和暦西暦!$H$5:$I$106,2,FALSE),"")</f>
        <v>#N/A</v>
      </c>
      <c r="N56" s="35" t="e">
        <f t="shared" si="2"/>
        <v>#N/A</v>
      </c>
      <c r="O56" s="35" t="str">
        <f t="shared" si="1"/>
        <v/>
      </c>
      <c r="P56" s="43"/>
      <c r="Q56" s="37"/>
      <c r="R56" s="38"/>
      <c r="S56" s="92"/>
      <c r="T56" s="39"/>
      <c r="U56" s="39"/>
      <c r="V56" s="39"/>
    </row>
    <row r="57" spans="2:22" ht="18" customHeight="1">
      <c r="B57" s="29" t="s">
        <v>79</v>
      </c>
      <c r="C57" s="30"/>
      <c r="D57" s="39"/>
      <c r="E57" s="32"/>
      <c r="F57" s="33"/>
      <c r="G57" s="34" t="s">
        <v>1</v>
      </c>
      <c r="H57" s="33"/>
      <c r="I57" s="34" t="s">
        <v>2</v>
      </c>
      <c r="J57" s="33"/>
      <c r="K57" s="94" t="s">
        <v>345</v>
      </c>
      <c r="L57" s="35" t="str">
        <f t="shared" si="0"/>
        <v>年</v>
      </c>
      <c r="M57" s="88" t="e">
        <f>IF(L57&lt;&gt;"",VLOOKUP(L57,和暦西暦!$H$5:$I$106,2,FALSE),"")</f>
        <v>#N/A</v>
      </c>
      <c r="N57" s="35" t="e">
        <f t="shared" si="2"/>
        <v>#N/A</v>
      </c>
      <c r="O57" s="35" t="str">
        <f t="shared" si="1"/>
        <v/>
      </c>
      <c r="P57" s="43"/>
      <c r="Q57" s="37"/>
      <c r="R57" s="38"/>
      <c r="S57" s="92"/>
      <c r="T57" s="39"/>
      <c r="U57" s="39"/>
      <c r="V57" s="39"/>
    </row>
    <row r="58" spans="2:22" ht="18" customHeight="1">
      <c r="B58" s="29" t="s">
        <v>80</v>
      </c>
      <c r="C58" s="30"/>
      <c r="D58" s="39"/>
      <c r="E58" s="32"/>
      <c r="F58" s="33"/>
      <c r="G58" s="34" t="s">
        <v>1</v>
      </c>
      <c r="H58" s="33"/>
      <c r="I58" s="34" t="s">
        <v>2</v>
      </c>
      <c r="J58" s="33"/>
      <c r="K58" s="94" t="s">
        <v>345</v>
      </c>
      <c r="L58" s="35" t="str">
        <f t="shared" si="0"/>
        <v>年</v>
      </c>
      <c r="M58" s="88" t="e">
        <f>IF(L58&lt;&gt;"",VLOOKUP(L58,和暦西暦!$H$5:$I$106,2,FALSE),"")</f>
        <v>#N/A</v>
      </c>
      <c r="N58" s="35" t="e">
        <f t="shared" si="2"/>
        <v>#N/A</v>
      </c>
      <c r="O58" s="35" t="str">
        <f t="shared" si="1"/>
        <v/>
      </c>
      <c r="P58" s="43"/>
      <c r="Q58" s="37"/>
      <c r="R58" s="38"/>
      <c r="S58" s="92"/>
      <c r="T58" s="39"/>
      <c r="U58" s="39"/>
      <c r="V58" s="39"/>
    </row>
    <row r="59" spans="2:22" ht="18" customHeight="1">
      <c r="B59" s="29" t="s">
        <v>81</v>
      </c>
      <c r="C59" s="30"/>
      <c r="D59" s="39"/>
      <c r="E59" s="32"/>
      <c r="F59" s="33"/>
      <c r="G59" s="34" t="s">
        <v>1</v>
      </c>
      <c r="H59" s="33"/>
      <c r="I59" s="34" t="s">
        <v>2</v>
      </c>
      <c r="J59" s="33"/>
      <c r="K59" s="94" t="s">
        <v>345</v>
      </c>
      <c r="L59" s="35" t="str">
        <f t="shared" si="0"/>
        <v>年</v>
      </c>
      <c r="M59" s="88" t="e">
        <f>IF(L59&lt;&gt;"",VLOOKUP(L59,和暦西暦!$H$5:$I$106,2,FALSE),"")</f>
        <v>#N/A</v>
      </c>
      <c r="N59" s="35" t="e">
        <f t="shared" si="2"/>
        <v>#N/A</v>
      </c>
      <c r="O59" s="35" t="str">
        <f t="shared" si="1"/>
        <v/>
      </c>
      <c r="P59" s="43"/>
      <c r="Q59" s="37"/>
      <c r="R59" s="38"/>
      <c r="S59" s="92"/>
      <c r="T59" s="39"/>
      <c r="U59" s="39"/>
      <c r="V59" s="39"/>
    </row>
    <row r="60" spans="2:22" ht="18" customHeight="1">
      <c r="B60" s="29" t="s">
        <v>82</v>
      </c>
      <c r="C60" s="30"/>
      <c r="D60" s="39"/>
      <c r="E60" s="32"/>
      <c r="F60" s="33"/>
      <c r="G60" s="34" t="s">
        <v>1</v>
      </c>
      <c r="H60" s="33"/>
      <c r="I60" s="34" t="s">
        <v>2</v>
      </c>
      <c r="J60" s="33"/>
      <c r="K60" s="94" t="s">
        <v>345</v>
      </c>
      <c r="L60" s="35" t="str">
        <f t="shared" si="0"/>
        <v>年</v>
      </c>
      <c r="M60" s="88" t="e">
        <f>IF(L60&lt;&gt;"",VLOOKUP(L60,和暦西暦!$H$5:$I$106,2,FALSE),"")</f>
        <v>#N/A</v>
      </c>
      <c r="N60" s="35" t="e">
        <f t="shared" si="2"/>
        <v>#N/A</v>
      </c>
      <c r="O60" s="35" t="str">
        <f t="shared" si="1"/>
        <v/>
      </c>
      <c r="P60" s="43"/>
      <c r="Q60" s="37"/>
      <c r="R60" s="38"/>
      <c r="S60" s="92"/>
      <c r="T60" s="39"/>
      <c r="U60" s="39"/>
      <c r="V60" s="39"/>
    </row>
    <row r="61" spans="2:22" ht="18" customHeight="1">
      <c r="B61" s="29" t="s">
        <v>83</v>
      </c>
      <c r="C61" s="30"/>
      <c r="D61" s="39"/>
      <c r="E61" s="32"/>
      <c r="F61" s="33"/>
      <c r="G61" s="34" t="s">
        <v>1</v>
      </c>
      <c r="H61" s="33"/>
      <c r="I61" s="34" t="s">
        <v>2</v>
      </c>
      <c r="J61" s="33"/>
      <c r="K61" s="94" t="s">
        <v>345</v>
      </c>
      <c r="L61" s="35" t="str">
        <f t="shared" si="0"/>
        <v>年</v>
      </c>
      <c r="M61" s="88" t="e">
        <f>IF(L61&lt;&gt;"",VLOOKUP(L61,和暦西暦!$H$5:$I$106,2,FALSE),"")</f>
        <v>#N/A</v>
      </c>
      <c r="N61" s="35" t="e">
        <f t="shared" si="2"/>
        <v>#N/A</v>
      </c>
      <c r="O61" s="35" t="str">
        <f t="shared" si="1"/>
        <v/>
      </c>
      <c r="P61" s="43"/>
      <c r="Q61" s="37"/>
      <c r="R61" s="38"/>
      <c r="S61" s="92"/>
      <c r="T61" s="39"/>
      <c r="U61" s="39"/>
      <c r="V61" s="39"/>
    </row>
    <row r="62" spans="2:22" ht="18" customHeight="1">
      <c r="B62" s="29" t="s">
        <v>84</v>
      </c>
      <c r="C62" s="30"/>
      <c r="D62" s="39"/>
      <c r="E62" s="32"/>
      <c r="F62" s="33"/>
      <c r="G62" s="34" t="s">
        <v>1</v>
      </c>
      <c r="H62" s="33"/>
      <c r="I62" s="34" t="s">
        <v>2</v>
      </c>
      <c r="J62" s="33"/>
      <c r="K62" s="94" t="s">
        <v>345</v>
      </c>
      <c r="L62" s="35" t="str">
        <f t="shared" si="0"/>
        <v>年</v>
      </c>
      <c r="M62" s="88" t="e">
        <f>IF(L62&lt;&gt;"",VLOOKUP(L62,和暦西暦!$H$5:$I$106,2,FALSE),"")</f>
        <v>#N/A</v>
      </c>
      <c r="N62" s="35" t="e">
        <f t="shared" si="2"/>
        <v>#N/A</v>
      </c>
      <c r="O62" s="35" t="str">
        <f t="shared" si="1"/>
        <v/>
      </c>
      <c r="P62" s="43"/>
      <c r="Q62" s="37"/>
      <c r="R62" s="38"/>
      <c r="S62" s="92"/>
      <c r="T62" s="39"/>
      <c r="U62" s="39"/>
      <c r="V62" s="39"/>
    </row>
    <row r="63" spans="2:22" ht="18" customHeight="1">
      <c r="B63" s="29" t="s">
        <v>85</v>
      </c>
      <c r="C63" s="30"/>
      <c r="D63" s="39"/>
      <c r="E63" s="32"/>
      <c r="F63" s="33"/>
      <c r="G63" s="34" t="s">
        <v>1</v>
      </c>
      <c r="H63" s="33"/>
      <c r="I63" s="34" t="s">
        <v>2</v>
      </c>
      <c r="J63" s="33"/>
      <c r="K63" s="94" t="s">
        <v>345</v>
      </c>
      <c r="L63" s="35" t="str">
        <f t="shared" si="0"/>
        <v>年</v>
      </c>
      <c r="M63" s="88" t="e">
        <f>IF(L63&lt;&gt;"",VLOOKUP(L63,和暦西暦!$H$5:$I$106,2,FALSE),"")</f>
        <v>#N/A</v>
      </c>
      <c r="N63" s="35" t="e">
        <f t="shared" si="2"/>
        <v>#N/A</v>
      </c>
      <c r="O63" s="35" t="str">
        <f t="shared" si="1"/>
        <v/>
      </c>
      <c r="P63" s="43"/>
      <c r="Q63" s="37"/>
      <c r="R63" s="38"/>
      <c r="S63" s="92"/>
      <c r="T63" s="39"/>
      <c r="U63" s="39"/>
      <c r="V63" s="39"/>
    </row>
    <row r="64" spans="2:22" ht="18" customHeight="1">
      <c r="B64" s="29" t="s">
        <v>86</v>
      </c>
      <c r="C64" s="30"/>
      <c r="D64" s="39"/>
      <c r="E64" s="32"/>
      <c r="F64" s="33"/>
      <c r="G64" s="34" t="s">
        <v>1</v>
      </c>
      <c r="H64" s="33"/>
      <c r="I64" s="34" t="s">
        <v>2</v>
      </c>
      <c r="J64" s="33"/>
      <c r="K64" s="94" t="s">
        <v>345</v>
      </c>
      <c r="L64" s="35" t="str">
        <f t="shared" si="0"/>
        <v>年</v>
      </c>
      <c r="M64" s="88" t="e">
        <f>IF(L64&lt;&gt;"",VLOOKUP(L64,和暦西暦!$H$5:$I$106,2,FALSE),"")</f>
        <v>#N/A</v>
      </c>
      <c r="N64" s="35" t="e">
        <f t="shared" si="2"/>
        <v>#N/A</v>
      </c>
      <c r="O64" s="35" t="str">
        <f t="shared" si="1"/>
        <v/>
      </c>
      <c r="P64" s="43"/>
      <c r="Q64" s="37"/>
      <c r="R64" s="38"/>
      <c r="S64" s="92"/>
      <c r="T64" s="39"/>
      <c r="U64" s="39"/>
      <c r="V64" s="39"/>
    </row>
    <row r="65" spans="2:22" ht="18" customHeight="1">
      <c r="B65" s="29" t="s">
        <v>87</v>
      </c>
      <c r="C65" s="30"/>
      <c r="D65" s="39"/>
      <c r="E65" s="32"/>
      <c r="F65" s="33"/>
      <c r="G65" s="34" t="s">
        <v>1</v>
      </c>
      <c r="H65" s="33"/>
      <c r="I65" s="34" t="s">
        <v>2</v>
      </c>
      <c r="J65" s="33"/>
      <c r="K65" s="94" t="s">
        <v>345</v>
      </c>
      <c r="L65" s="35" t="str">
        <f t="shared" si="0"/>
        <v>年</v>
      </c>
      <c r="M65" s="88" t="e">
        <f>IF(L65&lt;&gt;"",VLOOKUP(L65,和暦西暦!$H$5:$I$106,2,FALSE),"")</f>
        <v>#N/A</v>
      </c>
      <c r="N65" s="35" t="e">
        <f t="shared" si="2"/>
        <v>#N/A</v>
      </c>
      <c r="O65" s="35" t="str">
        <f t="shared" si="1"/>
        <v/>
      </c>
      <c r="P65" s="43"/>
      <c r="Q65" s="37"/>
      <c r="R65" s="38"/>
      <c r="S65" s="92"/>
      <c r="T65" s="39"/>
      <c r="U65" s="39"/>
      <c r="V65" s="39"/>
    </row>
    <row r="66" spans="2:22" ht="18" customHeight="1">
      <c r="B66" s="29" t="s">
        <v>88</v>
      </c>
      <c r="C66" s="30"/>
      <c r="D66" s="39"/>
      <c r="E66" s="32"/>
      <c r="F66" s="33"/>
      <c r="G66" s="34" t="s">
        <v>1</v>
      </c>
      <c r="H66" s="33"/>
      <c r="I66" s="34" t="s">
        <v>2</v>
      </c>
      <c r="J66" s="33"/>
      <c r="K66" s="94" t="s">
        <v>345</v>
      </c>
      <c r="L66" s="35" t="str">
        <f t="shared" si="0"/>
        <v>年</v>
      </c>
      <c r="M66" s="88" t="e">
        <f>IF(L66&lt;&gt;"",VLOOKUP(L66,和暦西暦!$H$5:$I$106,2,FALSE),"")</f>
        <v>#N/A</v>
      </c>
      <c r="N66" s="35" t="e">
        <f t="shared" si="2"/>
        <v>#N/A</v>
      </c>
      <c r="O66" s="35" t="str">
        <f t="shared" si="1"/>
        <v/>
      </c>
      <c r="P66" s="43"/>
      <c r="Q66" s="37"/>
      <c r="R66" s="38"/>
      <c r="S66" s="92"/>
      <c r="T66" s="39"/>
      <c r="U66" s="39"/>
      <c r="V66" s="39"/>
    </row>
    <row r="67" spans="2:22" ht="18" customHeight="1">
      <c r="B67" s="29" t="s">
        <v>89</v>
      </c>
      <c r="C67" s="30"/>
      <c r="D67" s="39"/>
      <c r="E67" s="32"/>
      <c r="F67" s="33"/>
      <c r="G67" s="34" t="s">
        <v>1</v>
      </c>
      <c r="H67" s="33"/>
      <c r="I67" s="34" t="s">
        <v>2</v>
      </c>
      <c r="J67" s="33"/>
      <c r="K67" s="94" t="s">
        <v>345</v>
      </c>
      <c r="L67" s="35" t="str">
        <f t="shared" si="0"/>
        <v>年</v>
      </c>
      <c r="M67" s="88" t="e">
        <f>IF(L67&lt;&gt;"",VLOOKUP(L67,和暦西暦!$H$5:$I$106,2,FALSE),"")</f>
        <v>#N/A</v>
      </c>
      <c r="N67" s="35" t="e">
        <f t="shared" si="2"/>
        <v>#N/A</v>
      </c>
      <c r="O67" s="35" t="str">
        <f t="shared" si="1"/>
        <v/>
      </c>
      <c r="P67" s="43"/>
      <c r="Q67" s="37"/>
      <c r="R67" s="38"/>
      <c r="S67" s="92"/>
      <c r="T67" s="39"/>
      <c r="U67" s="39"/>
      <c r="V67" s="39"/>
    </row>
    <row r="68" spans="2:22" ht="18" customHeight="1">
      <c r="B68" s="29" t="s">
        <v>90</v>
      </c>
      <c r="C68" s="30"/>
      <c r="D68" s="39"/>
      <c r="E68" s="32"/>
      <c r="F68" s="33"/>
      <c r="G68" s="34" t="s">
        <v>1</v>
      </c>
      <c r="H68" s="33"/>
      <c r="I68" s="34" t="s">
        <v>2</v>
      </c>
      <c r="J68" s="33"/>
      <c r="K68" s="94" t="s">
        <v>345</v>
      </c>
      <c r="L68" s="35" t="str">
        <f t="shared" si="0"/>
        <v>年</v>
      </c>
      <c r="M68" s="88" t="e">
        <f>IF(L68&lt;&gt;"",VLOOKUP(L68,和暦西暦!$H$5:$I$106,2,FALSE),"")</f>
        <v>#N/A</v>
      </c>
      <c r="N68" s="35" t="e">
        <f t="shared" si="2"/>
        <v>#N/A</v>
      </c>
      <c r="O68" s="35" t="str">
        <f t="shared" si="1"/>
        <v/>
      </c>
      <c r="P68" s="43"/>
      <c r="Q68" s="37"/>
      <c r="R68" s="38"/>
      <c r="S68" s="92"/>
      <c r="T68" s="39"/>
      <c r="U68" s="39"/>
      <c r="V68" s="39"/>
    </row>
    <row r="69" spans="2:22" ht="18" customHeight="1">
      <c r="B69" s="29" t="s">
        <v>91</v>
      </c>
      <c r="C69" s="30"/>
      <c r="D69" s="39"/>
      <c r="E69" s="32"/>
      <c r="F69" s="33"/>
      <c r="G69" s="34" t="s">
        <v>1</v>
      </c>
      <c r="H69" s="33"/>
      <c r="I69" s="34" t="s">
        <v>2</v>
      </c>
      <c r="J69" s="33"/>
      <c r="K69" s="94" t="s">
        <v>345</v>
      </c>
      <c r="L69" s="35" t="str">
        <f t="shared" si="0"/>
        <v>年</v>
      </c>
      <c r="M69" s="88" t="e">
        <f>IF(L69&lt;&gt;"",VLOOKUP(L69,和暦西暦!$H$5:$I$106,2,FALSE),"")</f>
        <v>#N/A</v>
      </c>
      <c r="N69" s="35" t="e">
        <f t="shared" si="2"/>
        <v>#N/A</v>
      </c>
      <c r="O69" s="35" t="str">
        <f t="shared" si="1"/>
        <v/>
      </c>
      <c r="P69" s="43"/>
      <c r="Q69" s="37"/>
      <c r="R69" s="38"/>
      <c r="S69" s="92"/>
      <c r="T69" s="39"/>
      <c r="U69" s="39"/>
      <c r="V69" s="39"/>
    </row>
    <row r="70" spans="2:22" ht="18" customHeight="1">
      <c r="B70" s="29" t="s">
        <v>92</v>
      </c>
      <c r="C70" s="30"/>
      <c r="D70" s="39"/>
      <c r="E70" s="32"/>
      <c r="F70" s="33"/>
      <c r="G70" s="34" t="s">
        <v>1</v>
      </c>
      <c r="H70" s="33"/>
      <c r="I70" s="34" t="s">
        <v>2</v>
      </c>
      <c r="J70" s="33"/>
      <c r="K70" s="94" t="s">
        <v>345</v>
      </c>
      <c r="L70" s="35" t="str">
        <f t="shared" si="0"/>
        <v>年</v>
      </c>
      <c r="M70" s="88" t="e">
        <f>IF(L70&lt;&gt;"",VLOOKUP(L70,和暦西暦!$H$5:$I$106,2,FALSE),"")</f>
        <v>#N/A</v>
      </c>
      <c r="N70" s="35" t="e">
        <f t="shared" si="2"/>
        <v>#N/A</v>
      </c>
      <c r="O70" s="35" t="str">
        <f t="shared" si="1"/>
        <v/>
      </c>
      <c r="P70" s="43"/>
      <c r="Q70" s="37"/>
      <c r="R70" s="38"/>
      <c r="S70" s="92"/>
      <c r="T70" s="39"/>
      <c r="U70" s="39"/>
      <c r="V70" s="39"/>
    </row>
    <row r="71" spans="2:22" ht="18" customHeight="1">
      <c r="B71" s="29" t="s">
        <v>93</v>
      </c>
      <c r="C71" s="30"/>
      <c r="D71" s="39"/>
      <c r="E71" s="32"/>
      <c r="F71" s="33"/>
      <c r="G71" s="34" t="s">
        <v>1</v>
      </c>
      <c r="H71" s="33"/>
      <c r="I71" s="34" t="s">
        <v>2</v>
      </c>
      <c r="J71" s="33"/>
      <c r="K71" s="94" t="s">
        <v>345</v>
      </c>
      <c r="L71" s="35" t="str">
        <f t="shared" si="0"/>
        <v>年</v>
      </c>
      <c r="M71" s="88" t="e">
        <f>IF(L71&lt;&gt;"",VLOOKUP(L71,和暦西暦!$H$5:$I$106,2,FALSE),"")</f>
        <v>#N/A</v>
      </c>
      <c r="N71" s="35" t="e">
        <f t="shared" si="2"/>
        <v>#N/A</v>
      </c>
      <c r="O71" s="35" t="str">
        <f t="shared" si="1"/>
        <v/>
      </c>
      <c r="P71" s="43"/>
      <c r="Q71" s="37"/>
      <c r="R71" s="38"/>
      <c r="S71" s="92"/>
      <c r="T71" s="39"/>
      <c r="U71" s="39"/>
      <c r="V71" s="39"/>
    </row>
    <row r="72" spans="2:22" ht="18" customHeight="1">
      <c r="B72" s="29" t="s">
        <v>94</v>
      </c>
      <c r="C72" s="30"/>
      <c r="D72" s="39"/>
      <c r="E72" s="32"/>
      <c r="F72" s="33"/>
      <c r="G72" s="34" t="s">
        <v>1</v>
      </c>
      <c r="H72" s="33"/>
      <c r="I72" s="34" t="s">
        <v>2</v>
      </c>
      <c r="J72" s="33"/>
      <c r="K72" s="94" t="s">
        <v>345</v>
      </c>
      <c r="L72" s="35" t="str">
        <f t="shared" ref="L72:L106" si="3">CONCATENATE(E72,F72,G72)</f>
        <v>年</v>
      </c>
      <c r="M72" s="88" t="e">
        <f>IF(L72&lt;&gt;"",VLOOKUP(L72,和暦西暦!$H$5:$I$106,2,FALSE),"")</f>
        <v>#N/A</v>
      </c>
      <c r="N72" s="35" t="e">
        <f t="shared" ref="N72:N106" si="4">DATE(M72,H72,J72)</f>
        <v>#N/A</v>
      </c>
      <c r="O72" s="35" t="str">
        <f t="shared" ref="O72:O106" si="5">IF(F72="","",DATEDIF(N72,$N$4,"Y")&amp;"年"&amp;DATEDIF(N72,$N$4,"YM")&amp;"ヶ月")</f>
        <v/>
      </c>
      <c r="P72" s="43"/>
      <c r="Q72" s="37"/>
      <c r="R72" s="38"/>
      <c r="S72" s="92"/>
      <c r="T72" s="39"/>
      <c r="U72" s="39"/>
      <c r="V72" s="39"/>
    </row>
    <row r="73" spans="2:22" ht="18" customHeight="1">
      <c r="B73" s="29" t="s">
        <v>95</v>
      </c>
      <c r="C73" s="30"/>
      <c r="D73" s="39"/>
      <c r="E73" s="32"/>
      <c r="F73" s="33"/>
      <c r="G73" s="34" t="s">
        <v>1</v>
      </c>
      <c r="H73" s="33"/>
      <c r="I73" s="34" t="s">
        <v>2</v>
      </c>
      <c r="J73" s="33"/>
      <c r="K73" s="94" t="s">
        <v>345</v>
      </c>
      <c r="L73" s="35" t="str">
        <f t="shared" si="3"/>
        <v>年</v>
      </c>
      <c r="M73" s="88" t="e">
        <f>IF(L73&lt;&gt;"",VLOOKUP(L73,和暦西暦!$H$5:$I$106,2,FALSE),"")</f>
        <v>#N/A</v>
      </c>
      <c r="N73" s="35" t="e">
        <f t="shared" si="4"/>
        <v>#N/A</v>
      </c>
      <c r="O73" s="35" t="str">
        <f t="shared" si="5"/>
        <v/>
      </c>
      <c r="P73" s="43"/>
      <c r="Q73" s="37"/>
      <c r="R73" s="38"/>
      <c r="S73" s="92"/>
      <c r="T73" s="39"/>
      <c r="U73" s="39"/>
      <c r="V73" s="39"/>
    </row>
    <row r="74" spans="2:22" ht="18" customHeight="1">
      <c r="B74" s="29" t="s">
        <v>96</v>
      </c>
      <c r="C74" s="30"/>
      <c r="D74" s="39"/>
      <c r="E74" s="32"/>
      <c r="F74" s="33"/>
      <c r="G74" s="34" t="s">
        <v>1</v>
      </c>
      <c r="H74" s="33"/>
      <c r="I74" s="34" t="s">
        <v>2</v>
      </c>
      <c r="J74" s="33"/>
      <c r="K74" s="94" t="s">
        <v>345</v>
      </c>
      <c r="L74" s="35" t="str">
        <f t="shared" si="3"/>
        <v>年</v>
      </c>
      <c r="M74" s="88" t="e">
        <f>IF(L74&lt;&gt;"",VLOOKUP(L74,和暦西暦!$H$5:$I$106,2,FALSE),"")</f>
        <v>#N/A</v>
      </c>
      <c r="N74" s="35" t="e">
        <f t="shared" si="4"/>
        <v>#N/A</v>
      </c>
      <c r="O74" s="35" t="str">
        <f t="shared" si="5"/>
        <v/>
      </c>
      <c r="P74" s="43"/>
      <c r="Q74" s="37"/>
      <c r="R74" s="38"/>
      <c r="S74" s="92"/>
      <c r="T74" s="39"/>
      <c r="U74" s="39"/>
      <c r="V74" s="39"/>
    </row>
    <row r="75" spans="2:22" ht="18" customHeight="1">
      <c r="B75" s="29" t="s">
        <v>97</v>
      </c>
      <c r="C75" s="30"/>
      <c r="D75" s="39"/>
      <c r="E75" s="32"/>
      <c r="F75" s="33"/>
      <c r="G75" s="34" t="s">
        <v>1</v>
      </c>
      <c r="H75" s="33"/>
      <c r="I75" s="34" t="s">
        <v>2</v>
      </c>
      <c r="J75" s="33"/>
      <c r="K75" s="94" t="s">
        <v>345</v>
      </c>
      <c r="L75" s="35" t="str">
        <f t="shared" ref="L75:L105" si="6">CONCATENATE(E75,F75,G75)</f>
        <v>年</v>
      </c>
      <c r="M75" s="88" t="e">
        <f>IF(L75&lt;&gt;"",VLOOKUP(L75,和暦西暦!$H$5:$I$106,2,FALSE),"")</f>
        <v>#N/A</v>
      </c>
      <c r="N75" s="35" t="e">
        <f t="shared" ref="N75:N105" si="7">DATE(M75,H75,J75)</f>
        <v>#N/A</v>
      </c>
      <c r="O75" s="35" t="str">
        <f t="shared" ref="O75:O105" si="8">IF(F75="","",DATEDIF(N75,$N$4,"Y")&amp;"年"&amp;DATEDIF(N75,$N$4,"YM")&amp;"ヶ月")</f>
        <v/>
      </c>
      <c r="P75" s="43"/>
      <c r="Q75" s="37"/>
      <c r="R75" s="38"/>
      <c r="S75" s="92"/>
      <c r="T75" s="39"/>
      <c r="U75" s="39"/>
      <c r="V75" s="39"/>
    </row>
    <row r="76" spans="2:22" ht="18" customHeight="1">
      <c r="B76" s="29" t="s">
        <v>98</v>
      </c>
      <c r="C76" s="30"/>
      <c r="D76" s="39"/>
      <c r="E76" s="32"/>
      <c r="F76" s="33"/>
      <c r="G76" s="34" t="s">
        <v>1</v>
      </c>
      <c r="H76" s="33"/>
      <c r="I76" s="34" t="s">
        <v>2</v>
      </c>
      <c r="J76" s="33"/>
      <c r="K76" s="94" t="s">
        <v>345</v>
      </c>
      <c r="L76" s="35" t="str">
        <f t="shared" si="6"/>
        <v>年</v>
      </c>
      <c r="M76" s="88" t="e">
        <f>IF(L76&lt;&gt;"",VLOOKUP(L76,和暦西暦!$H$5:$I$106,2,FALSE),"")</f>
        <v>#N/A</v>
      </c>
      <c r="N76" s="35" t="e">
        <f t="shared" si="7"/>
        <v>#N/A</v>
      </c>
      <c r="O76" s="35" t="str">
        <f t="shared" si="8"/>
        <v/>
      </c>
      <c r="P76" s="43"/>
      <c r="Q76" s="37"/>
      <c r="R76" s="38"/>
      <c r="S76" s="92"/>
      <c r="T76" s="39"/>
      <c r="U76" s="39"/>
      <c r="V76" s="39"/>
    </row>
    <row r="77" spans="2:22" ht="18" customHeight="1">
      <c r="B77" s="29" t="s">
        <v>121</v>
      </c>
      <c r="C77" s="30"/>
      <c r="D77" s="39"/>
      <c r="E77" s="32"/>
      <c r="F77" s="33"/>
      <c r="G77" s="34" t="s">
        <v>1</v>
      </c>
      <c r="H77" s="33"/>
      <c r="I77" s="34" t="s">
        <v>2</v>
      </c>
      <c r="J77" s="33"/>
      <c r="K77" s="94" t="s">
        <v>345</v>
      </c>
      <c r="L77" s="35" t="str">
        <f t="shared" si="6"/>
        <v>年</v>
      </c>
      <c r="M77" s="88" t="e">
        <f>IF(L77&lt;&gt;"",VLOOKUP(L77,和暦西暦!$H$5:$I$106,2,FALSE),"")</f>
        <v>#N/A</v>
      </c>
      <c r="N77" s="35" t="e">
        <f t="shared" si="7"/>
        <v>#N/A</v>
      </c>
      <c r="O77" s="35" t="str">
        <f t="shared" si="8"/>
        <v/>
      </c>
      <c r="P77" s="43"/>
      <c r="Q77" s="37"/>
      <c r="R77" s="38"/>
      <c r="S77" s="92"/>
      <c r="T77" s="39"/>
      <c r="U77" s="39"/>
      <c r="V77" s="39"/>
    </row>
    <row r="78" spans="2:22" ht="18" customHeight="1">
      <c r="B78" s="29" t="s">
        <v>122</v>
      </c>
      <c r="C78" s="30"/>
      <c r="D78" s="39"/>
      <c r="E78" s="32"/>
      <c r="F78" s="33"/>
      <c r="G78" s="34" t="s">
        <v>1</v>
      </c>
      <c r="H78" s="33"/>
      <c r="I78" s="34" t="s">
        <v>2</v>
      </c>
      <c r="J78" s="33"/>
      <c r="K78" s="94" t="s">
        <v>345</v>
      </c>
      <c r="L78" s="35" t="str">
        <f t="shared" si="6"/>
        <v>年</v>
      </c>
      <c r="M78" s="88" t="e">
        <f>IF(L78&lt;&gt;"",VLOOKUP(L78,和暦西暦!$H$5:$I$106,2,FALSE),"")</f>
        <v>#N/A</v>
      </c>
      <c r="N78" s="35" t="e">
        <f t="shared" si="7"/>
        <v>#N/A</v>
      </c>
      <c r="O78" s="35" t="str">
        <f t="shared" si="8"/>
        <v/>
      </c>
      <c r="P78" s="43"/>
      <c r="Q78" s="37"/>
      <c r="R78" s="38"/>
      <c r="S78" s="92"/>
      <c r="T78" s="39"/>
      <c r="U78" s="39"/>
      <c r="V78" s="39"/>
    </row>
    <row r="79" spans="2:22" ht="18" customHeight="1">
      <c r="B79" s="29" t="s">
        <v>123</v>
      </c>
      <c r="C79" s="30"/>
      <c r="D79" s="39"/>
      <c r="E79" s="32"/>
      <c r="F79" s="33"/>
      <c r="G79" s="34" t="s">
        <v>1</v>
      </c>
      <c r="H79" s="33"/>
      <c r="I79" s="34" t="s">
        <v>2</v>
      </c>
      <c r="J79" s="33"/>
      <c r="K79" s="94" t="s">
        <v>345</v>
      </c>
      <c r="L79" s="35" t="str">
        <f t="shared" si="6"/>
        <v>年</v>
      </c>
      <c r="M79" s="88" t="e">
        <f>IF(L79&lt;&gt;"",VLOOKUP(L79,和暦西暦!$H$5:$I$106,2,FALSE),"")</f>
        <v>#N/A</v>
      </c>
      <c r="N79" s="35" t="e">
        <f t="shared" si="7"/>
        <v>#N/A</v>
      </c>
      <c r="O79" s="35" t="str">
        <f t="shared" si="8"/>
        <v/>
      </c>
      <c r="P79" s="43"/>
      <c r="Q79" s="37"/>
      <c r="R79" s="38"/>
      <c r="S79" s="92"/>
      <c r="T79" s="39"/>
      <c r="U79" s="39"/>
      <c r="V79" s="39"/>
    </row>
    <row r="80" spans="2:22" ht="18" customHeight="1">
      <c r="B80" s="29" t="s">
        <v>124</v>
      </c>
      <c r="C80" s="30"/>
      <c r="D80" s="39"/>
      <c r="E80" s="32"/>
      <c r="F80" s="33"/>
      <c r="G80" s="34" t="s">
        <v>1</v>
      </c>
      <c r="H80" s="33"/>
      <c r="I80" s="34" t="s">
        <v>2</v>
      </c>
      <c r="J80" s="33"/>
      <c r="K80" s="94" t="s">
        <v>345</v>
      </c>
      <c r="L80" s="35" t="str">
        <f t="shared" si="6"/>
        <v>年</v>
      </c>
      <c r="M80" s="88" t="e">
        <f>IF(L80&lt;&gt;"",VLOOKUP(L80,和暦西暦!$H$5:$I$106,2,FALSE),"")</f>
        <v>#N/A</v>
      </c>
      <c r="N80" s="35" t="e">
        <f t="shared" si="7"/>
        <v>#N/A</v>
      </c>
      <c r="O80" s="35" t="str">
        <f t="shared" si="8"/>
        <v/>
      </c>
      <c r="P80" s="43"/>
      <c r="Q80" s="37"/>
      <c r="R80" s="38"/>
      <c r="S80" s="92"/>
      <c r="T80" s="39"/>
      <c r="U80" s="39"/>
      <c r="V80" s="39"/>
    </row>
    <row r="81" spans="2:22" ht="18" customHeight="1">
      <c r="B81" s="29" t="s">
        <v>125</v>
      </c>
      <c r="C81" s="30"/>
      <c r="D81" s="39"/>
      <c r="E81" s="32"/>
      <c r="F81" s="33"/>
      <c r="G81" s="34" t="s">
        <v>1</v>
      </c>
      <c r="H81" s="33"/>
      <c r="I81" s="34" t="s">
        <v>2</v>
      </c>
      <c r="J81" s="33"/>
      <c r="K81" s="94" t="s">
        <v>345</v>
      </c>
      <c r="L81" s="35" t="str">
        <f t="shared" si="6"/>
        <v>年</v>
      </c>
      <c r="M81" s="88" t="e">
        <f>IF(L81&lt;&gt;"",VLOOKUP(L81,和暦西暦!$H$5:$I$106,2,FALSE),"")</f>
        <v>#N/A</v>
      </c>
      <c r="N81" s="35" t="e">
        <f t="shared" si="7"/>
        <v>#N/A</v>
      </c>
      <c r="O81" s="35" t="str">
        <f t="shared" si="8"/>
        <v/>
      </c>
      <c r="P81" s="43"/>
      <c r="Q81" s="37"/>
      <c r="R81" s="38"/>
      <c r="S81" s="92"/>
      <c r="T81" s="39"/>
      <c r="U81" s="39"/>
      <c r="V81" s="39"/>
    </row>
    <row r="82" spans="2:22" ht="18" customHeight="1">
      <c r="B82" s="29" t="s">
        <v>126</v>
      </c>
      <c r="C82" s="30"/>
      <c r="D82" s="39"/>
      <c r="E82" s="32"/>
      <c r="F82" s="33"/>
      <c r="G82" s="34" t="s">
        <v>1</v>
      </c>
      <c r="H82" s="33"/>
      <c r="I82" s="34" t="s">
        <v>2</v>
      </c>
      <c r="J82" s="33"/>
      <c r="K82" s="94" t="s">
        <v>345</v>
      </c>
      <c r="L82" s="35" t="str">
        <f t="shared" si="6"/>
        <v>年</v>
      </c>
      <c r="M82" s="88" t="e">
        <f>IF(L82&lt;&gt;"",VLOOKUP(L82,和暦西暦!$H$5:$I$106,2,FALSE),"")</f>
        <v>#N/A</v>
      </c>
      <c r="N82" s="35" t="e">
        <f t="shared" si="7"/>
        <v>#N/A</v>
      </c>
      <c r="O82" s="35" t="str">
        <f t="shared" si="8"/>
        <v/>
      </c>
      <c r="P82" s="43"/>
      <c r="Q82" s="37"/>
      <c r="R82" s="38"/>
      <c r="S82" s="92"/>
      <c r="T82" s="39"/>
      <c r="U82" s="39"/>
      <c r="V82" s="39"/>
    </row>
    <row r="83" spans="2:22" ht="18" customHeight="1">
      <c r="B83" s="29" t="s">
        <v>127</v>
      </c>
      <c r="C83" s="30"/>
      <c r="D83" s="39"/>
      <c r="E83" s="32"/>
      <c r="F83" s="33"/>
      <c r="G83" s="34" t="s">
        <v>1</v>
      </c>
      <c r="H83" s="33"/>
      <c r="I83" s="34" t="s">
        <v>2</v>
      </c>
      <c r="J83" s="33"/>
      <c r="K83" s="94" t="s">
        <v>345</v>
      </c>
      <c r="L83" s="35" t="str">
        <f t="shared" si="6"/>
        <v>年</v>
      </c>
      <c r="M83" s="88" t="e">
        <f>IF(L83&lt;&gt;"",VLOOKUP(L83,和暦西暦!$H$5:$I$106,2,FALSE),"")</f>
        <v>#N/A</v>
      </c>
      <c r="N83" s="35" t="e">
        <f t="shared" si="7"/>
        <v>#N/A</v>
      </c>
      <c r="O83" s="35" t="str">
        <f t="shared" si="8"/>
        <v/>
      </c>
      <c r="P83" s="43"/>
      <c r="Q83" s="37"/>
      <c r="R83" s="38"/>
      <c r="S83" s="92"/>
      <c r="T83" s="39"/>
      <c r="U83" s="39"/>
      <c r="V83" s="39"/>
    </row>
    <row r="84" spans="2:22" ht="18" customHeight="1">
      <c r="B84" s="29" t="s">
        <v>128</v>
      </c>
      <c r="C84" s="30"/>
      <c r="D84" s="39"/>
      <c r="E84" s="32"/>
      <c r="F84" s="33"/>
      <c r="G84" s="34" t="s">
        <v>1</v>
      </c>
      <c r="H84" s="33"/>
      <c r="I84" s="34" t="s">
        <v>2</v>
      </c>
      <c r="J84" s="33"/>
      <c r="K84" s="94" t="s">
        <v>345</v>
      </c>
      <c r="L84" s="35" t="str">
        <f t="shared" si="6"/>
        <v>年</v>
      </c>
      <c r="M84" s="88" t="e">
        <f>IF(L84&lt;&gt;"",VLOOKUP(L84,和暦西暦!$H$5:$I$106,2,FALSE),"")</f>
        <v>#N/A</v>
      </c>
      <c r="N84" s="35" t="e">
        <f t="shared" si="7"/>
        <v>#N/A</v>
      </c>
      <c r="O84" s="35" t="str">
        <f t="shared" si="8"/>
        <v/>
      </c>
      <c r="P84" s="43"/>
      <c r="Q84" s="37"/>
      <c r="R84" s="38"/>
      <c r="S84" s="92"/>
      <c r="T84" s="39"/>
      <c r="U84" s="39"/>
      <c r="V84" s="39"/>
    </row>
    <row r="85" spans="2:22" ht="18" customHeight="1">
      <c r="B85" s="29" t="s">
        <v>129</v>
      </c>
      <c r="C85" s="30"/>
      <c r="D85" s="39"/>
      <c r="E85" s="32"/>
      <c r="F85" s="33"/>
      <c r="G85" s="34" t="s">
        <v>1</v>
      </c>
      <c r="H85" s="33"/>
      <c r="I85" s="34" t="s">
        <v>2</v>
      </c>
      <c r="J85" s="33"/>
      <c r="K85" s="94" t="s">
        <v>345</v>
      </c>
      <c r="L85" s="35" t="str">
        <f t="shared" si="6"/>
        <v>年</v>
      </c>
      <c r="M85" s="88" t="e">
        <f>IF(L85&lt;&gt;"",VLOOKUP(L85,和暦西暦!$H$5:$I$106,2,FALSE),"")</f>
        <v>#N/A</v>
      </c>
      <c r="N85" s="35" t="e">
        <f t="shared" si="7"/>
        <v>#N/A</v>
      </c>
      <c r="O85" s="35" t="str">
        <f t="shared" si="8"/>
        <v/>
      </c>
      <c r="P85" s="43"/>
      <c r="Q85" s="37"/>
      <c r="R85" s="38"/>
      <c r="S85" s="92"/>
      <c r="T85" s="39"/>
      <c r="U85" s="39"/>
      <c r="V85" s="39"/>
    </row>
    <row r="86" spans="2:22" ht="18" customHeight="1">
      <c r="B86" s="29" t="s">
        <v>130</v>
      </c>
      <c r="C86" s="30"/>
      <c r="D86" s="39"/>
      <c r="E86" s="32"/>
      <c r="F86" s="33"/>
      <c r="G86" s="34" t="s">
        <v>1</v>
      </c>
      <c r="H86" s="33"/>
      <c r="I86" s="34" t="s">
        <v>2</v>
      </c>
      <c r="J86" s="33"/>
      <c r="K86" s="94" t="s">
        <v>345</v>
      </c>
      <c r="L86" s="35" t="str">
        <f t="shared" si="6"/>
        <v>年</v>
      </c>
      <c r="M86" s="88" t="e">
        <f>IF(L86&lt;&gt;"",VLOOKUP(L86,和暦西暦!$H$5:$I$106,2,FALSE),"")</f>
        <v>#N/A</v>
      </c>
      <c r="N86" s="35" t="e">
        <f t="shared" si="7"/>
        <v>#N/A</v>
      </c>
      <c r="O86" s="35" t="str">
        <f t="shared" si="8"/>
        <v/>
      </c>
      <c r="P86" s="43"/>
      <c r="Q86" s="37"/>
      <c r="R86" s="38"/>
      <c r="S86" s="92"/>
      <c r="T86" s="39"/>
      <c r="U86" s="39"/>
      <c r="V86" s="39"/>
    </row>
    <row r="87" spans="2:22" ht="18" customHeight="1">
      <c r="B87" s="29" t="s">
        <v>131</v>
      </c>
      <c r="C87" s="30"/>
      <c r="D87" s="39"/>
      <c r="E87" s="32"/>
      <c r="F87" s="33"/>
      <c r="G87" s="34" t="s">
        <v>1</v>
      </c>
      <c r="H87" s="33"/>
      <c r="I87" s="34" t="s">
        <v>2</v>
      </c>
      <c r="J87" s="33"/>
      <c r="K87" s="94" t="s">
        <v>345</v>
      </c>
      <c r="L87" s="35" t="str">
        <f t="shared" si="6"/>
        <v>年</v>
      </c>
      <c r="M87" s="88" t="e">
        <f>IF(L87&lt;&gt;"",VLOOKUP(L87,和暦西暦!$H$5:$I$106,2,FALSE),"")</f>
        <v>#N/A</v>
      </c>
      <c r="N87" s="35" t="e">
        <f t="shared" si="7"/>
        <v>#N/A</v>
      </c>
      <c r="O87" s="35" t="str">
        <f t="shared" si="8"/>
        <v/>
      </c>
      <c r="P87" s="43"/>
      <c r="Q87" s="37"/>
      <c r="R87" s="38"/>
      <c r="S87" s="92"/>
      <c r="T87" s="39"/>
      <c r="U87" s="39"/>
      <c r="V87" s="39"/>
    </row>
    <row r="88" spans="2:22" ht="18" customHeight="1">
      <c r="B88" s="29" t="s">
        <v>132</v>
      </c>
      <c r="C88" s="30"/>
      <c r="D88" s="39"/>
      <c r="E88" s="32"/>
      <c r="F88" s="33"/>
      <c r="G88" s="34" t="s">
        <v>1</v>
      </c>
      <c r="H88" s="33"/>
      <c r="I88" s="34" t="s">
        <v>2</v>
      </c>
      <c r="J88" s="33"/>
      <c r="K88" s="94" t="s">
        <v>345</v>
      </c>
      <c r="L88" s="35" t="str">
        <f t="shared" si="6"/>
        <v>年</v>
      </c>
      <c r="M88" s="88" t="e">
        <f>IF(L88&lt;&gt;"",VLOOKUP(L88,和暦西暦!$H$5:$I$106,2,FALSE),"")</f>
        <v>#N/A</v>
      </c>
      <c r="N88" s="35" t="e">
        <f t="shared" si="7"/>
        <v>#N/A</v>
      </c>
      <c r="O88" s="35" t="str">
        <f t="shared" si="8"/>
        <v/>
      </c>
      <c r="P88" s="43"/>
      <c r="Q88" s="37"/>
      <c r="R88" s="38"/>
      <c r="S88" s="92"/>
      <c r="T88" s="39"/>
      <c r="U88" s="39"/>
      <c r="V88" s="39"/>
    </row>
    <row r="89" spans="2:22" ht="18" customHeight="1">
      <c r="B89" s="29" t="s">
        <v>133</v>
      </c>
      <c r="C89" s="30"/>
      <c r="D89" s="39"/>
      <c r="E89" s="32"/>
      <c r="F89" s="33"/>
      <c r="G89" s="34" t="s">
        <v>1</v>
      </c>
      <c r="H89" s="33"/>
      <c r="I89" s="34" t="s">
        <v>2</v>
      </c>
      <c r="J89" s="33"/>
      <c r="K89" s="94" t="s">
        <v>345</v>
      </c>
      <c r="L89" s="35" t="str">
        <f t="shared" si="6"/>
        <v>年</v>
      </c>
      <c r="M89" s="88" t="e">
        <f>IF(L89&lt;&gt;"",VLOOKUP(L89,和暦西暦!$H$5:$I$106,2,FALSE),"")</f>
        <v>#N/A</v>
      </c>
      <c r="N89" s="35" t="e">
        <f t="shared" si="7"/>
        <v>#N/A</v>
      </c>
      <c r="O89" s="35" t="str">
        <f t="shared" si="8"/>
        <v/>
      </c>
      <c r="P89" s="43"/>
      <c r="Q89" s="37"/>
      <c r="R89" s="38"/>
      <c r="S89" s="92"/>
      <c r="T89" s="39"/>
      <c r="U89" s="39"/>
      <c r="V89" s="39"/>
    </row>
    <row r="90" spans="2:22" ht="18" customHeight="1">
      <c r="B90" s="29" t="s">
        <v>134</v>
      </c>
      <c r="C90" s="30"/>
      <c r="D90" s="39"/>
      <c r="E90" s="32"/>
      <c r="F90" s="33"/>
      <c r="G90" s="34" t="s">
        <v>1</v>
      </c>
      <c r="H90" s="33"/>
      <c r="I90" s="34" t="s">
        <v>2</v>
      </c>
      <c r="J90" s="33"/>
      <c r="K90" s="94" t="s">
        <v>345</v>
      </c>
      <c r="L90" s="35" t="str">
        <f t="shared" si="6"/>
        <v>年</v>
      </c>
      <c r="M90" s="88" t="e">
        <f>IF(L90&lt;&gt;"",VLOOKUP(L90,和暦西暦!$H$5:$I$106,2,FALSE),"")</f>
        <v>#N/A</v>
      </c>
      <c r="N90" s="35" t="e">
        <f t="shared" si="7"/>
        <v>#N/A</v>
      </c>
      <c r="O90" s="35" t="str">
        <f t="shared" si="8"/>
        <v/>
      </c>
      <c r="P90" s="43"/>
      <c r="Q90" s="37"/>
      <c r="R90" s="38"/>
      <c r="S90" s="92"/>
      <c r="T90" s="39"/>
      <c r="U90" s="39"/>
      <c r="V90" s="39"/>
    </row>
    <row r="91" spans="2:22" ht="18" customHeight="1">
      <c r="B91" s="29" t="s">
        <v>135</v>
      </c>
      <c r="C91" s="30"/>
      <c r="D91" s="39"/>
      <c r="E91" s="32"/>
      <c r="F91" s="33"/>
      <c r="G91" s="34" t="s">
        <v>1</v>
      </c>
      <c r="H91" s="33"/>
      <c r="I91" s="34" t="s">
        <v>2</v>
      </c>
      <c r="J91" s="33"/>
      <c r="K91" s="94" t="s">
        <v>345</v>
      </c>
      <c r="L91" s="35" t="str">
        <f t="shared" si="6"/>
        <v>年</v>
      </c>
      <c r="M91" s="88" t="e">
        <f>IF(L91&lt;&gt;"",VLOOKUP(L91,和暦西暦!$H$5:$I$106,2,FALSE),"")</f>
        <v>#N/A</v>
      </c>
      <c r="N91" s="35" t="e">
        <f t="shared" si="7"/>
        <v>#N/A</v>
      </c>
      <c r="O91" s="35" t="str">
        <f t="shared" si="8"/>
        <v/>
      </c>
      <c r="P91" s="43"/>
      <c r="Q91" s="37"/>
      <c r="R91" s="38"/>
      <c r="S91" s="92"/>
      <c r="T91" s="39"/>
      <c r="U91" s="39"/>
      <c r="V91" s="39"/>
    </row>
    <row r="92" spans="2:22" ht="18" customHeight="1">
      <c r="B92" s="29" t="s">
        <v>136</v>
      </c>
      <c r="C92" s="30"/>
      <c r="D92" s="39"/>
      <c r="E92" s="32"/>
      <c r="F92" s="33"/>
      <c r="G92" s="34" t="s">
        <v>1</v>
      </c>
      <c r="H92" s="33"/>
      <c r="I92" s="34" t="s">
        <v>2</v>
      </c>
      <c r="J92" s="33"/>
      <c r="K92" s="94" t="s">
        <v>345</v>
      </c>
      <c r="L92" s="35" t="str">
        <f t="shared" si="6"/>
        <v>年</v>
      </c>
      <c r="M92" s="88" t="e">
        <f>IF(L92&lt;&gt;"",VLOOKUP(L92,和暦西暦!$H$5:$I$106,2,FALSE),"")</f>
        <v>#N/A</v>
      </c>
      <c r="N92" s="35" t="e">
        <f t="shared" si="7"/>
        <v>#N/A</v>
      </c>
      <c r="O92" s="35" t="str">
        <f t="shared" si="8"/>
        <v/>
      </c>
      <c r="P92" s="43"/>
      <c r="Q92" s="37"/>
      <c r="R92" s="38"/>
      <c r="S92" s="92"/>
      <c r="T92" s="39"/>
      <c r="U92" s="39"/>
      <c r="V92" s="39"/>
    </row>
    <row r="93" spans="2:22" ht="18" customHeight="1">
      <c r="B93" s="29" t="s">
        <v>137</v>
      </c>
      <c r="C93" s="30"/>
      <c r="D93" s="39"/>
      <c r="E93" s="32"/>
      <c r="F93" s="33"/>
      <c r="G93" s="34" t="s">
        <v>1</v>
      </c>
      <c r="H93" s="33"/>
      <c r="I93" s="34" t="s">
        <v>2</v>
      </c>
      <c r="J93" s="33"/>
      <c r="K93" s="94" t="s">
        <v>345</v>
      </c>
      <c r="L93" s="35" t="str">
        <f t="shared" si="6"/>
        <v>年</v>
      </c>
      <c r="M93" s="88" t="e">
        <f>IF(L93&lt;&gt;"",VLOOKUP(L93,和暦西暦!$H$5:$I$106,2,FALSE),"")</f>
        <v>#N/A</v>
      </c>
      <c r="N93" s="35" t="e">
        <f t="shared" si="7"/>
        <v>#N/A</v>
      </c>
      <c r="O93" s="35" t="str">
        <f t="shared" si="8"/>
        <v/>
      </c>
      <c r="P93" s="43"/>
      <c r="Q93" s="37"/>
      <c r="R93" s="38"/>
      <c r="S93" s="92"/>
      <c r="T93" s="39"/>
      <c r="U93" s="39"/>
      <c r="V93" s="39"/>
    </row>
    <row r="94" spans="2:22" ht="18" customHeight="1">
      <c r="B94" s="29" t="s">
        <v>138</v>
      </c>
      <c r="C94" s="30"/>
      <c r="D94" s="39"/>
      <c r="E94" s="32"/>
      <c r="F94" s="33"/>
      <c r="G94" s="34" t="s">
        <v>1</v>
      </c>
      <c r="H94" s="33"/>
      <c r="I94" s="34" t="s">
        <v>2</v>
      </c>
      <c r="J94" s="33"/>
      <c r="K94" s="94" t="s">
        <v>345</v>
      </c>
      <c r="L94" s="35" t="str">
        <f t="shared" si="6"/>
        <v>年</v>
      </c>
      <c r="M94" s="88" t="e">
        <f>IF(L94&lt;&gt;"",VLOOKUP(L94,和暦西暦!$H$5:$I$106,2,FALSE),"")</f>
        <v>#N/A</v>
      </c>
      <c r="N94" s="35" t="e">
        <f t="shared" si="7"/>
        <v>#N/A</v>
      </c>
      <c r="O94" s="35" t="str">
        <f t="shared" si="8"/>
        <v/>
      </c>
      <c r="P94" s="43"/>
      <c r="Q94" s="37"/>
      <c r="R94" s="38"/>
      <c r="S94" s="92"/>
      <c r="T94" s="39"/>
      <c r="U94" s="39"/>
      <c r="V94" s="39"/>
    </row>
    <row r="95" spans="2:22" ht="18" customHeight="1">
      <c r="B95" s="29" t="s">
        <v>139</v>
      </c>
      <c r="C95" s="30"/>
      <c r="D95" s="39"/>
      <c r="E95" s="32"/>
      <c r="F95" s="33"/>
      <c r="G95" s="34" t="s">
        <v>1</v>
      </c>
      <c r="H95" s="33"/>
      <c r="I95" s="34" t="s">
        <v>2</v>
      </c>
      <c r="J95" s="33"/>
      <c r="K95" s="94" t="s">
        <v>345</v>
      </c>
      <c r="L95" s="35" t="str">
        <f t="shared" si="6"/>
        <v>年</v>
      </c>
      <c r="M95" s="88" t="e">
        <f>IF(L95&lt;&gt;"",VLOOKUP(L95,和暦西暦!$H$5:$I$106,2,FALSE),"")</f>
        <v>#N/A</v>
      </c>
      <c r="N95" s="35" t="e">
        <f t="shared" si="7"/>
        <v>#N/A</v>
      </c>
      <c r="O95" s="35" t="str">
        <f t="shared" si="8"/>
        <v/>
      </c>
      <c r="P95" s="43"/>
      <c r="Q95" s="37"/>
      <c r="R95" s="38"/>
      <c r="S95" s="92"/>
      <c r="T95" s="39"/>
      <c r="U95" s="39"/>
      <c r="V95" s="39"/>
    </row>
    <row r="96" spans="2:22" ht="18" customHeight="1">
      <c r="B96" s="29" t="s">
        <v>140</v>
      </c>
      <c r="C96" s="30"/>
      <c r="D96" s="39"/>
      <c r="E96" s="32"/>
      <c r="F96" s="33"/>
      <c r="G96" s="34" t="s">
        <v>1</v>
      </c>
      <c r="H96" s="33"/>
      <c r="I96" s="34" t="s">
        <v>2</v>
      </c>
      <c r="J96" s="33"/>
      <c r="K96" s="94" t="s">
        <v>345</v>
      </c>
      <c r="L96" s="35" t="str">
        <f t="shared" si="6"/>
        <v>年</v>
      </c>
      <c r="M96" s="88" t="e">
        <f>IF(L96&lt;&gt;"",VLOOKUP(L96,和暦西暦!$H$5:$I$106,2,FALSE),"")</f>
        <v>#N/A</v>
      </c>
      <c r="N96" s="35" t="e">
        <f t="shared" si="7"/>
        <v>#N/A</v>
      </c>
      <c r="O96" s="35" t="str">
        <f t="shared" si="8"/>
        <v/>
      </c>
      <c r="P96" s="43"/>
      <c r="Q96" s="37"/>
      <c r="R96" s="38"/>
      <c r="S96" s="92"/>
      <c r="T96" s="39"/>
      <c r="U96" s="39"/>
      <c r="V96" s="39"/>
    </row>
    <row r="97" spans="2:22" ht="18" customHeight="1">
      <c r="B97" s="29" t="s">
        <v>141</v>
      </c>
      <c r="C97" s="30"/>
      <c r="D97" s="39"/>
      <c r="E97" s="32"/>
      <c r="F97" s="33"/>
      <c r="G97" s="34" t="s">
        <v>1</v>
      </c>
      <c r="H97" s="33"/>
      <c r="I97" s="34" t="s">
        <v>2</v>
      </c>
      <c r="J97" s="33"/>
      <c r="K97" s="94" t="s">
        <v>345</v>
      </c>
      <c r="L97" s="35" t="str">
        <f t="shared" si="6"/>
        <v>年</v>
      </c>
      <c r="M97" s="88" t="e">
        <f>IF(L97&lt;&gt;"",VLOOKUP(L97,和暦西暦!$H$5:$I$106,2,FALSE),"")</f>
        <v>#N/A</v>
      </c>
      <c r="N97" s="35" t="e">
        <f t="shared" si="7"/>
        <v>#N/A</v>
      </c>
      <c r="O97" s="35" t="str">
        <f t="shared" si="8"/>
        <v/>
      </c>
      <c r="P97" s="43"/>
      <c r="Q97" s="37"/>
      <c r="R97" s="38"/>
      <c r="S97" s="92"/>
      <c r="T97" s="39"/>
      <c r="U97" s="39"/>
      <c r="V97" s="39"/>
    </row>
    <row r="98" spans="2:22" ht="18" customHeight="1">
      <c r="B98" s="29" t="s">
        <v>142</v>
      </c>
      <c r="C98" s="30"/>
      <c r="D98" s="39"/>
      <c r="E98" s="32"/>
      <c r="F98" s="33"/>
      <c r="G98" s="34" t="s">
        <v>1</v>
      </c>
      <c r="H98" s="33"/>
      <c r="I98" s="34" t="s">
        <v>2</v>
      </c>
      <c r="J98" s="33"/>
      <c r="K98" s="94" t="s">
        <v>345</v>
      </c>
      <c r="L98" s="35" t="str">
        <f t="shared" si="6"/>
        <v>年</v>
      </c>
      <c r="M98" s="88" t="e">
        <f>IF(L98&lt;&gt;"",VLOOKUP(L98,和暦西暦!$H$5:$I$106,2,FALSE),"")</f>
        <v>#N/A</v>
      </c>
      <c r="N98" s="35" t="e">
        <f t="shared" si="7"/>
        <v>#N/A</v>
      </c>
      <c r="O98" s="35" t="str">
        <f t="shared" si="8"/>
        <v/>
      </c>
      <c r="P98" s="43"/>
      <c r="Q98" s="37"/>
      <c r="R98" s="38"/>
      <c r="S98" s="92"/>
      <c r="T98" s="39"/>
      <c r="U98" s="39"/>
      <c r="V98" s="39"/>
    </row>
    <row r="99" spans="2:22" ht="18" customHeight="1">
      <c r="B99" s="29" t="s">
        <v>143</v>
      </c>
      <c r="C99" s="30"/>
      <c r="D99" s="39"/>
      <c r="E99" s="32"/>
      <c r="F99" s="33"/>
      <c r="G99" s="34" t="s">
        <v>1</v>
      </c>
      <c r="H99" s="33"/>
      <c r="I99" s="34" t="s">
        <v>2</v>
      </c>
      <c r="J99" s="33"/>
      <c r="K99" s="94" t="s">
        <v>345</v>
      </c>
      <c r="L99" s="35" t="str">
        <f t="shared" si="6"/>
        <v>年</v>
      </c>
      <c r="M99" s="88" t="e">
        <f>IF(L99&lt;&gt;"",VLOOKUP(L99,和暦西暦!$H$5:$I$106,2,FALSE),"")</f>
        <v>#N/A</v>
      </c>
      <c r="N99" s="35" t="e">
        <f t="shared" si="7"/>
        <v>#N/A</v>
      </c>
      <c r="O99" s="35" t="str">
        <f t="shared" si="8"/>
        <v/>
      </c>
      <c r="P99" s="43"/>
      <c r="Q99" s="37"/>
      <c r="R99" s="38"/>
      <c r="S99" s="92"/>
      <c r="T99" s="39"/>
      <c r="U99" s="39"/>
      <c r="V99" s="39"/>
    </row>
    <row r="100" spans="2:22" ht="18" customHeight="1">
      <c r="B100" s="29" t="s">
        <v>144</v>
      </c>
      <c r="C100" s="30"/>
      <c r="D100" s="39"/>
      <c r="E100" s="32"/>
      <c r="F100" s="33"/>
      <c r="G100" s="34" t="s">
        <v>1</v>
      </c>
      <c r="H100" s="33"/>
      <c r="I100" s="34" t="s">
        <v>2</v>
      </c>
      <c r="J100" s="33"/>
      <c r="K100" s="94" t="s">
        <v>345</v>
      </c>
      <c r="L100" s="35" t="str">
        <f t="shared" si="6"/>
        <v>年</v>
      </c>
      <c r="M100" s="88" t="e">
        <f>IF(L100&lt;&gt;"",VLOOKUP(L100,和暦西暦!$H$5:$I$106,2,FALSE),"")</f>
        <v>#N/A</v>
      </c>
      <c r="N100" s="35" t="e">
        <f t="shared" si="7"/>
        <v>#N/A</v>
      </c>
      <c r="O100" s="35" t="str">
        <f t="shared" si="8"/>
        <v/>
      </c>
      <c r="P100" s="43"/>
      <c r="Q100" s="37"/>
      <c r="R100" s="38"/>
      <c r="S100" s="92"/>
      <c r="T100" s="39"/>
      <c r="U100" s="39"/>
      <c r="V100" s="39"/>
    </row>
    <row r="101" spans="2:22" ht="18" customHeight="1">
      <c r="B101" s="29" t="s">
        <v>145</v>
      </c>
      <c r="C101" s="30"/>
      <c r="D101" s="39"/>
      <c r="E101" s="32"/>
      <c r="F101" s="33"/>
      <c r="G101" s="34" t="s">
        <v>1</v>
      </c>
      <c r="H101" s="33"/>
      <c r="I101" s="34" t="s">
        <v>2</v>
      </c>
      <c r="J101" s="33"/>
      <c r="K101" s="94" t="s">
        <v>345</v>
      </c>
      <c r="L101" s="35" t="str">
        <f t="shared" si="6"/>
        <v>年</v>
      </c>
      <c r="M101" s="88" t="e">
        <f>IF(L101&lt;&gt;"",VLOOKUP(L101,和暦西暦!$H$5:$I$106,2,FALSE),"")</f>
        <v>#N/A</v>
      </c>
      <c r="N101" s="35" t="e">
        <f t="shared" si="7"/>
        <v>#N/A</v>
      </c>
      <c r="O101" s="35" t="str">
        <f t="shared" si="8"/>
        <v/>
      </c>
      <c r="P101" s="43"/>
      <c r="Q101" s="37"/>
      <c r="R101" s="38"/>
      <c r="S101" s="92"/>
      <c r="T101" s="39"/>
      <c r="U101" s="39"/>
      <c r="V101" s="39"/>
    </row>
    <row r="102" spans="2:22" ht="18" customHeight="1">
      <c r="B102" s="29" t="s">
        <v>146</v>
      </c>
      <c r="C102" s="30"/>
      <c r="D102" s="39"/>
      <c r="E102" s="32"/>
      <c r="F102" s="33"/>
      <c r="G102" s="34" t="s">
        <v>1</v>
      </c>
      <c r="H102" s="33"/>
      <c r="I102" s="34" t="s">
        <v>2</v>
      </c>
      <c r="J102" s="33"/>
      <c r="K102" s="94" t="s">
        <v>345</v>
      </c>
      <c r="L102" s="35" t="str">
        <f t="shared" si="6"/>
        <v>年</v>
      </c>
      <c r="M102" s="88" t="e">
        <f>IF(L102&lt;&gt;"",VLOOKUP(L102,和暦西暦!$H$5:$I$106,2,FALSE),"")</f>
        <v>#N/A</v>
      </c>
      <c r="N102" s="35" t="e">
        <f t="shared" si="7"/>
        <v>#N/A</v>
      </c>
      <c r="O102" s="35" t="str">
        <f t="shared" si="8"/>
        <v/>
      </c>
      <c r="P102" s="43"/>
      <c r="Q102" s="37"/>
      <c r="R102" s="38"/>
      <c r="S102" s="92"/>
      <c r="T102" s="39"/>
      <c r="U102" s="39"/>
      <c r="V102" s="39"/>
    </row>
    <row r="103" spans="2:22" ht="18" customHeight="1">
      <c r="B103" s="29" t="s">
        <v>147</v>
      </c>
      <c r="C103" s="30"/>
      <c r="D103" s="39"/>
      <c r="E103" s="32"/>
      <c r="F103" s="33"/>
      <c r="G103" s="34" t="s">
        <v>1</v>
      </c>
      <c r="H103" s="33"/>
      <c r="I103" s="34" t="s">
        <v>2</v>
      </c>
      <c r="J103" s="33"/>
      <c r="K103" s="94" t="s">
        <v>345</v>
      </c>
      <c r="L103" s="35" t="str">
        <f t="shared" si="6"/>
        <v>年</v>
      </c>
      <c r="M103" s="88" t="e">
        <f>IF(L103&lt;&gt;"",VLOOKUP(L103,和暦西暦!$H$5:$I$106,2,FALSE),"")</f>
        <v>#N/A</v>
      </c>
      <c r="N103" s="35" t="e">
        <f t="shared" si="7"/>
        <v>#N/A</v>
      </c>
      <c r="O103" s="35" t="str">
        <f t="shared" si="8"/>
        <v/>
      </c>
      <c r="P103" s="43"/>
      <c r="Q103" s="37"/>
      <c r="R103" s="38"/>
      <c r="S103" s="92"/>
      <c r="T103" s="39"/>
      <c r="U103" s="39"/>
      <c r="V103" s="39"/>
    </row>
    <row r="104" spans="2:22" ht="18" customHeight="1">
      <c r="B104" s="29" t="s">
        <v>148</v>
      </c>
      <c r="C104" s="30"/>
      <c r="D104" s="39"/>
      <c r="E104" s="32"/>
      <c r="F104" s="33"/>
      <c r="G104" s="34" t="s">
        <v>1</v>
      </c>
      <c r="H104" s="33"/>
      <c r="I104" s="34" t="s">
        <v>2</v>
      </c>
      <c r="J104" s="33"/>
      <c r="K104" s="94" t="s">
        <v>345</v>
      </c>
      <c r="L104" s="35" t="str">
        <f t="shared" si="6"/>
        <v>年</v>
      </c>
      <c r="M104" s="88" t="e">
        <f>IF(L104&lt;&gt;"",VLOOKUP(L104,和暦西暦!$H$5:$I$106,2,FALSE),"")</f>
        <v>#N/A</v>
      </c>
      <c r="N104" s="35" t="e">
        <f t="shared" si="7"/>
        <v>#N/A</v>
      </c>
      <c r="O104" s="35" t="str">
        <f t="shared" si="8"/>
        <v/>
      </c>
      <c r="P104" s="43"/>
      <c r="Q104" s="37"/>
      <c r="R104" s="38"/>
      <c r="S104" s="92"/>
      <c r="T104" s="39"/>
      <c r="U104" s="39"/>
      <c r="V104" s="39"/>
    </row>
    <row r="105" spans="2:22" ht="18" customHeight="1">
      <c r="B105" s="29" t="s">
        <v>149</v>
      </c>
      <c r="C105" s="30"/>
      <c r="D105" s="39"/>
      <c r="E105" s="32"/>
      <c r="F105" s="33"/>
      <c r="G105" s="34" t="s">
        <v>1</v>
      </c>
      <c r="H105" s="33"/>
      <c r="I105" s="34" t="s">
        <v>2</v>
      </c>
      <c r="J105" s="33"/>
      <c r="K105" s="94" t="s">
        <v>345</v>
      </c>
      <c r="L105" s="35" t="str">
        <f t="shared" si="6"/>
        <v>年</v>
      </c>
      <c r="M105" s="88" t="e">
        <f>IF(L105&lt;&gt;"",VLOOKUP(L105,和暦西暦!$H$5:$I$106,2,FALSE),"")</f>
        <v>#N/A</v>
      </c>
      <c r="N105" s="35" t="e">
        <f t="shared" si="7"/>
        <v>#N/A</v>
      </c>
      <c r="O105" s="35" t="str">
        <f t="shared" si="8"/>
        <v/>
      </c>
      <c r="P105" s="43"/>
      <c r="Q105" s="37"/>
      <c r="R105" s="38"/>
      <c r="S105" s="92"/>
      <c r="T105" s="39"/>
      <c r="U105" s="39"/>
      <c r="V105" s="39"/>
    </row>
    <row r="106" spans="2:22" ht="18" customHeight="1">
      <c r="B106" s="45" t="s">
        <v>150</v>
      </c>
      <c r="C106" s="46"/>
      <c r="D106" s="47"/>
      <c r="E106" s="48"/>
      <c r="F106" s="49"/>
      <c r="G106" s="50" t="s">
        <v>1</v>
      </c>
      <c r="H106" s="49"/>
      <c r="I106" s="50" t="s">
        <v>2</v>
      </c>
      <c r="J106" s="49"/>
      <c r="K106" s="95" t="s">
        <v>3</v>
      </c>
      <c r="L106" s="51" t="str">
        <f t="shared" si="3"/>
        <v>年</v>
      </c>
      <c r="M106" s="89" t="e">
        <f>IF(L106&lt;&gt;"",VLOOKUP(L106,和暦西暦!$H$5:$I$106,2,FALSE),"")</f>
        <v>#N/A</v>
      </c>
      <c r="N106" s="51" t="e">
        <f t="shared" si="4"/>
        <v>#N/A</v>
      </c>
      <c r="O106" s="51" t="str">
        <f t="shared" si="5"/>
        <v/>
      </c>
      <c r="P106" s="52"/>
      <c r="Q106" s="53"/>
      <c r="R106" s="54"/>
      <c r="S106" s="93"/>
      <c r="T106" s="47"/>
      <c r="U106" s="47"/>
      <c r="V106" s="47"/>
    </row>
    <row r="108" spans="2:22">
      <c r="B108" s="102" t="s">
        <v>105</v>
      </c>
      <c r="C108" s="102"/>
    </row>
    <row r="109" spans="2:22">
      <c r="C109" s="102" t="s">
        <v>101</v>
      </c>
      <c r="D109" s="102"/>
      <c r="E109" s="102"/>
      <c r="F109" s="102"/>
      <c r="G109" s="102"/>
      <c r="H109" s="102"/>
      <c r="I109" s="102"/>
      <c r="J109" s="102"/>
      <c r="K109" s="102"/>
      <c r="L109" s="102"/>
      <c r="M109" s="102"/>
      <c r="N109" s="102"/>
      <c r="O109" s="102"/>
      <c r="P109" s="102"/>
      <c r="Q109" s="102"/>
      <c r="R109" s="102"/>
      <c r="S109" s="102"/>
      <c r="T109" s="102"/>
      <c r="U109" s="102"/>
      <c r="V109" s="102"/>
    </row>
    <row r="110" spans="2:22">
      <c r="C110" s="102" t="s">
        <v>102</v>
      </c>
      <c r="D110" s="102"/>
      <c r="E110" s="102"/>
      <c r="F110" s="102"/>
      <c r="G110" s="102"/>
      <c r="H110" s="102"/>
      <c r="I110" s="102"/>
      <c r="J110" s="102"/>
      <c r="K110" s="102"/>
      <c r="L110" s="102"/>
      <c r="M110" s="102"/>
      <c r="N110" s="102"/>
      <c r="O110" s="102"/>
      <c r="P110" s="102"/>
      <c r="Q110" s="102"/>
      <c r="R110" s="102"/>
      <c r="S110" s="102"/>
      <c r="T110" s="102"/>
      <c r="U110" s="102"/>
      <c r="V110" s="102"/>
    </row>
    <row r="111" spans="2:22">
      <c r="C111" s="102" t="s">
        <v>106</v>
      </c>
      <c r="D111" s="102"/>
      <c r="E111" s="102"/>
      <c r="F111" s="102"/>
      <c r="G111" s="102"/>
      <c r="H111" s="102"/>
      <c r="I111" s="102"/>
      <c r="J111" s="102"/>
      <c r="K111" s="102"/>
      <c r="L111" s="102"/>
      <c r="M111" s="102"/>
      <c r="N111" s="102"/>
      <c r="O111" s="102"/>
      <c r="P111" s="102"/>
      <c r="Q111" s="102"/>
      <c r="R111" s="102"/>
      <c r="S111" s="102"/>
      <c r="T111" s="102"/>
      <c r="U111" s="102"/>
      <c r="V111" s="102"/>
    </row>
    <row r="112" spans="2:22">
      <c r="C112" s="102" t="s">
        <v>107</v>
      </c>
      <c r="D112" s="102"/>
      <c r="E112" s="102"/>
      <c r="F112" s="102"/>
      <c r="G112" s="102"/>
      <c r="H112" s="102"/>
      <c r="I112" s="102"/>
      <c r="J112" s="102"/>
      <c r="K112" s="102"/>
      <c r="L112" s="102"/>
      <c r="M112" s="102"/>
      <c r="N112" s="102"/>
      <c r="O112" s="102"/>
      <c r="P112" s="102"/>
      <c r="Q112" s="102"/>
      <c r="R112" s="102"/>
      <c r="S112" s="102"/>
      <c r="T112" s="102"/>
      <c r="U112" s="102"/>
      <c r="V112" s="102"/>
    </row>
    <row r="113" spans="3:22">
      <c r="C113" s="102" t="s">
        <v>108</v>
      </c>
      <c r="D113" s="102"/>
      <c r="E113" s="102"/>
      <c r="F113" s="102"/>
      <c r="G113" s="102"/>
      <c r="H113" s="102"/>
      <c r="I113" s="102"/>
      <c r="J113" s="102"/>
      <c r="K113" s="102"/>
      <c r="L113" s="102"/>
      <c r="M113" s="102"/>
      <c r="N113" s="102"/>
      <c r="O113" s="102"/>
      <c r="P113" s="102"/>
      <c r="Q113" s="102"/>
      <c r="R113" s="102"/>
      <c r="S113" s="102"/>
      <c r="T113" s="102"/>
      <c r="U113" s="102"/>
      <c r="V113" s="102"/>
    </row>
    <row r="114" spans="3:22">
      <c r="C114" s="102" t="s">
        <v>109</v>
      </c>
      <c r="D114" s="102"/>
      <c r="E114" s="102"/>
      <c r="F114" s="102"/>
      <c r="G114" s="102"/>
      <c r="H114" s="102"/>
      <c r="I114" s="102"/>
      <c r="J114" s="102"/>
      <c r="K114" s="102"/>
      <c r="L114" s="102"/>
      <c r="M114" s="102"/>
      <c r="N114" s="102"/>
      <c r="O114" s="102"/>
      <c r="P114" s="102"/>
      <c r="Q114" s="102"/>
      <c r="R114" s="102"/>
      <c r="S114" s="102"/>
      <c r="T114" s="102"/>
      <c r="U114" s="102"/>
      <c r="V114" s="102"/>
    </row>
    <row r="115" spans="3:22">
      <c r="C115" s="110" t="s">
        <v>110</v>
      </c>
      <c r="D115" s="110"/>
      <c r="E115" s="110"/>
      <c r="F115" s="110"/>
      <c r="G115" s="110"/>
      <c r="H115" s="110"/>
      <c r="I115" s="110"/>
      <c r="J115" s="110"/>
      <c r="K115" s="110"/>
      <c r="L115" s="110"/>
      <c r="M115" s="110"/>
      <c r="N115" s="110"/>
      <c r="O115" s="110"/>
      <c r="P115" s="110"/>
      <c r="Q115" s="110"/>
      <c r="R115" s="110"/>
      <c r="S115" s="110"/>
      <c r="T115" s="110"/>
      <c r="U115" s="110"/>
      <c r="V115" s="110"/>
    </row>
    <row r="116" spans="3:22">
      <c r="C116" s="110"/>
      <c r="D116" s="110"/>
      <c r="E116" s="110"/>
      <c r="F116" s="110"/>
      <c r="G116" s="110"/>
      <c r="H116" s="110"/>
      <c r="I116" s="110"/>
      <c r="J116" s="110"/>
      <c r="K116" s="110"/>
      <c r="L116" s="110"/>
      <c r="M116" s="110"/>
      <c r="N116" s="110"/>
      <c r="O116" s="110"/>
      <c r="P116" s="110"/>
      <c r="Q116" s="110"/>
      <c r="R116" s="110"/>
      <c r="S116" s="110"/>
      <c r="T116" s="110"/>
      <c r="U116" s="110"/>
      <c r="V116" s="110"/>
    </row>
    <row r="117" spans="3:22">
      <c r="C117" s="110"/>
      <c r="D117" s="110"/>
      <c r="E117" s="110"/>
      <c r="F117" s="110"/>
      <c r="G117" s="110"/>
      <c r="H117" s="110"/>
      <c r="I117" s="110"/>
      <c r="J117" s="110"/>
      <c r="K117" s="110"/>
      <c r="L117" s="110"/>
      <c r="M117" s="110"/>
      <c r="N117" s="110"/>
      <c r="O117" s="110"/>
      <c r="P117" s="110"/>
      <c r="Q117" s="110"/>
      <c r="R117" s="110"/>
      <c r="S117" s="110"/>
      <c r="T117" s="110"/>
      <c r="U117" s="110"/>
      <c r="V117" s="110"/>
    </row>
    <row r="118" spans="3:22">
      <c r="C118" s="102" t="s">
        <v>103</v>
      </c>
      <c r="D118" s="102"/>
      <c r="E118" s="102"/>
      <c r="F118" s="102"/>
      <c r="G118" s="102"/>
      <c r="H118" s="102"/>
      <c r="I118" s="102"/>
      <c r="J118" s="102"/>
      <c r="K118" s="102"/>
      <c r="L118" s="102"/>
      <c r="M118" s="102"/>
      <c r="N118" s="102"/>
      <c r="O118" s="102"/>
      <c r="P118" s="102"/>
      <c r="Q118" s="102"/>
      <c r="R118" s="102"/>
      <c r="S118" s="102"/>
      <c r="T118" s="102"/>
      <c r="U118" s="102"/>
      <c r="V118" s="102"/>
    </row>
    <row r="119" spans="3:22">
      <c r="I119" s="1" t="s">
        <v>104</v>
      </c>
      <c r="K119" s="1" t="s">
        <v>104</v>
      </c>
      <c r="P119" s="100" t="s">
        <v>21</v>
      </c>
      <c r="Q119" s="103" t="s">
        <v>16</v>
      </c>
      <c r="R119" s="104"/>
      <c r="S119" s="105"/>
      <c r="T119" s="97" t="s">
        <v>20</v>
      </c>
    </row>
    <row r="120" spans="3:22">
      <c r="P120" s="99"/>
      <c r="Q120" s="13" t="s">
        <v>17</v>
      </c>
      <c r="R120" s="14" t="s">
        <v>18</v>
      </c>
      <c r="S120" s="15" t="s">
        <v>19</v>
      </c>
      <c r="T120" s="99"/>
    </row>
    <row r="121" spans="3:22">
      <c r="I121" s="56"/>
      <c r="K121" s="56"/>
      <c r="L121" s="56"/>
      <c r="M121" s="56"/>
      <c r="N121" s="56"/>
      <c r="O121" s="56" t="s">
        <v>115</v>
      </c>
      <c r="P121" s="57">
        <v>1</v>
      </c>
      <c r="Q121" s="26">
        <v>1</v>
      </c>
      <c r="R121" s="27">
        <v>1</v>
      </c>
      <c r="S121" s="25"/>
      <c r="T121" s="28"/>
    </row>
    <row r="122" spans="3:22">
      <c r="I122" s="56"/>
      <c r="K122" s="56"/>
      <c r="L122" s="56"/>
      <c r="M122" s="56"/>
      <c r="N122" s="56"/>
      <c r="O122" s="56" t="s">
        <v>114</v>
      </c>
      <c r="P122" s="43">
        <v>1</v>
      </c>
      <c r="Q122" s="37">
        <v>0.8</v>
      </c>
      <c r="R122" s="38">
        <v>0.8</v>
      </c>
      <c r="S122" s="36">
        <v>0.2</v>
      </c>
      <c r="T122" s="39" t="s">
        <v>111</v>
      </c>
    </row>
    <row r="123" spans="3:22">
      <c r="I123" s="56"/>
      <c r="K123" s="56"/>
      <c r="L123" s="56"/>
      <c r="M123" s="56"/>
      <c r="N123" s="56"/>
      <c r="O123" s="56" t="s">
        <v>116</v>
      </c>
      <c r="P123" s="52">
        <v>1</v>
      </c>
      <c r="Q123" s="53">
        <v>0.8</v>
      </c>
      <c r="R123" s="54">
        <v>0.2</v>
      </c>
      <c r="S123" s="55"/>
      <c r="T123" s="47"/>
    </row>
    <row r="124" spans="3:22">
      <c r="C124" s="102" t="s">
        <v>112</v>
      </c>
      <c r="D124" s="102"/>
      <c r="E124" s="102"/>
      <c r="F124" s="102"/>
      <c r="G124" s="102"/>
      <c r="H124" s="102"/>
      <c r="I124" s="102"/>
      <c r="J124" s="102"/>
      <c r="K124" s="102"/>
      <c r="L124" s="102"/>
      <c r="M124" s="102"/>
      <c r="N124" s="102"/>
      <c r="O124" s="102"/>
      <c r="P124" s="102"/>
      <c r="Q124" s="102"/>
      <c r="R124" s="102"/>
      <c r="S124" s="102"/>
      <c r="T124" s="102"/>
      <c r="U124" s="102"/>
      <c r="V124" s="102"/>
    </row>
    <row r="125" spans="3:22">
      <c r="C125" s="102" t="s">
        <v>113</v>
      </c>
      <c r="D125" s="102"/>
      <c r="E125" s="102"/>
      <c r="F125" s="102"/>
      <c r="G125" s="102"/>
      <c r="H125" s="102"/>
      <c r="I125" s="102"/>
      <c r="J125" s="102"/>
      <c r="K125" s="102"/>
      <c r="L125" s="102"/>
      <c r="M125" s="102"/>
      <c r="N125" s="102"/>
      <c r="O125" s="102"/>
      <c r="P125" s="102"/>
      <c r="Q125" s="102"/>
      <c r="R125" s="102"/>
      <c r="S125" s="102"/>
      <c r="T125" s="102"/>
      <c r="U125" s="102"/>
      <c r="V125" s="102"/>
    </row>
  </sheetData>
  <mergeCells count="25">
    <mergeCell ref="C125:V125"/>
    <mergeCell ref="C124:V124"/>
    <mergeCell ref="Q5:S5"/>
    <mergeCell ref="E5:K6"/>
    <mergeCell ref="B108:C108"/>
    <mergeCell ref="C118:V118"/>
    <mergeCell ref="C113:V113"/>
    <mergeCell ref="C112:V112"/>
    <mergeCell ref="C111:V111"/>
    <mergeCell ref="C110:V110"/>
    <mergeCell ref="C109:V109"/>
    <mergeCell ref="C114:V114"/>
    <mergeCell ref="C115:V117"/>
    <mergeCell ref="P119:P120"/>
    <mergeCell ref="Q119:S119"/>
    <mergeCell ref="T119:T120"/>
    <mergeCell ref="B2:V2"/>
    <mergeCell ref="D5:D6"/>
    <mergeCell ref="C5:C6"/>
    <mergeCell ref="B5:B6"/>
    <mergeCell ref="V5:V6"/>
    <mergeCell ref="U5:U6"/>
    <mergeCell ref="T5:T6"/>
    <mergeCell ref="P5:P6"/>
    <mergeCell ref="O5:O6"/>
  </mergeCells>
  <phoneticPr fontId="1"/>
  <dataValidations count="2">
    <dataValidation type="list" allowBlank="1" showInputMessage="1" showErrorMessage="1" sqref="C7:C106" xr:uid="{00000000-0002-0000-0200-000000000000}">
      <formula1>$X$8:$X$26</formula1>
    </dataValidation>
    <dataValidation type="list" allowBlank="1" showInputMessage="1" showErrorMessage="1" sqref="E7:E106" xr:uid="{00000000-0002-0000-0200-000001000000}">
      <formula1>$Z$8:$Z$11</formula1>
    </dataValidation>
  </dataValidations>
  <printOptions horizontalCentered="1"/>
  <pageMargins left="0.19685039370078741" right="0.19685039370078741" top="0.59055118110236227" bottom="0.59055118110236227" header="0.31496062992125984" footer="0.31496062992125984"/>
  <pageSetup paperSize="9" scale="98"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1BEB-A006-41A9-A395-194AE39E2640}">
  <sheetPr>
    <tabColor theme="0" tint="-0.499984740745262"/>
  </sheetPr>
  <dimension ref="B2:K106"/>
  <sheetViews>
    <sheetView topLeftCell="A67" workbookViewId="0">
      <selection activeCell="L4" sqref="L4"/>
    </sheetView>
  </sheetViews>
  <sheetFormatPr defaultRowHeight="13.5"/>
  <cols>
    <col min="1" max="1" width="1" style="62" customWidth="1"/>
    <col min="2" max="2" width="9.125" style="77" bestFit="1" customWidth="1"/>
    <col min="3" max="3" width="5.5" style="77" bestFit="1" customWidth="1"/>
    <col min="4" max="4" width="6.375" style="78" bestFit="1" customWidth="1"/>
    <col min="5" max="5" width="7.75" style="78" bestFit="1" customWidth="1"/>
    <col min="6" max="6" width="5.5" style="77" bestFit="1" customWidth="1"/>
    <col min="7" max="7" width="1" style="62" customWidth="1"/>
    <col min="8" max="16384" width="9" style="62"/>
  </cols>
  <sheetData>
    <row r="2" spans="2:11" ht="21">
      <c r="B2" s="60" t="s">
        <v>288</v>
      </c>
      <c r="C2" s="61"/>
      <c r="D2" s="61"/>
      <c r="E2" s="61"/>
      <c r="F2" s="61"/>
      <c r="G2" s="61"/>
      <c r="K2" s="63" t="s">
        <v>153</v>
      </c>
    </row>
    <row r="4" spans="2:11">
      <c r="B4" s="64" t="s">
        <v>154</v>
      </c>
      <c r="C4" s="111" t="s">
        <v>155</v>
      </c>
      <c r="D4" s="111"/>
      <c r="E4" s="64" t="s">
        <v>156</v>
      </c>
      <c r="F4" s="64" t="s">
        <v>157</v>
      </c>
    </row>
    <row r="5" spans="2:11">
      <c r="B5" s="65">
        <v>1925</v>
      </c>
      <c r="C5" s="66" t="s">
        <v>164</v>
      </c>
      <c r="D5" s="67" t="s">
        <v>186</v>
      </c>
      <c r="E5" s="84" t="s">
        <v>290</v>
      </c>
      <c r="F5" s="65" t="s">
        <v>166</v>
      </c>
      <c r="H5" s="72" t="str">
        <f>CONCATENATE(C5,D5)</f>
        <v>大正14年</v>
      </c>
      <c r="I5" s="72">
        <f t="shared" ref="I5:I54" si="0">B5</f>
        <v>1925</v>
      </c>
    </row>
    <row r="6" spans="2:11">
      <c r="B6" s="73">
        <v>1926</v>
      </c>
      <c r="C6" s="74" t="s">
        <v>164</v>
      </c>
      <c r="D6" s="75" t="s">
        <v>187</v>
      </c>
      <c r="E6" s="76" t="s">
        <v>291</v>
      </c>
      <c r="F6" s="73" t="s">
        <v>168</v>
      </c>
      <c r="H6" s="73" t="str">
        <f t="shared" ref="H6:H54" si="1">CONCATENATE(C6,D6)</f>
        <v>大正15年</v>
      </c>
      <c r="I6" s="73">
        <f>B6</f>
        <v>1926</v>
      </c>
    </row>
    <row r="7" spans="2:11">
      <c r="B7" s="65">
        <v>1927</v>
      </c>
      <c r="C7" s="66" t="s">
        <v>188</v>
      </c>
      <c r="D7" s="67" t="s">
        <v>165</v>
      </c>
      <c r="E7" s="84" t="s">
        <v>240</v>
      </c>
      <c r="F7" s="65" t="s">
        <v>170</v>
      </c>
      <c r="H7" s="65" t="str">
        <f t="shared" si="1"/>
        <v>昭和2年</v>
      </c>
      <c r="I7" s="65">
        <f t="shared" si="0"/>
        <v>1927</v>
      </c>
    </row>
    <row r="8" spans="2:11">
      <c r="B8" s="73">
        <v>1928</v>
      </c>
      <c r="C8" s="74" t="s">
        <v>188</v>
      </c>
      <c r="D8" s="75" t="s">
        <v>167</v>
      </c>
      <c r="E8" s="76" t="s">
        <v>292</v>
      </c>
      <c r="F8" s="73" t="s">
        <v>172</v>
      </c>
      <c r="H8" s="73" t="str">
        <f t="shared" si="1"/>
        <v>昭和3年</v>
      </c>
      <c r="I8" s="73">
        <f t="shared" si="0"/>
        <v>1928</v>
      </c>
    </row>
    <row r="9" spans="2:11">
      <c r="B9" s="65">
        <v>1929</v>
      </c>
      <c r="C9" s="66" t="s">
        <v>188</v>
      </c>
      <c r="D9" s="67" t="s">
        <v>169</v>
      </c>
      <c r="E9" s="84" t="s">
        <v>241</v>
      </c>
      <c r="F9" s="65" t="s">
        <v>174</v>
      </c>
      <c r="H9" s="65" t="str">
        <f t="shared" si="1"/>
        <v>昭和4年</v>
      </c>
      <c r="I9" s="65">
        <f t="shared" si="0"/>
        <v>1929</v>
      </c>
    </row>
    <row r="10" spans="2:11">
      <c r="B10" s="73">
        <v>1930</v>
      </c>
      <c r="C10" s="74" t="s">
        <v>188</v>
      </c>
      <c r="D10" s="75" t="s">
        <v>171</v>
      </c>
      <c r="E10" s="76" t="s">
        <v>293</v>
      </c>
      <c r="F10" s="73" t="s">
        <v>176</v>
      </c>
      <c r="H10" s="73" t="str">
        <f t="shared" si="1"/>
        <v>昭和5年</v>
      </c>
      <c r="I10" s="73">
        <f t="shared" si="0"/>
        <v>1930</v>
      </c>
    </row>
    <row r="11" spans="2:11">
      <c r="B11" s="65">
        <v>1931</v>
      </c>
      <c r="C11" s="66" t="s">
        <v>188</v>
      </c>
      <c r="D11" s="67" t="s">
        <v>173</v>
      </c>
      <c r="E11" s="84" t="s">
        <v>242</v>
      </c>
      <c r="F11" s="65" t="s">
        <v>178</v>
      </c>
      <c r="H11" s="65" t="str">
        <f t="shared" si="1"/>
        <v>昭和6年</v>
      </c>
      <c r="I11" s="65">
        <f t="shared" si="0"/>
        <v>1931</v>
      </c>
    </row>
    <row r="12" spans="2:11">
      <c r="B12" s="73">
        <v>1932</v>
      </c>
      <c r="C12" s="74" t="s">
        <v>188</v>
      </c>
      <c r="D12" s="75" t="s">
        <v>175</v>
      </c>
      <c r="E12" s="76" t="s">
        <v>294</v>
      </c>
      <c r="F12" s="73" t="s">
        <v>180</v>
      </c>
      <c r="H12" s="73" t="str">
        <f t="shared" si="1"/>
        <v>昭和7年</v>
      </c>
      <c r="I12" s="73">
        <f t="shared" si="0"/>
        <v>1932</v>
      </c>
    </row>
    <row r="13" spans="2:11">
      <c r="B13" s="65">
        <v>1933</v>
      </c>
      <c r="C13" s="66" t="s">
        <v>188</v>
      </c>
      <c r="D13" s="67" t="s">
        <v>177</v>
      </c>
      <c r="E13" s="84" t="s">
        <v>243</v>
      </c>
      <c r="F13" s="65" t="s">
        <v>182</v>
      </c>
      <c r="H13" s="65" t="str">
        <f t="shared" si="1"/>
        <v>昭和8年</v>
      </c>
      <c r="I13" s="65">
        <f t="shared" si="0"/>
        <v>1933</v>
      </c>
    </row>
    <row r="14" spans="2:11">
      <c r="B14" s="73">
        <v>1934</v>
      </c>
      <c r="C14" s="74" t="s">
        <v>188</v>
      </c>
      <c r="D14" s="75" t="s">
        <v>179</v>
      </c>
      <c r="E14" s="76" t="s">
        <v>295</v>
      </c>
      <c r="F14" s="73" t="s">
        <v>159</v>
      </c>
      <c r="H14" s="73" t="str">
        <f t="shared" si="1"/>
        <v>昭和9年</v>
      </c>
      <c r="I14" s="73">
        <f t="shared" si="0"/>
        <v>1934</v>
      </c>
    </row>
    <row r="15" spans="2:11">
      <c r="B15" s="65">
        <v>1935</v>
      </c>
      <c r="C15" s="66" t="s">
        <v>188</v>
      </c>
      <c r="D15" s="67" t="s">
        <v>181</v>
      </c>
      <c r="E15" s="84" t="s">
        <v>244</v>
      </c>
      <c r="F15" s="65" t="s">
        <v>161</v>
      </c>
      <c r="H15" s="65" t="str">
        <f t="shared" si="1"/>
        <v>昭和10年</v>
      </c>
      <c r="I15" s="65">
        <f t="shared" si="0"/>
        <v>1935</v>
      </c>
    </row>
    <row r="16" spans="2:11">
      <c r="B16" s="73">
        <v>1936</v>
      </c>
      <c r="C16" s="74" t="s">
        <v>188</v>
      </c>
      <c r="D16" s="75" t="s">
        <v>183</v>
      </c>
      <c r="E16" s="76" t="s">
        <v>296</v>
      </c>
      <c r="F16" s="73" t="s">
        <v>163</v>
      </c>
      <c r="H16" s="73" t="str">
        <f t="shared" si="1"/>
        <v>昭和11年</v>
      </c>
      <c r="I16" s="73">
        <f t="shared" si="0"/>
        <v>1936</v>
      </c>
    </row>
    <row r="17" spans="2:9">
      <c r="B17" s="65">
        <v>1937</v>
      </c>
      <c r="C17" s="66" t="s">
        <v>188</v>
      </c>
      <c r="D17" s="67" t="s">
        <v>184</v>
      </c>
      <c r="E17" s="84" t="s">
        <v>297</v>
      </c>
      <c r="F17" s="65" t="s">
        <v>166</v>
      </c>
      <c r="H17" s="65" t="str">
        <f t="shared" si="1"/>
        <v>昭和12年</v>
      </c>
      <c r="I17" s="65">
        <f t="shared" si="0"/>
        <v>1937</v>
      </c>
    </row>
    <row r="18" spans="2:9">
      <c r="B18" s="73">
        <v>1938</v>
      </c>
      <c r="C18" s="74" t="s">
        <v>188</v>
      </c>
      <c r="D18" s="75" t="s">
        <v>185</v>
      </c>
      <c r="E18" s="76" t="s">
        <v>245</v>
      </c>
      <c r="F18" s="73" t="s">
        <v>168</v>
      </c>
      <c r="H18" s="73" t="str">
        <f t="shared" si="1"/>
        <v>昭和13年</v>
      </c>
      <c r="I18" s="73">
        <f t="shared" si="0"/>
        <v>1938</v>
      </c>
    </row>
    <row r="19" spans="2:9">
      <c r="B19" s="65">
        <v>1939</v>
      </c>
      <c r="C19" s="66" t="s">
        <v>188</v>
      </c>
      <c r="D19" s="67" t="s">
        <v>186</v>
      </c>
      <c r="E19" s="84" t="s">
        <v>298</v>
      </c>
      <c r="F19" s="65" t="s">
        <v>170</v>
      </c>
      <c r="H19" s="65" t="str">
        <f t="shared" si="1"/>
        <v>昭和14年</v>
      </c>
      <c r="I19" s="65">
        <f t="shared" si="0"/>
        <v>1939</v>
      </c>
    </row>
    <row r="20" spans="2:9">
      <c r="B20" s="73">
        <v>1940</v>
      </c>
      <c r="C20" s="74" t="s">
        <v>188</v>
      </c>
      <c r="D20" s="75" t="s">
        <v>187</v>
      </c>
      <c r="E20" s="76" t="s">
        <v>246</v>
      </c>
      <c r="F20" s="73" t="s">
        <v>172</v>
      </c>
      <c r="H20" s="73" t="str">
        <f t="shared" si="1"/>
        <v>昭和15年</v>
      </c>
      <c r="I20" s="73">
        <f t="shared" si="0"/>
        <v>1940</v>
      </c>
    </row>
    <row r="21" spans="2:9">
      <c r="B21" s="65">
        <v>1941</v>
      </c>
      <c r="C21" s="66" t="s">
        <v>188</v>
      </c>
      <c r="D21" s="67" t="s">
        <v>189</v>
      </c>
      <c r="E21" s="84" t="s">
        <v>299</v>
      </c>
      <c r="F21" s="65" t="s">
        <v>174</v>
      </c>
      <c r="H21" s="65" t="str">
        <f t="shared" si="1"/>
        <v>昭和16年</v>
      </c>
      <c r="I21" s="65">
        <f t="shared" si="0"/>
        <v>1941</v>
      </c>
    </row>
    <row r="22" spans="2:9">
      <c r="B22" s="73">
        <v>1942</v>
      </c>
      <c r="C22" s="74" t="s">
        <v>188</v>
      </c>
      <c r="D22" s="75" t="s">
        <v>190</v>
      </c>
      <c r="E22" s="76" t="s">
        <v>247</v>
      </c>
      <c r="F22" s="73" t="s">
        <v>176</v>
      </c>
      <c r="H22" s="73" t="str">
        <f t="shared" si="1"/>
        <v>昭和17年</v>
      </c>
      <c r="I22" s="73">
        <f t="shared" si="0"/>
        <v>1942</v>
      </c>
    </row>
    <row r="23" spans="2:9">
      <c r="B23" s="65">
        <v>1943</v>
      </c>
      <c r="C23" s="66" t="s">
        <v>188</v>
      </c>
      <c r="D23" s="67" t="s">
        <v>191</v>
      </c>
      <c r="E23" s="84" t="s">
        <v>300</v>
      </c>
      <c r="F23" s="65" t="s">
        <v>178</v>
      </c>
      <c r="H23" s="65" t="str">
        <f t="shared" si="1"/>
        <v>昭和18年</v>
      </c>
      <c r="I23" s="65">
        <f t="shared" si="0"/>
        <v>1943</v>
      </c>
    </row>
    <row r="24" spans="2:9">
      <c r="B24" s="73">
        <v>1944</v>
      </c>
      <c r="C24" s="74" t="s">
        <v>188</v>
      </c>
      <c r="D24" s="75" t="s">
        <v>192</v>
      </c>
      <c r="E24" s="76" t="s">
        <v>248</v>
      </c>
      <c r="F24" s="73" t="s">
        <v>180</v>
      </c>
      <c r="H24" s="73" t="str">
        <f t="shared" si="1"/>
        <v>昭和19年</v>
      </c>
      <c r="I24" s="73">
        <f t="shared" si="0"/>
        <v>1944</v>
      </c>
    </row>
    <row r="25" spans="2:9">
      <c r="B25" s="65">
        <v>1945</v>
      </c>
      <c r="C25" s="66" t="s">
        <v>188</v>
      </c>
      <c r="D25" s="67" t="s">
        <v>193</v>
      </c>
      <c r="E25" s="84" t="s">
        <v>301</v>
      </c>
      <c r="F25" s="65" t="s">
        <v>182</v>
      </c>
      <c r="H25" s="65" t="str">
        <f t="shared" si="1"/>
        <v>昭和20年</v>
      </c>
      <c r="I25" s="65">
        <f t="shared" si="0"/>
        <v>1945</v>
      </c>
    </row>
    <row r="26" spans="2:9">
      <c r="B26" s="73">
        <v>1946</v>
      </c>
      <c r="C26" s="74" t="s">
        <v>188</v>
      </c>
      <c r="D26" s="75" t="s">
        <v>194</v>
      </c>
      <c r="E26" s="76" t="s">
        <v>249</v>
      </c>
      <c r="F26" s="73" t="s">
        <v>159</v>
      </c>
      <c r="H26" s="73" t="str">
        <f t="shared" si="1"/>
        <v>昭和21年</v>
      </c>
      <c r="I26" s="73">
        <f t="shared" si="0"/>
        <v>1946</v>
      </c>
    </row>
    <row r="27" spans="2:9" s="80" customFormat="1">
      <c r="B27" s="81">
        <v>1947</v>
      </c>
      <c r="C27" s="82" t="s">
        <v>188</v>
      </c>
      <c r="D27" s="83" t="s">
        <v>195</v>
      </c>
      <c r="E27" s="84" t="s">
        <v>302</v>
      </c>
      <c r="F27" s="81" t="s">
        <v>161</v>
      </c>
      <c r="G27" s="85"/>
      <c r="H27" s="81" t="str">
        <f t="shared" si="1"/>
        <v>昭和22年</v>
      </c>
      <c r="I27" s="81">
        <f t="shared" si="0"/>
        <v>1947</v>
      </c>
    </row>
    <row r="28" spans="2:9">
      <c r="B28" s="73">
        <v>1948</v>
      </c>
      <c r="C28" s="74" t="s">
        <v>188</v>
      </c>
      <c r="D28" s="75" t="s">
        <v>196</v>
      </c>
      <c r="E28" s="76" t="s">
        <v>303</v>
      </c>
      <c r="F28" s="73" t="s">
        <v>163</v>
      </c>
      <c r="G28" s="79"/>
      <c r="H28" s="73" t="str">
        <f t="shared" si="1"/>
        <v>昭和23年</v>
      </c>
      <c r="I28" s="73">
        <f t="shared" si="0"/>
        <v>1948</v>
      </c>
    </row>
    <row r="29" spans="2:9" s="80" customFormat="1">
      <c r="B29" s="81">
        <v>1949</v>
      </c>
      <c r="C29" s="82" t="s">
        <v>188</v>
      </c>
      <c r="D29" s="83" t="s">
        <v>197</v>
      </c>
      <c r="E29" s="84" t="s">
        <v>250</v>
      </c>
      <c r="F29" s="81" t="s">
        <v>166</v>
      </c>
      <c r="G29" s="85"/>
      <c r="H29" s="81" t="str">
        <f t="shared" si="1"/>
        <v>昭和24年</v>
      </c>
      <c r="I29" s="81">
        <f t="shared" si="0"/>
        <v>1949</v>
      </c>
    </row>
    <row r="30" spans="2:9">
      <c r="B30" s="73">
        <v>1950</v>
      </c>
      <c r="C30" s="74" t="s">
        <v>188</v>
      </c>
      <c r="D30" s="75" t="s">
        <v>198</v>
      </c>
      <c r="E30" s="76" t="s">
        <v>304</v>
      </c>
      <c r="F30" s="73" t="s">
        <v>168</v>
      </c>
      <c r="G30" s="79"/>
      <c r="H30" s="73" t="str">
        <f t="shared" si="1"/>
        <v>昭和25年</v>
      </c>
      <c r="I30" s="73">
        <f t="shared" si="0"/>
        <v>1950</v>
      </c>
    </row>
    <row r="31" spans="2:9" s="80" customFormat="1">
      <c r="B31" s="81">
        <v>1951</v>
      </c>
      <c r="C31" s="82" t="s">
        <v>188</v>
      </c>
      <c r="D31" s="83" t="s">
        <v>199</v>
      </c>
      <c r="E31" s="84" t="s">
        <v>251</v>
      </c>
      <c r="F31" s="81" t="s">
        <v>170</v>
      </c>
      <c r="G31" s="85"/>
      <c r="H31" s="81" t="str">
        <f t="shared" si="1"/>
        <v>昭和26年</v>
      </c>
      <c r="I31" s="81">
        <f t="shared" si="0"/>
        <v>1951</v>
      </c>
    </row>
    <row r="32" spans="2:9">
      <c r="B32" s="73">
        <v>1952</v>
      </c>
      <c r="C32" s="74" t="s">
        <v>188</v>
      </c>
      <c r="D32" s="75" t="s">
        <v>200</v>
      </c>
      <c r="E32" s="76" t="s">
        <v>305</v>
      </c>
      <c r="F32" s="73" t="s">
        <v>172</v>
      </c>
      <c r="G32" s="79"/>
      <c r="H32" s="73" t="str">
        <f t="shared" si="1"/>
        <v>昭和27年</v>
      </c>
      <c r="I32" s="73">
        <f t="shared" si="0"/>
        <v>1952</v>
      </c>
    </row>
    <row r="33" spans="2:9" s="80" customFormat="1">
      <c r="B33" s="81">
        <v>1953</v>
      </c>
      <c r="C33" s="82" t="s">
        <v>188</v>
      </c>
      <c r="D33" s="83" t="s">
        <v>201</v>
      </c>
      <c r="E33" s="84" t="s">
        <v>252</v>
      </c>
      <c r="F33" s="81" t="s">
        <v>174</v>
      </c>
      <c r="G33" s="85"/>
      <c r="H33" s="81" t="str">
        <f t="shared" si="1"/>
        <v>昭和28年</v>
      </c>
      <c r="I33" s="81">
        <f t="shared" si="0"/>
        <v>1953</v>
      </c>
    </row>
    <row r="34" spans="2:9">
      <c r="B34" s="73">
        <v>1954</v>
      </c>
      <c r="C34" s="74" t="s">
        <v>188</v>
      </c>
      <c r="D34" s="75" t="s">
        <v>202</v>
      </c>
      <c r="E34" s="76" t="s">
        <v>306</v>
      </c>
      <c r="F34" s="73" t="s">
        <v>176</v>
      </c>
      <c r="G34" s="79"/>
      <c r="H34" s="73" t="str">
        <f t="shared" si="1"/>
        <v>昭和29年</v>
      </c>
      <c r="I34" s="73">
        <f t="shared" si="0"/>
        <v>1954</v>
      </c>
    </row>
    <row r="35" spans="2:9" s="80" customFormat="1">
      <c r="B35" s="81">
        <v>1955</v>
      </c>
      <c r="C35" s="82" t="s">
        <v>188</v>
      </c>
      <c r="D35" s="83" t="s">
        <v>203</v>
      </c>
      <c r="E35" s="84" t="s">
        <v>253</v>
      </c>
      <c r="F35" s="81" t="s">
        <v>178</v>
      </c>
      <c r="G35" s="85"/>
      <c r="H35" s="81" t="str">
        <f t="shared" si="1"/>
        <v>昭和30年</v>
      </c>
      <c r="I35" s="81">
        <f t="shared" si="0"/>
        <v>1955</v>
      </c>
    </row>
    <row r="36" spans="2:9">
      <c r="B36" s="73">
        <v>1956</v>
      </c>
      <c r="C36" s="74" t="s">
        <v>188</v>
      </c>
      <c r="D36" s="75" t="s">
        <v>204</v>
      </c>
      <c r="E36" s="76" t="s">
        <v>307</v>
      </c>
      <c r="F36" s="73" t="s">
        <v>180</v>
      </c>
      <c r="G36" s="79"/>
      <c r="H36" s="73" t="str">
        <f t="shared" si="1"/>
        <v>昭和31年</v>
      </c>
      <c r="I36" s="73">
        <f t="shared" si="0"/>
        <v>1956</v>
      </c>
    </row>
    <row r="37" spans="2:9" s="80" customFormat="1">
      <c r="B37" s="81">
        <v>1957</v>
      </c>
      <c r="C37" s="82" t="s">
        <v>188</v>
      </c>
      <c r="D37" s="83" t="s">
        <v>205</v>
      </c>
      <c r="E37" s="84" t="s">
        <v>254</v>
      </c>
      <c r="F37" s="81" t="s">
        <v>182</v>
      </c>
      <c r="G37" s="85"/>
      <c r="H37" s="81" t="str">
        <f t="shared" si="1"/>
        <v>昭和32年</v>
      </c>
      <c r="I37" s="81">
        <f t="shared" si="0"/>
        <v>1957</v>
      </c>
    </row>
    <row r="38" spans="2:9">
      <c r="B38" s="73">
        <v>1958</v>
      </c>
      <c r="C38" s="74" t="s">
        <v>188</v>
      </c>
      <c r="D38" s="75" t="s">
        <v>206</v>
      </c>
      <c r="E38" s="76" t="s">
        <v>308</v>
      </c>
      <c r="F38" s="73" t="s">
        <v>159</v>
      </c>
      <c r="G38" s="79"/>
      <c r="H38" s="73" t="str">
        <f t="shared" si="1"/>
        <v>昭和33年</v>
      </c>
      <c r="I38" s="73">
        <f t="shared" si="0"/>
        <v>1958</v>
      </c>
    </row>
    <row r="39" spans="2:9" s="80" customFormat="1">
      <c r="B39" s="81">
        <v>1959</v>
      </c>
      <c r="C39" s="82" t="s">
        <v>188</v>
      </c>
      <c r="D39" s="83" t="s">
        <v>207</v>
      </c>
      <c r="E39" s="84" t="s">
        <v>309</v>
      </c>
      <c r="F39" s="81" t="s">
        <v>161</v>
      </c>
      <c r="G39" s="85"/>
      <c r="H39" s="81" t="str">
        <f t="shared" si="1"/>
        <v>昭和34年</v>
      </c>
      <c r="I39" s="81">
        <f t="shared" si="0"/>
        <v>1959</v>
      </c>
    </row>
    <row r="40" spans="2:9">
      <c r="B40" s="73">
        <v>1960</v>
      </c>
      <c r="C40" s="74" t="s">
        <v>188</v>
      </c>
      <c r="D40" s="75" t="s">
        <v>208</v>
      </c>
      <c r="E40" s="76" t="s">
        <v>255</v>
      </c>
      <c r="F40" s="73" t="s">
        <v>163</v>
      </c>
      <c r="G40" s="79"/>
      <c r="H40" s="73" t="str">
        <f t="shared" si="1"/>
        <v>昭和35年</v>
      </c>
      <c r="I40" s="73">
        <f t="shared" si="0"/>
        <v>1960</v>
      </c>
    </row>
    <row r="41" spans="2:9" s="80" customFormat="1">
      <c r="B41" s="81">
        <v>1961</v>
      </c>
      <c r="C41" s="82" t="s">
        <v>188</v>
      </c>
      <c r="D41" s="83" t="s">
        <v>209</v>
      </c>
      <c r="E41" s="84" t="s">
        <v>310</v>
      </c>
      <c r="F41" s="81" t="s">
        <v>166</v>
      </c>
      <c r="G41" s="85"/>
      <c r="H41" s="81" t="str">
        <f t="shared" si="1"/>
        <v>昭和36年</v>
      </c>
      <c r="I41" s="81">
        <f t="shared" si="0"/>
        <v>1961</v>
      </c>
    </row>
    <row r="42" spans="2:9">
      <c r="B42" s="73">
        <v>1962</v>
      </c>
      <c r="C42" s="74" t="s">
        <v>188</v>
      </c>
      <c r="D42" s="75" t="s">
        <v>210</v>
      </c>
      <c r="E42" s="76" t="s">
        <v>256</v>
      </c>
      <c r="F42" s="73" t="s">
        <v>168</v>
      </c>
      <c r="G42" s="79"/>
      <c r="H42" s="73" t="str">
        <f t="shared" si="1"/>
        <v>昭和37年</v>
      </c>
      <c r="I42" s="73">
        <f t="shared" si="0"/>
        <v>1962</v>
      </c>
    </row>
    <row r="43" spans="2:9" s="80" customFormat="1">
      <c r="B43" s="81">
        <v>1963</v>
      </c>
      <c r="C43" s="82" t="s">
        <v>188</v>
      </c>
      <c r="D43" s="83" t="s">
        <v>211</v>
      </c>
      <c r="E43" s="84" t="s">
        <v>311</v>
      </c>
      <c r="F43" s="81" t="s">
        <v>170</v>
      </c>
      <c r="G43" s="85"/>
      <c r="H43" s="81" t="str">
        <f t="shared" si="1"/>
        <v>昭和38年</v>
      </c>
      <c r="I43" s="81">
        <f t="shared" si="0"/>
        <v>1963</v>
      </c>
    </row>
    <row r="44" spans="2:9">
      <c r="B44" s="73">
        <v>1964</v>
      </c>
      <c r="C44" s="74" t="s">
        <v>188</v>
      </c>
      <c r="D44" s="75" t="s">
        <v>212</v>
      </c>
      <c r="E44" s="76" t="s">
        <v>257</v>
      </c>
      <c r="F44" s="73" t="s">
        <v>172</v>
      </c>
      <c r="G44" s="79"/>
      <c r="H44" s="73" t="str">
        <f t="shared" si="1"/>
        <v>昭和39年</v>
      </c>
      <c r="I44" s="73">
        <f t="shared" si="0"/>
        <v>1964</v>
      </c>
    </row>
    <row r="45" spans="2:9" s="80" customFormat="1">
      <c r="B45" s="81">
        <v>1965</v>
      </c>
      <c r="C45" s="82" t="s">
        <v>188</v>
      </c>
      <c r="D45" s="83" t="s">
        <v>213</v>
      </c>
      <c r="E45" s="84" t="s">
        <v>312</v>
      </c>
      <c r="F45" s="81" t="s">
        <v>174</v>
      </c>
      <c r="G45" s="85"/>
      <c r="H45" s="81" t="str">
        <f t="shared" si="1"/>
        <v>昭和40年</v>
      </c>
      <c r="I45" s="81">
        <f t="shared" si="0"/>
        <v>1965</v>
      </c>
    </row>
    <row r="46" spans="2:9">
      <c r="B46" s="73">
        <v>1966</v>
      </c>
      <c r="C46" s="74" t="s">
        <v>188</v>
      </c>
      <c r="D46" s="75" t="s">
        <v>214</v>
      </c>
      <c r="E46" s="76" t="s">
        <v>258</v>
      </c>
      <c r="F46" s="73" t="s">
        <v>176</v>
      </c>
      <c r="G46" s="79"/>
      <c r="H46" s="73" t="str">
        <f t="shared" si="1"/>
        <v>昭和41年</v>
      </c>
      <c r="I46" s="73">
        <f t="shared" si="0"/>
        <v>1966</v>
      </c>
    </row>
    <row r="47" spans="2:9" s="80" customFormat="1">
      <c r="B47" s="81">
        <v>1967</v>
      </c>
      <c r="C47" s="82" t="s">
        <v>188</v>
      </c>
      <c r="D47" s="83" t="s">
        <v>215</v>
      </c>
      <c r="E47" s="84" t="s">
        <v>313</v>
      </c>
      <c r="F47" s="81" t="s">
        <v>178</v>
      </c>
      <c r="G47" s="85"/>
      <c r="H47" s="81" t="str">
        <f t="shared" si="1"/>
        <v>昭和42年</v>
      </c>
      <c r="I47" s="81">
        <f t="shared" si="0"/>
        <v>1967</v>
      </c>
    </row>
    <row r="48" spans="2:9">
      <c r="B48" s="73">
        <v>1968</v>
      </c>
      <c r="C48" s="74" t="s">
        <v>188</v>
      </c>
      <c r="D48" s="75" t="s">
        <v>158</v>
      </c>
      <c r="E48" s="76" t="s">
        <v>259</v>
      </c>
      <c r="F48" s="73" t="s">
        <v>180</v>
      </c>
      <c r="G48" s="79"/>
      <c r="H48" s="73" t="str">
        <f t="shared" si="1"/>
        <v>昭和43年</v>
      </c>
      <c r="I48" s="73">
        <f t="shared" si="0"/>
        <v>1968</v>
      </c>
    </row>
    <row r="49" spans="2:9" s="80" customFormat="1">
      <c r="B49" s="81">
        <v>1969</v>
      </c>
      <c r="C49" s="82" t="s">
        <v>188</v>
      </c>
      <c r="D49" s="83" t="s">
        <v>160</v>
      </c>
      <c r="E49" s="84" t="s">
        <v>314</v>
      </c>
      <c r="F49" s="81" t="s">
        <v>182</v>
      </c>
      <c r="G49" s="85"/>
      <c r="H49" s="81" t="str">
        <f t="shared" si="1"/>
        <v>昭和44年</v>
      </c>
      <c r="I49" s="81">
        <f t="shared" si="0"/>
        <v>1969</v>
      </c>
    </row>
    <row r="50" spans="2:9">
      <c r="B50" s="73">
        <v>1970</v>
      </c>
      <c r="C50" s="74" t="s">
        <v>188</v>
      </c>
      <c r="D50" s="75" t="s">
        <v>162</v>
      </c>
      <c r="E50" s="76" t="s">
        <v>315</v>
      </c>
      <c r="F50" s="73" t="s">
        <v>159</v>
      </c>
      <c r="G50" s="79"/>
      <c r="H50" s="73" t="str">
        <f t="shared" si="1"/>
        <v>昭和45年</v>
      </c>
      <c r="I50" s="73">
        <f t="shared" si="0"/>
        <v>1970</v>
      </c>
    </row>
    <row r="51" spans="2:9" s="80" customFormat="1">
      <c r="B51" s="81">
        <v>1971</v>
      </c>
      <c r="C51" s="82" t="s">
        <v>188</v>
      </c>
      <c r="D51" s="83" t="s">
        <v>216</v>
      </c>
      <c r="E51" s="84" t="s">
        <v>260</v>
      </c>
      <c r="F51" s="81" t="s">
        <v>161</v>
      </c>
      <c r="G51" s="85"/>
      <c r="H51" s="81" t="str">
        <f t="shared" si="1"/>
        <v>昭和46年</v>
      </c>
      <c r="I51" s="81">
        <f t="shared" si="0"/>
        <v>1971</v>
      </c>
    </row>
    <row r="52" spans="2:9">
      <c r="B52" s="73">
        <v>1972</v>
      </c>
      <c r="C52" s="74" t="s">
        <v>188</v>
      </c>
      <c r="D52" s="75" t="s">
        <v>217</v>
      </c>
      <c r="E52" s="76" t="s">
        <v>316</v>
      </c>
      <c r="F52" s="73" t="s">
        <v>163</v>
      </c>
      <c r="G52" s="79"/>
      <c r="H52" s="73" t="str">
        <f t="shared" si="1"/>
        <v>昭和47年</v>
      </c>
      <c r="I52" s="73">
        <f t="shared" si="0"/>
        <v>1972</v>
      </c>
    </row>
    <row r="53" spans="2:9" s="80" customFormat="1">
      <c r="B53" s="81">
        <v>1973</v>
      </c>
      <c r="C53" s="82" t="s">
        <v>188</v>
      </c>
      <c r="D53" s="83" t="s">
        <v>218</v>
      </c>
      <c r="E53" s="84" t="s">
        <v>261</v>
      </c>
      <c r="F53" s="81" t="s">
        <v>166</v>
      </c>
      <c r="G53" s="85"/>
      <c r="H53" s="81" t="str">
        <f t="shared" si="1"/>
        <v>昭和48年</v>
      </c>
      <c r="I53" s="81">
        <f t="shared" si="0"/>
        <v>1973</v>
      </c>
    </row>
    <row r="54" spans="2:9">
      <c r="B54" s="73">
        <v>1974</v>
      </c>
      <c r="C54" s="74" t="s">
        <v>188</v>
      </c>
      <c r="D54" s="75" t="s">
        <v>219</v>
      </c>
      <c r="E54" s="76" t="s">
        <v>317</v>
      </c>
      <c r="F54" s="73" t="s">
        <v>168</v>
      </c>
      <c r="G54" s="79"/>
      <c r="H54" s="73" t="str">
        <f t="shared" si="1"/>
        <v>昭和49年</v>
      </c>
      <c r="I54" s="73">
        <f t="shared" si="0"/>
        <v>1974</v>
      </c>
    </row>
    <row r="55" spans="2:9" s="80" customFormat="1">
      <c r="B55" s="81">
        <v>1975</v>
      </c>
      <c r="C55" s="82" t="s">
        <v>188</v>
      </c>
      <c r="D55" s="83" t="s">
        <v>220</v>
      </c>
      <c r="E55" s="84" t="s">
        <v>262</v>
      </c>
      <c r="F55" s="81" t="s">
        <v>170</v>
      </c>
      <c r="G55" s="85"/>
      <c r="H55" s="81" t="str">
        <f t="shared" ref="H55:H101" si="2">CONCATENATE(C55,D55)</f>
        <v>昭和50年</v>
      </c>
      <c r="I55" s="81">
        <f t="shared" ref="I55:I101" si="3">B55</f>
        <v>1975</v>
      </c>
    </row>
    <row r="56" spans="2:9">
      <c r="B56" s="73">
        <v>1976</v>
      </c>
      <c r="C56" s="74" t="s">
        <v>188</v>
      </c>
      <c r="D56" s="75" t="s">
        <v>221</v>
      </c>
      <c r="E56" s="76" t="s">
        <v>318</v>
      </c>
      <c r="F56" s="73" t="s">
        <v>172</v>
      </c>
      <c r="G56" s="79"/>
      <c r="H56" s="73" t="str">
        <f t="shared" si="2"/>
        <v>昭和51年</v>
      </c>
      <c r="I56" s="73">
        <f t="shared" si="3"/>
        <v>1976</v>
      </c>
    </row>
    <row r="57" spans="2:9" s="80" customFormat="1">
      <c r="B57" s="81">
        <v>1977</v>
      </c>
      <c r="C57" s="82" t="s">
        <v>188</v>
      </c>
      <c r="D57" s="83" t="s">
        <v>222</v>
      </c>
      <c r="E57" s="84" t="s">
        <v>263</v>
      </c>
      <c r="F57" s="81" t="s">
        <v>174</v>
      </c>
      <c r="G57" s="85"/>
      <c r="H57" s="81" t="str">
        <f t="shared" si="2"/>
        <v>昭和52年</v>
      </c>
      <c r="I57" s="81">
        <f t="shared" si="3"/>
        <v>1977</v>
      </c>
    </row>
    <row r="58" spans="2:9">
      <c r="B58" s="73">
        <v>1978</v>
      </c>
      <c r="C58" s="74" t="s">
        <v>188</v>
      </c>
      <c r="D58" s="75" t="s">
        <v>223</v>
      </c>
      <c r="E58" s="76" t="s">
        <v>319</v>
      </c>
      <c r="F58" s="73" t="s">
        <v>176</v>
      </c>
      <c r="G58" s="79"/>
      <c r="H58" s="73" t="str">
        <f t="shared" si="2"/>
        <v>昭和53年</v>
      </c>
      <c r="I58" s="73">
        <f t="shared" si="3"/>
        <v>1978</v>
      </c>
    </row>
    <row r="59" spans="2:9" s="80" customFormat="1">
      <c r="B59" s="81">
        <v>1979</v>
      </c>
      <c r="C59" s="82" t="s">
        <v>188</v>
      </c>
      <c r="D59" s="83" t="s">
        <v>224</v>
      </c>
      <c r="E59" s="84" t="s">
        <v>264</v>
      </c>
      <c r="F59" s="81" t="s">
        <v>178</v>
      </c>
      <c r="G59" s="85"/>
      <c r="H59" s="81" t="str">
        <f t="shared" si="2"/>
        <v>昭和54年</v>
      </c>
      <c r="I59" s="81">
        <f t="shared" si="3"/>
        <v>1979</v>
      </c>
    </row>
    <row r="60" spans="2:9">
      <c r="B60" s="73">
        <v>1980</v>
      </c>
      <c r="C60" s="74" t="s">
        <v>188</v>
      </c>
      <c r="D60" s="75" t="s">
        <v>225</v>
      </c>
      <c r="E60" s="76" t="s">
        <v>320</v>
      </c>
      <c r="F60" s="73" t="s">
        <v>180</v>
      </c>
      <c r="G60" s="79"/>
      <c r="H60" s="73" t="str">
        <f t="shared" si="2"/>
        <v>昭和55年</v>
      </c>
      <c r="I60" s="73">
        <f t="shared" si="3"/>
        <v>1980</v>
      </c>
    </row>
    <row r="61" spans="2:9" s="80" customFormat="1">
      <c r="B61" s="81">
        <v>1981</v>
      </c>
      <c r="C61" s="82" t="s">
        <v>188</v>
      </c>
      <c r="D61" s="83" t="s">
        <v>226</v>
      </c>
      <c r="E61" s="84" t="s">
        <v>321</v>
      </c>
      <c r="F61" s="81" t="s">
        <v>182</v>
      </c>
      <c r="G61" s="85"/>
      <c r="H61" s="81" t="str">
        <f t="shared" si="2"/>
        <v>昭和56年</v>
      </c>
      <c r="I61" s="81">
        <f t="shared" si="3"/>
        <v>1981</v>
      </c>
    </row>
    <row r="62" spans="2:9">
      <c r="B62" s="73">
        <v>1982</v>
      </c>
      <c r="C62" s="74" t="s">
        <v>188</v>
      </c>
      <c r="D62" s="75" t="s">
        <v>227</v>
      </c>
      <c r="E62" s="76" t="s">
        <v>265</v>
      </c>
      <c r="F62" s="73" t="s">
        <v>159</v>
      </c>
      <c r="G62" s="79"/>
      <c r="H62" s="73" t="str">
        <f t="shared" si="2"/>
        <v>昭和57年</v>
      </c>
      <c r="I62" s="73">
        <f t="shared" si="3"/>
        <v>1982</v>
      </c>
    </row>
    <row r="63" spans="2:9" s="80" customFormat="1">
      <c r="B63" s="81">
        <v>1983</v>
      </c>
      <c r="C63" s="82" t="s">
        <v>188</v>
      </c>
      <c r="D63" s="83" t="s">
        <v>228</v>
      </c>
      <c r="E63" s="84" t="s">
        <v>322</v>
      </c>
      <c r="F63" s="81" t="s">
        <v>161</v>
      </c>
      <c r="G63" s="85"/>
      <c r="H63" s="81" t="str">
        <f t="shared" si="2"/>
        <v>昭和58年</v>
      </c>
      <c r="I63" s="81">
        <f t="shared" si="3"/>
        <v>1983</v>
      </c>
    </row>
    <row r="64" spans="2:9">
      <c r="B64" s="73">
        <v>1984</v>
      </c>
      <c r="C64" s="74" t="s">
        <v>188</v>
      </c>
      <c r="D64" s="75" t="s">
        <v>229</v>
      </c>
      <c r="E64" s="76" t="s">
        <v>266</v>
      </c>
      <c r="F64" s="73" t="s">
        <v>163</v>
      </c>
      <c r="G64" s="79"/>
      <c r="H64" s="73" t="str">
        <f t="shared" si="2"/>
        <v>昭和59年</v>
      </c>
      <c r="I64" s="73">
        <f t="shared" si="3"/>
        <v>1984</v>
      </c>
    </row>
    <row r="65" spans="2:9" s="80" customFormat="1">
      <c r="B65" s="81">
        <v>1985</v>
      </c>
      <c r="C65" s="82" t="s">
        <v>188</v>
      </c>
      <c r="D65" s="83" t="s">
        <v>230</v>
      </c>
      <c r="E65" s="84" t="s">
        <v>323</v>
      </c>
      <c r="F65" s="81" t="s">
        <v>166</v>
      </c>
      <c r="G65" s="85"/>
      <c r="H65" s="81" t="str">
        <f t="shared" si="2"/>
        <v>昭和60年</v>
      </c>
      <c r="I65" s="81">
        <f t="shared" si="3"/>
        <v>1985</v>
      </c>
    </row>
    <row r="66" spans="2:9">
      <c r="B66" s="73">
        <v>1986</v>
      </c>
      <c r="C66" s="74" t="s">
        <v>188</v>
      </c>
      <c r="D66" s="75" t="s">
        <v>231</v>
      </c>
      <c r="E66" s="76" t="s">
        <v>267</v>
      </c>
      <c r="F66" s="73" t="s">
        <v>168</v>
      </c>
      <c r="G66" s="79"/>
      <c r="H66" s="73" t="str">
        <f t="shared" si="2"/>
        <v>昭和61年</v>
      </c>
      <c r="I66" s="73">
        <f t="shared" si="3"/>
        <v>1986</v>
      </c>
    </row>
    <row r="67" spans="2:9" s="80" customFormat="1">
      <c r="B67" s="81">
        <v>1987</v>
      </c>
      <c r="C67" s="82" t="s">
        <v>188</v>
      </c>
      <c r="D67" s="83" t="s">
        <v>232</v>
      </c>
      <c r="E67" s="84" t="s">
        <v>324</v>
      </c>
      <c r="F67" s="81" t="s">
        <v>170</v>
      </c>
      <c r="G67" s="85"/>
      <c r="H67" s="81" t="str">
        <f t="shared" si="2"/>
        <v>昭和62年</v>
      </c>
      <c r="I67" s="81">
        <f t="shared" si="3"/>
        <v>1987</v>
      </c>
    </row>
    <row r="68" spans="2:9">
      <c r="B68" s="73">
        <v>1988</v>
      </c>
      <c r="C68" s="74" t="s">
        <v>188</v>
      </c>
      <c r="D68" s="75" t="s">
        <v>233</v>
      </c>
      <c r="E68" s="76" t="s">
        <v>268</v>
      </c>
      <c r="F68" s="73" t="s">
        <v>172</v>
      </c>
      <c r="G68" s="79"/>
      <c r="H68" s="73" t="str">
        <f t="shared" si="2"/>
        <v>昭和63年</v>
      </c>
      <c r="I68" s="73">
        <f t="shared" si="3"/>
        <v>1988</v>
      </c>
    </row>
    <row r="69" spans="2:9" s="80" customFormat="1">
      <c r="B69" s="81">
        <v>1989</v>
      </c>
      <c r="C69" s="82" t="s">
        <v>234</v>
      </c>
      <c r="D69" s="83" t="s">
        <v>235</v>
      </c>
      <c r="E69" s="84" t="s">
        <v>325</v>
      </c>
      <c r="F69" s="81" t="s">
        <v>174</v>
      </c>
      <c r="G69" s="85"/>
      <c r="H69" s="81" t="str">
        <f t="shared" si="2"/>
        <v>平成1年</v>
      </c>
      <c r="I69" s="81">
        <f t="shared" si="3"/>
        <v>1989</v>
      </c>
    </row>
    <row r="70" spans="2:9">
      <c r="B70" s="73">
        <v>1990</v>
      </c>
      <c r="C70" s="74" t="s">
        <v>236</v>
      </c>
      <c r="D70" s="75" t="s">
        <v>165</v>
      </c>
      <c r="E70" s="76" t="s">
        <v>269</v>
      </c>
      <c r="F70" s="73" t="s">
        <v>176</v>
      </c>
      <c r="G70" s="79"/>
      <c r="H70" s="73" t="str">
        <f t="shared" si="2"/>
        <v>平成2年</v>
      </c>
      <c r="I70" s="73">
        <f t="shared" si="3"/>
        <v>1990</v>
      </c>
    </row>
    <row r="71" spans="2:9" s="80" customFormat="1">
      <c r="B71" s="81">
        <v>1991</v>
      </c>
      <c r="C71" s="82" t="s">
        <v>236</v>
      </c>
      <c r="D71" s="83" t="s">
        <v>167</v>
      </c>
      <c r="E71" s="84" t="s">
        <v>326</v>
      </c>
      <c r="F71" s="81" t="s">
        <v>178</v>
      </c>
      <c r="G71" s="85"/>
      <c r="H71" s="81" t="str">
        <f t="shared" si="2"/>
        <v>平成3年</v>
      </c>
      <c r="I71" s="81">
        <f t="shared" si="3"/>
        <v>1991</v>
      </c>
    </row>
    <row r="72" spans="2:9">
      <c r="B72" s="73">
        <v>1992</v>
      </c>
      <c r="C72" s="74" t="s">
        <v>236</v>
      </c>
      <c r="D72" s="75" t="s">
        <v>169</v>
      </c>
      <c r="E72" s="76" t="s">
        <v>327</v>
      </c>
      <c r="F72" s="73" t="s">
        <v>180</v>
      </c>
      <c r="G72" s="79"/>
      <c r="H72" s="73" t="str">
        <f t="shared" si="2"/>
        <v>平成4年</v>
      </c>
      <c r="I72" s="73">
        <f t="shared" si="3"/>
        <v>1992</v>
      </c>
    </row>
    <row r="73" spans="2:9" s="80" customFormat="1">
      <c r="B73" s="81">
        <v>1993</v>
      </c>
      <c r="C73" s="82" t="s">
        <v>236</v>
      </c>
      <c r="D73" s="83" t="s">
        <v>171</v>
      </c>
      <c r="E73" s="84" t="s">
        <v>270</v>
      </c>
      <c r="F73" s="81" t="s">
        <v>182</v>
      </c>
      <c r="G73" s="85"/>
      <c r="H73" s="81" t="str">
        <f t="shared" si="2"/>
        <v>平成5年</v>
      </c>
      <c r="I73" s="81">
        <f t="shared" si="3"/>
        <v>1993</v>
      </c>
    </row>
    <row r="74" spans="2:9">
      <c r="B74" s="73">
        <v>1994</v>
      </c>
      <c r="C74" s="74" t="s">
        <v>236</v>
      </c>
      <c r="D74" s="75" t="s">
        <v>173</v>
      </c>
      <c r="E74" s="76" t="s">
        <v>328</v>
      </c>
      <c r="F74" s="73" t="s">
        <v>159</v>
      </c>
      <c r="G74" s="79"/>
      <c r="H74" s="73" t="str">
        <f t="shared" si="2"/>
        <v>平成6年</v>
      </c>
      <c r="I74" s="73">
        <f t="shared" si="3"/>
        <v>1994</v>
      </c>
    </row>
    <row r="75" spans="2:9" s="80" customFormat="1">
      <c r="B75" s="81">
        <v>1995</v>
      </c>
      <c r="C75" s="82" t="s">
        <v>236</v>
      </c>
      <c r="D75" s="83" t="s">
        <v>175</v>
      </c>
      <c r="E75" s="84" t="s">
        <v>271</v>
      </c>
      <c r="F75" s="81" t="s">
        <v>161</v>
      </c>
      <c r="G75" s="85"/>
      <c r="H75" s="81" t="str">
        <f t="shared" si="2"/>
        <v>平成7年</v>
      </c>
      <c r="I75" s="81">
        <f t="shared" si="3"/>
        <v>1995</v>
      </c>
    </row>
    <row r="76" spans="2:9">
      <c r="B76" s="73">
        <v>1996</v>
      </c>
      <c r="C76" s="74" t="s">
        <v>236</v>
      </c>
      <c r="D76" s="75" t="s">
        <v>177</v>
      </c>
      <c r="E76" s="76" t="s">
        <v>329</v>
      </c>
      <c r="F76" s="73" t="s">
        <v>163</v>
      </c>
      <c r="G76" s="79"/>
      <c r="H76" s="73" t="str">
        <f t="shared" si="2"/>
        <v>平成8年</v>
      </c>
      <c r="I76" s="73">
        <f t="shared" si="3"/>
        <v>1996</v>
      </c>
    </row>
    <row r="77" spans="2:9" s="80" customFormat="1">
      <c r="B77" s="81">
        <v>1997</v>
      </c>
      <c r="C77" s="82" t="s">
        <v>236</v>
      </c>
      <c r="D77" s="83" t="s">
        <v>179</v>
      </c>
      <c r="E77" s="84" t="s">
        <v>272</v>
      </c>
      <c r="F77" s="81" t="s">
        <v>166</v>
      </c>
      <c r="G77" s="85"/>
      <c r="H77" s="81" t="str">
        <f t="shared" si="2"/>
        <v>平成9年</v>
      </c>
      <c r="I77" s="81">
        <f t="shared" si="3"/>
        <v>1997</v>
      </c>
    </row>
    <row r="78" spans="2:9">
      <c r="B78" s="73">
        <v>1998</v>
      </c>
      <c r="C78" s="74" t="s">
        <v>236</v>
      </c>
      <c r="D78" s="75" t="s">
        <v>181</v>
      </c>
      <c r="E78" s="76" t="s">
        <v>330</v>
      </c>
      <c r="F78" s="73" t="s">
        <v>168</v>
      </c>
      <c r="G78" s="79"/>
      <c r="H78" s="73" t="str">
        <f t="shared" si="2"/>
        <v>平成10年</v>
      </c>
      <c r="I78" s="73">
        <f t="shared" si="3"/>
        <v>1998</v>
      </c>
    </row>
    <row r="79" spans="2:9" s="80" customFormat="1">
      <c r="B79" s="81">
        <v>1999</v>
      </c>
      <c r="C79" s="82" t="s">
        <v>236</v>
      </c>
      <c r="D79" s="83" t="s">
        <v>183</v>
      </c>
      <c r="E79" s="84" t="s">
        <v>273</v>
      </c>
      <c r="F79" s="81" t="s">
        <v>170</v>
      </c>
      <c r="G79" s="85"/>
      <c r="H79" s="81" t="str">
        <f t="shared" si="2"/>
        <v>平成11年</v>
      </c>
      <c r="I79" s="81">
        <f t="shared" si="3"/>
        <v>1999</v>
      </c>
    </row>
    <row r="80" spans="2:9">
      <c r="B80" s="73">
        <v>2000</v>
      </c>
      <c r="C80" s="74" t="s">
        <v>236</v>
      </c>
      <c r="D80" s="75" t="s">
        <v>184</v>
      </c>
      <c r="E80" s="76" t="s">
        <v>331</v>
      </c>
      <c r="F80" s="73" t="s">
        <v>172</v>
      </c>
      <c r="G80" s="79"/>
      <c r="H80" s="73" t="str">
        <f t="shared" si="2"/>
        <v>平成12年</v>
      </c>
      <c r="I80" s="73">
        <f t="shared" si="3"/>
        <v>2000</v>
      </c>
    </row>
    <row r="81" spans="2:9" s="80" customFormat="1">
      <c r="B81" s="81">
        <v>2001</v>
      </c>
      <c r="C81" s="82" t="s">
        <v>236</v>
      </c>
      <c r="D81" s="83" t="s">
        <v>185</v>
      </c>
      <c r="E81" s="84" t="s">
        <v>274</v>
      </c>
      <c r="F81" s="81" t="s">
        <v>174</v>
      </c>
      <c r="G81" s="85"/>
      <c r="H81" s="81" t="str">
        <f t="shared" si="2"/>
        <v>平成13年</v>
      </c>
      <c r="I81" s="81">
        <f t="shared" si="3"/>
        <v>2001</v>
      </c>
    </row>
    <row r="82" spans="2:9">
      <c r="B82" s="73">
        <v>2002</v>
      </c>
      <c r="C82" s="74" t="s">
        <v>236</v>
      </c>
      <c r="D82" s="75" t="s">
        <v>186</v>
      </c>
      <c r="E82" s="76" t="s">
        <v>332</v>
      </c>
      <c r="F82" s="73" t="s">
        <v>176</v>
      </c>
      <c r="G82" s="79"/>
      <c r="H82" s="73" t="str">
        <f t="shared" si="2"/>
        <v>平成14年</v>
      </c>
      <c r="I82" s="73">
        <f t="shared" si="3"/>
        <v>2002</v>
      </c>
    </row>
    <row r="83" spans="2:9" s="80" customFormat="1">
      <c r="B83" s="81">
        <v>2003</v>
      </c>
      <c r="C83" s="82" t="s">
        <v>236</v>
      </c>
      <c r="D83" s="83" t="s">
        <v>187</v>
      </c>
      <c r="E83" s="84" t="s">
        <v>333</v>
      </c>
      <c r="F83" s="81" t="s">
        <v>178</v>
      </c>
      <c r="G83" s="85"/>
      <c r="H83" s="81" t="str">
        <f t="shared" si="2"/>
        <v>平成15年</v>
      </c>
      <c r="I83" s="81">
        <f t="shared" si="3"/>
        <v>2003</v>
      </c>
    </row>
    <row r="84" spans="2:9">
      <c r="B84" s="73">
        <v>2004</v>
      </c>
      <c r="C84" s="74" t="s">
        <v>236</v>
      </c>
      <c r="D84" s="75" t="s">
        <v>189</v>
      </c>
      <c r="E84" s="76" t="s">
        <v>275</v>
      </c>
      <c r="F84" s="73" t="s">
        <v>180</v>
      </c>
      <c r="G84" s="79"/>
      <c r="H84" s="73" t="str">
        <f t="shared" si="2"/>
        <v>平成16年</v>
      </c>
      <c r="I84" s="73">
        <f t="shared" si="3"/>
        <v>2004</v>
      </c>
    </row>
    <row r="85" spans="2:9" s="80" customFormat="1">
      <c r="B85" s="81">
        <v>2005</v>
      </c>
      <c r="C85" s="82" t="s">
        <v>236</v>
      </c>
      <c r="D85" s="83" t="s">
        <v>190</v>
      </c>
      <c r="E85" s="84" t="s">
        <v>334</v>
      </c>
      <c r="F85" s="81" t="s">
        <v>182</v>
      </c>
      <c r="G85" s="85"/>
      <c r="H85" s="81" t="str">
        <f t="shared" si="2"/>
        <v>平成17年</v>
      </c>
      <c r="I85" s="81">
        <f t="shared" si="3"/>
        <v>2005</v>
      </c>
    </row>
    <row r="86" spans="2:9">
      <c r="B86" s="73">
        <v>2006</v>
      </c>
      <c r="C86" s="74" t="s">
        <v>236</v>
      </c>
      <c r="D86" s="75" t="s">
        <v>191</v>
      </c>
      <c r="E86" s="76" t="s">
        <v>276</v>
      </c>
      <c r="F86" s="73" t="s">
        <v>159</v>
      </c>
      <c r="G86" s="79"/>
      <c r="H86" s="73" t="str">
        <f t="shared" si="2"/>
        <v>平成18年</v>
      </c>
      <c r="I86" s="73">
        <f t="shared" si="3"/>
        <v>2006</v>
      </c>
    </row>
    <row r="87" spans="2:9" s="80" customFormat="1">
      <c r="B87" s="81">
        <v>2007</v>
      </c>
      <c r="C87" s="82" t="s">
        <v>236</v>
      </c>
      <c r="D87" s="83" t="s">
        <v>192</v>
      </c>
      <c r="E87" s="84" t="s">
        <v>335</v>
      </c>
      <c r="F87" s="81" t="s">
        <v>161</v>
      </c>
      <c r="G87" s="85"/>
      <c r="H87" s="81" t="str">
        <f t="shared" si="2"/>
        <v>平成19年</v>
      </c>
      <c r="I87" s="81">
        <f t="shared" si="3"/>
        <v>2007</v>
      </c>
    </row>
    <row r="88" spans="2:9">
      <c r="B88" s="73">
        <v>2008</v>
      </c>
      <c r="C88" s="74" t="s">
        <v>236</v>
      </c>
      <c r="D88" s="75" t="s">
        <v>193</v>
      </c>
      <c r="E88" s="76" t="s">
        <v>277</v>
      </c>
      <c r="F88" s="73" t="s">
        <v>163</v>
      </c>
      <c r="G88" s="79"/>
      <c r="H88" s="73" t="str">
        <f t="shared" si="2"/>
        <v>平成20年</v>
      </c>
      <c r="I88" s="73">
        <f t="shared" si="3"/>
        <v>2008</v>
      </c>
    </row>
    <row r="89" spans="2:9" s="80" customFormat="1">
      <c r="B89" s="81">
        <v>2009</v>
      </c>
      <c r="C89" s="82" t="s">
        <v>236</v>
      </c>
      <c r="D89" s="83" t="s">
        <v>194</v>
      </c>
      <c r="E89" s="84" t="s">
        <v>336</v>
      </c>
      <c r="F89" s="81" t="s">
        <v>166</v>
      </c>
      <c r="G89" s="85"/>
      <c r="H89" s="81" t="str">
        <f t="shared" si="2"/>
        <v>平成21年</v>
      </c>
      <c r="I89" s="81">
        <f t="shared" si="3"/>
        <v>2009</v>
      </c>
    </row>
    <row r="90" spans="2:9">
      <c r="B90" s="73">
        <v>2010</v>
      </c>
      <c r="C90" s="74" t="s">
        <v>236</v>
      </c>
      <c r="D90" s="75" t="s">
        <v>195</v>
      </c>
      <c r="E90" s="76" t="s">
        <v>278</v>
      </c>
      <c r="F90" s="73" t="s">
        <v>168</v>
      </c>
      <c r="G90" s="79"/>
      <c r="H90" s="73" t="str">
        <f t="shared" si="2"/>
        <v>平成22年</v>
      </c>
      <c r="I90" s="73">
        <f t="shared" si="3"/>
        <v>2010</v>
      </c>
    </row>
    <row r="91" spans="2:9" s="80" customFormat="1">
      <c r="B91" s="81">
        <v>2011</v>
      </c>
      <c r="C91" s="82" t="s">
        <v>236</v>
      </c>
      <c r="D91" s="83" t="s">
        <v>196</v>
      </c>
      <c r="E91" s="84" t="s">
        <v>337</v>
      </c>
      <c r="F91" s="81" t="s">
        <v>170</v>
      </c>
      <c r="G91" s="85"/>
      <c r="H91" s="81" t="str">
        <f t="shared" si="2"/>
        <v>平成23年</v>
      </c>
      <c r="I91" s="81">
        <f t="shared" si="3"/>
        <v>2011</v>
      </c>
    </row>
    <row r="92" spans="2:9">
      <c r="B92" s="73">
        <v>2012</v>
      </c>
      <c r="C92" s="74" t="s">
        <v>236</v>
      </c>
      <c r="D92" s="75" t="s">
        <v>197</v>
      </c>
      <c r="E92" s="76" t="s">
        <v>279</v>
      </c>
      <c r="F92" s="73" t="s">
        <v>172</v>
      </c>
      <c r="G92" s="79"/>
      <c r="H92" s="73" t="str">
        <f t="shared" si="2"/>
        <v>平成24年</v>
      </c>
      <c r="I92" s="73">
        <f t="shared" si="3"/>
        <v>2012</v>
      </c>
    </row>
    <row r="93" spans="2:9" s="80" customFormat="1">
      <c r="B93" s="81">
        <v>2013</v>
      </c>
      <c r="C93" s="82" t="s">
        <v>236</v>
      </c>
      <c r="D93" s="83" t="s">
        <v>198</v>
      </c>
      <c r="E93" s="84" t="s">
        <v>338</v>
      </c>
      <c r="F93" s="81" t="s">
        <v>174</v>
      </c>
      <c r="G93" s="85"/>
      <c r="H93" s="81" t="str">
        <f t="shared" si="2"/>
        <v>平成25年</v>
      </c>
      <c r="I93" s="81">
        <f t="shared" si="3"/>
        <v>2013</v>
      </c>
    </row>
    <row r="94" spans="2:9">
      <c r="B94" s="73">
        <v>2014</v>
      </c>
      <c r="C94" s="74" t="s">
        <v>236</v>
      </c>
      <c r="D94" s="75" t="s">
        <v>199</v>
      </c>
      <c r="E94" s="76" t="s">
        <v>339</v>
      </c>
      <c r="F94" s="73" t="s">
        <v>176</v>
      </c>
      <c r="G94" s="79"/>
      <c r="H94" s="73" t="str">
        <f t="shared" si="2"/>
        <v>平成26年</v>
      </c>
      <c r="I94" s="73">
        <f t="shared" si="3"/>
        <v>2014</v>
      </c>
    </row>
    <row r="95" spans="2:9" s="80" customFormat="1">
      <c r="B95" s="81">
        <v>2015</v>
      </c>
      <c r="C95" s="82" t="s">
        <v>236</v>
      </c>
      <c r="D95" s="83" t="s">
        <v>200</v>
      </c>
      <c r="E95" s="84" t="s">
        <v>280</v>
      </c>
      <c r="F95" s="81" t="s">
        <v>178</v>
      </c>
      <c r="G95" s="85"/>
      <c r="H95" s="81" t="str">
        <f t="shared" si="2"/>
        <v>平成27年</v>
      </c>
      <c r="I95" s="81">
        <f t="shared" si="3"/>
        <v>2015</v>
      </c>
    </row>
    <row r="96" spans="2:9">
      <c r="B96" s="73">
        <v>2016</v>
      </c>
      <c r="C96" s="74" t="s">
        <v>236</v>
      </c>
      <c r="D96" s="75" t="s">
        <v>201</v>
      </c>
      <c r="E96" s="76" t="s">
        <v>340</v>
      </c>
      <c r="F96" s="73" t="s">
        <v>180</v>
      </c>
      <c r="G96" s="79"/>
      <c r="H96" s="73" t="str">
        <f t="shared" si="2"/>
        <v>平成28年</v>
      </c>
      <c r="I96" s="73">
        <f t="shared" si="3"/>
        <v>2016</v>
      </c>
    </row>
    <row r="97" spans="2:9" s="80" customFormat="1">
      <c r="B97" s="81">
        <v>2017</v>
      </c>
      <c r="C97" s="82" t="s">
        <v>236</v>
      </c>
      <c r="D97" s="83" t="s">
        <v>202</v>
      </c>
      <c r="E97" s="84" t="s">
        <v>281</v>
      </c>
      <c r="F97" s="81" t="s">
        <v>237</v>
      </c>
      <c r="G97" s="85"/>
      <c r="H97" s="81" t="str">
        <f t="shared" si="2"/>
        <v>平成29年</v>
      </c>
      <c r="I97" s="81">
        <f t="shared" si="3"/>
        <v>2017</v>
      </c>
    </row>
    <row r="98" spans="2:9">
      <c r="B98" s="73">
        <v>2018</v>
      </c>
      <c r="C98" s="74" t="s">
        <v>236</v>
      </c>
      <c r="D98" s="75" t="s">
        <v>203</v>
      </c>
      <c r="E98" s="76" t="s">
        <v>341</v>
      </c>
      <c r="F98" s="73" t="s">
        <v>159</v>
      </c>
      <c r="G98" s="79"/>
      <c r="H98" s="73" t="str">
        <f t="shared" si="2"/>
        <v>平成30年</v>
      </c>
      <c r="I98" s="73">
        <f t="shared" si="3"/>
        <v>2018</v>
      </c>
    </row>
    <row r="99" spans="2:9" s="80" customFormat="1">
      <c r="B99" s="81">
        <v>2019</v>
      </c>
      <c r="C99" s="82" t="s">
        <v>236</v>
      </c>
      <c r="D99" s="83" t="s">
        <v>204</v>
      </c>
      <c r="E99" s="84" t="s">
        <v>282</v>
      </c>
      <c r="F99" s="81" t="s">
        <v>161</v>
      </c>
      <c r="G99" s="85"/>
      <c r="H99" s="81" t="str">
        <f t="shared" si="2"/>
        <v>平成31年</v>
      </c>
      <c r="I99" s="81">
        <f t="shared" si="3"/>
        <v>2019</v>
      </c>
    </row>
    <row r="100" spans="2:9">
      <c r="B100" s="73">
        <v>2020</v>
      </c>
      <c r="C100" s="74" t="s">
        <v>238</v>
      </c>
      <c r="D100" s="75" t="s">
        <v>239</v>
      </c>
      <c r="E100" s="76" t="s">
        <v>342</v>
      </c>
      <c r="F100" s="73" t="s">
        <v>163</v>
      </c>
      <c r="G100" s="79"/>
      <c r="H100" s="73" t="str">
        <f t="shared" si="2"/>
        <v>令和2年</v>
      </c>
      <c r="I100" s="73">
        <f t="shared" si="3"/>
        <v>2020</v>
      </c>
    </row>
    <row r="101" spans="2:9" s="80" customFormat="1">
      <c r="B101" s="81">
        <v>2021</v>
      </c>
      <c r="C101" s="82" t="s">
        <v>238</v>
      </c>
      <c r="D101" s="83" t="s">
        <v>167</v>
      </c>
      <c r="E101" s="84" t="s">
        <v>283</v>
      </c>
      <c r="F101" s="81" t="s">
        <v>166</v>
      </c>
      <c r="G101" s="85"/>
      <c r="H101" s="81" t="str">
        <f t="shared" si="2"/>
        <v>令和3年</v>
      </c>
      <c r="I101" s="81">
        <f t="shared" si="3"/>
        <v>2021</v>
      </c>
    </row>
    <row r="102" spans="2:9">
      <c r="B102" s="73">
        <v>2022</v>
      </c>
      <c r="C102" s="74" t="s">
        <v>238</v>
      </c>
      <c r="D102" s="75" t="s">
        <v>169</v>
      </c>
      <c r="E102" s="76" t="s">
        <v>343</v>
      </c>
      <c r="F102" s="73" t="s">
        <v>168</v>
      </c>
      <c r="G102" s="79"/>
      <c r="H102" s="73" t="str">
        <f t="shared" ref="H102:H105" si="4">CONCATENATE(C102,D102)</f>
        <v>令和4年</v>
      </c>
      <c r="I102" s="73">
        <f t="shared" ref="I102:I105" si="5">B102</f>
        <v>2022</v>
      </c>
    </row>
    <row r="103" spans="2:9" s="80" customFormat="1">
      <c r="B103" s="81">
        <v>2023</v>
      </c>
      <c r="C103" s="82" t="s">
        <v>238</v>
      </c>
      <c r="D103" s="83" t="s">
        <v>171</v>
      </c>
      <c r="E103" s="84" t="s">
        <v>284</v>
      </c>
      <c r="F103" s="81" t="s">
        <v>170</v>
      </c>
      <c r="G103" s="85"/>
      <c r="H103" s="81" t="str">
        <f t="shared" si="4"/>
        <v>令和5年</v>
      </c>
      <c r="I103" s="81">
        <f t="shared" si="5"/>
        <v>2023</v>
      </c>
    </row>
    <row r="104" spans="2:9">
      <c r="B104" s="73">
        <v>2024</v>
      </c>
      <c r="C104" s="74" t="s">
        <v>238</v>
      </c>
      <c r="D104" s="75" t="s">
        <v>173</v>
      </c>
      <c r="E104" s="76" t="s">
        <v>344</v>
      </c>
      <c r="F104" s="73" t="s">
        <v>172</v>
      </c>
      <c r="G104" s="79"/>
      <c r="H104" s="73" t="str">
        <f t="shared" si="4"/>
        <v>令和6年</v>
      </c>
      <c r="I104" s="73">
        <f t="shared" si="5"/>
        <v>2024</v>
      </c>
    </row>
    <row r="105" spans="2:9" s="80" customFormat="1">
      <c r="B105" s="81">
        <v>2025</v>
      </c>
      <c r="C105" s="82" t="s">
        <v>238</v>
      </c>
      <c r="D105" s="83" t="s">
        <v>175</v>
      </c>
      <c r="E105" s="84" t="s">
        <v>289</v>
      </c>
      <c r="F105" s="81" t="s">
        <v>174</v>
      </c>
      <c r="G105" s="85"/>
      <c r="H105" s="81" t="str">
        <f t="shared" si="4"/>
        <v>令和7年</v>
      </c>
      <c r="I105" s="81">
        <f t="shared" si="5"/>
        <v>2025</v>
      </c>
    </row>
    <row r="106" spans="2:9">
      <c r="B106" s="68">
        <v>2026</v>
      </c>
      <c r="C106" s="69" t="s">
        <v>238</v>
      </c>
      <c r="D106" s="70" t="s">
        <v>177</v>
      </c>
      <c r="E106" s="71" t="s">
        <v>285</v>
      </c>
      <c r="F106" s="68" t="s">
        <v>176</v>
      </c>
      <c r="G106" s="85"/>
      <c r="H106" s="68" t="str">
        <f t="shared" ref="H106" si="6">CONCATENATE(C106,D106)</f>
        <v>令和8年</v>
      </c>
      <c r="I106" s="68">
        <f t="shared" ref="I106" si="7">B106</f>
        <v>2026</v>
      </c>
    </row>
  </sheetData>
  <mergeCells count="1">
    <mergeCell ref="C4:D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【資格表】職員配置の状況</vt:lpstr>
      <vt:lpstr>和暦西暦</vt:lpstr>
      <vt:lpstr>【資格表】職員配置の状況!Print_Area</vt:lpstr>
      <vt:lpstr>【資格表】職員配置の状況!Print_Titles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森　美紀子</cp:lastModifiedBy>
  <cp:lastPrinted>2026-02-12T06:49:35Z</cp:lastPrinted>
  <dcterms:created xsi:type="dcterms:W3CDTF">2017-09-04T02:52:35Z</dcterms:created>
  <dcterms:modified xsi:type="dcterms:W3CDTF">2026-02-25T08:36:57Z</dcterms:modified>
</cp:coreProperties>
</file>