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sc-filesvm-11.carenet.local\NSSshare\全社共有\個別共有フォルダ\西日本本部⇔行政課\20_契約書類\2025年8月～契約書類\２　住宅型\重要事項説明書\そんぽの家　萱島\20250801価格改定\"/>
    </mc:Choice>
  </mc:AlternateContent>
  <xr:revisionPtr revIDLastSave="0" documentId="13_ncr:1_{0C930164-B113-4014-AAED-2178A08B2467}" xr6:coauthVersionLast="47" xr6:coauthVersionMax="47" xr10:uidLastSave="{00000000-0000-0000-0000-000000000000}"/>
  <bookViews>
    <workbookView xWindow="-108" yWindow="-108" windowWidth="23256" windowHeight="12456" tabRatio="868" activeTab="1" xr2:uid="{FAA20178-7BCC-4CAD-8B74-53B98C129BBA}"/>
  </bookViews>
  <sheets>
    <sheet name="０作成にあたっての注意事項" sheetId="27" r:id="rId1"/>
    <sheet name="１事業主体　２事業概要" sheetId="1" r:id="rId2"/>
    <sheet name="３建物概要" sheetId="18" r:id="rId3"/>
    <sheet name="４サービス内容" sheetId="19" r:id="rId4"/>
    <sheet name="５職員体制" sheetId="20" r:id="rId5"/>
    <sheet name="６利用料金" sheetId="29" r:id="rId6"/>
    <sheet name="７入居者状況" sheetId="22" r:id="rId7"/>
    <sheet name="８苦情等体制　９情報開示" sheetId="23" r:id="rId8"/>
    <sheet name="10その他" sheetId="24" r:id="rId9"/>
    <sheet name="別添１" sheetId="2" r:id="rId10"/>
    <sheet name="事業所一覧" sheetId="32" r:id="rId11"/>
    <sheet name="別添２" sheetId="31"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xlnm._FilterDatabase" localSheetId="10" hidden="1">事業所一覧!$A$4:$Q$198</definedName>
    <definedName name="_Key1" hidden="1">#REF!</definedName>
    <definedName name="_Order1" hidden="1">255</definedName>
    <definedName name="_Order2" hidden="1">0</definedName>
    <definedName name="_Parse_Out" hidden="1">#REF!</definedName>
    <definedName name="_PPRB14..K95_OM" localSheetId="10">#REF!</definedName>
    <definedName name="_PPRB14..K95_OM">#REF!</definedName>
    <definedName name="_Sort" hidden="1">#REF!</definedName>
    <definedName name="\0">#REF!</definedName>
    <definedName name="\1">#REF!</definedName>
    <definedName name="\a">#REF!</definedName>
    <definedName name="\aa">#REF!</definedName>
    <definedName name="\b">#REF!</definedName>
    <definedName name="\e">#REF!</definedName>
    <definedName name="\P">#REF!</definedName>
    <definedName name="\pp">#REF!</definedName>
    <definedName name="\W">#REF!</definedName>
    <definedName name="\z">#REF!</definedName>
    <definedName name="Ａ">#REF!</definedName>
    <definedName name="ＡＡＡ" hidden="1">#REF!</definedName>
    <definedName name="COLOR_00">#REF!</definedName>
    <definedName name="COLOR_01">#REF!</definedName>
    <definedName name="COLOR_02">#REF!</definedName>
    <definedName name="COLOR_03">#REF!</definedName>
    <definedName name="COLOR_04">#REF!</definedName>
    <definedName name="COLOR_05">#REF!</definedName>
    <definedName name="COLOR_06">#REF!</definedName>
    <definedName name="COLOR_07">#REF!</definedName>
    <definedName name="COLOR_08">#REF!</definedName>
    <definedName name="COLOR_09">#REF!</definedName>
    <definedName name="COLOR_10">#REF!</definedName>
    <definedName name="COLOR_11">#REF!</definedName>
    <definedName name="COLOR_12">#REF!</definedName>
    <definedName name="COLOR_13">#REF!</definedName>
    <definedName name="COLOR_14">#REF!</definedName>
    <definedName name="COLOR_15">#REF!</definedName>
    <definedName name="COLOR_16">#REF!</definedName>
    <definedName name="COLOR_17">#REF!</definedName>
    <definedName name="COLOR_18">#REF!</definedName>
    <definedName name="COLOR_19">#REF!</definedName>
    <definedName name="COLOR_20">#REF!</definedName>
    <definedName name="COLOR_21">#REF!</definedName>
    <definedName name="COLOR_22">#REF!</definedName>
    <definedName name="COLOR_23">#REF!</definedName>
    <definedName name="COLOR_24">#REF!</definedName>
    <definedName name="COLOR_25">#REF!</definedName>
    <definedName name="COLOR_26">#REF!</definedName>
    <definedName name="COLOR_27">#REF!</definedName>
    <definedName name="COLOR_28">#REF!</definedName>
    <definedName name="COLOR_29">#REF!</definedName>
    <definedName name="COLOR_30">#REF!</definedName>
    <definedName name="COLOR_31">#REF!</definedName>
    <definedName name="COLOR_32">#REF!</definedName>
    <definedName name="COLOR_33">#REF!</definedName>
    <definedName name="COLOR_34">#REF!</definedName>
    <definedName name="COLOR_35">#REF!</definedName>
    <definedName name="COLOR_36">#REF!</definedName>
    <definedName name="COLOR_37">#REF!</definedName>
    <definedName name="COLOR_38">#REF!</definedName>
    <definedName name="COLOR_39">#REF!</definedName>
    <definedName name="COLOR_40">#REF!</definedName>
    <definedName name="COLOR_41">#REF!</definedName>
    <definedName name="COLOR_42">#REF!</definedName>
    <definedName name="COLOR_43">#REF!</definedName>
    <definedName name="COLOR_44">#REF!</definedName>
    <definedName name="COLOR_45">#REF!</definedName>
    <definedName name="COLOR_46">#REF!</definedName>
    <definedName name="COLOR_47">#REF!</definedName>
    <definedName name="COLOR_48">#REF!</definedName>
    <definedName name="COLOR_49">#REF!</definedName>
    <definedName name="COLOR_50">#REF!</definedName>
    <definedName name="COLOR_51">#REF!</definedName>
    <definedName name="COLOR_52">#REF!</definedName>
    <definedName name="COLOR_53">#REF!</definedName>
    <definedName name="COLOR_54">#REF!</definedName>
    <definedName name="COLOR_55">#REF!</definedName>
    <definedName name="COLOR_56">#REF!</definedName>
    <definedName name="COLOR_57">#REF!</definedName>
    <definedName name="COLOR_58">#REF!</definedName>
    <definedName name="COLOR_59">#REF!</definedName>
    <definedName name="COLOR_60">#REF!</definedName>
    <definedName name="COLOR_61">#REF!</definedName>
    <definedName name="COLOR_62">#REF!</definedName>
    <definedName name="COLOR_63">#REF!</definedName>
    <definedName name="COLOR_64">#REF!</definedName>
    <definedName name="COLOR_65">#REF!</definedName>
    <definedName name="COLOR_66">#REF!</definedName>
    <definedName name="COLOR_67">#REF!</definedName>
    <definedName name="COLOR_68">#REF!</definedName>
    <definedName name="COLOR_69">#REF!</definedName>
    <definedName name="COLOR_70">#REF!</definedName>
    <definedName name="COLOR_71">#REF!</definedName>
    <definedName name="COLOR_72">#REF!</definedName>
    <definedName name="COLOR_73">#REF!</definedName>
    <definedName name="COLOR_74">#REF!</definedName>
    <definedName name="COLOR_75">#REF!</definedName>
    <definedName name="COLOR_76">#REF!</definedName>
    <definedName name="COLOR_77">#REF!</definedName>
    <definedName name="COLOR_78">#REF!</definedName>
    <definedName name="COLOR_79">#REF!</definedName>
    <definedName name="COLOR_80">#REF!</definedName>
    <definedName name="COLOR_81">#REF!</definedName>
    <definedName name="COLOR_82">#REF!</definedName>
    <definedName name="COLOR_83">#REF!</definedName>
    <definedName name="COLOR_84">#REF!</definedName>
    <definedName name="COLOR_85">#REF!</definedName>
    <definedName name="COLOR_86">#REF!</definedName>
    <definedName name="COLOR_87">#REF!</definedName>
    <definedName name="COLOR_88">#REF!</definedName>
    <definedName name="COLOR_89">#REF!</definedName>
    <definedName name="D">#REF!</definedName>
    <definedName name="DETAIL">#REF!</definedName>
    <definedName name="DETAIL_FOOTER">#REF!</definedName>
    <definedName name="df" localSheetId="10">#REF!</definedName>
    <definedName name="df">#REF!</definedName>
    <definedName name="fe" localSheetId="10">#REF!</definedName>
    <definedName name="fe">#REF!</definedName>
    <definedName name="fw">#REF!</definedName>
    <definedName name="ｇ">#REF!</definedName>
    <definedName name="HEADER">#REF!</definedName>
    <definedName name="HTML1_1" hidden="1">"'[４.xls]Sheet1'!$A$3:$J$41"</definedName>
    <definedName name="HTML1_10" hidden="1">""</definedName>
    <definedName name="HTML1_11" hidden="1">1</definedName>
    <definedName name="HTML1_12" hidden="1">"C:\My Documents\MyHTML.htm"</definedName>
    <definedName name="HTML1_2" hidden="1">1</definedName>
    <definedName name="HTML1_3" hidden="1">"４."</definedName>
    <definedName name="HTML1_4" hidden="1">"Sheet1"</definedName>
    <definedName name="HTML1_5" hidden="1">""</definedName>
    <definedName name="HTML1_6" hidden="1">-4146</definedName>
    <definedName name="HTML1_7" hidden="1">-4146</definedName>
    <definedName name="HTML1_8" hidden="1">"96/07/11"</definedName>
    <definedName name="HTML1_9" hidden="1">"統計管理課"</definedName>
    <definedName name="HTML2_1" hidden="1">"'[４.xls]Sheet2'!$A$1:$J$25"</definedName>
    <definedName name="HTML2_10" hidden="1">""</definedName>
    <definedName name="HTML2_11" hidden="1">1</definedName>
    <definedName name="HTML2_12" hidden="1">"C:\My Documents\MyHTML.htm"</definedName>
    <definedName name="HTML2_2" hidden="1">1</definedName>
    <definedName name="HTML2_3" hidden="1">"４."</definedName>
    <definedName name="HTML2_4" hidden="1">"Sheet2"</definedName>
    <definedName name="HTML2_5" hidden="1">""</definedName>
    <definedName name="HTML2_6" hidden="1">-4146</definedName>
    <definedName name="HTML2_7" hidden="1">-4146</definedName>
    <definedName name="HTML2_8" hidden="1">"96/07/11"</definedName>
    <definedName name="HTML2_9" hidden="1">"統計管理課"</definedName>
    <definedName name="HTMLCount" hidden="1">2</definedName>
    <definedName name="_xlnm.Print_Area" localSheetId="0">'０作成にあたっての注意事項'!$A$1:$K$14</definedName>
    <definedName name="_xlnm.Print_Area" localSheetId="8">'10その他'!$A$1:$L$57</definedName>
    <definedName name="_xlnm.Print_Area" localSheetId="1">'１事業主体　２事業概要'!$A$1:$J$41</definedName>
    <definedName name="_xlnm.Print_Area" localSheetId="2">'３建物概要'!$A$1:$L$37</definedName>
    <definedName name="_xlnm.Print_Area" localSheetId="3">'４サービス内容'!$A$1:$J$94</definedName>
    <definedName name="_xlnm.Print_Area" localSheetId="4">'５職員体制'!$A$1:$N$60</definedName>
    <definedName name="_xlnm.Print_Area" localSheetId="5">'６利用料金'!$A$1:$N$60</definedName>
    <definedName name="_xlnm.Print_Area" localSheetId="6">'７入居者状況'!$A$1:$L$40</definedName>
    <definedName name="_xlnm.Print_Area" localSheetId="7">'８苦情等体制　９情報開示'!$A$1:$L$51</definedName>
    <definedName name="_xlnm.Print_Area" localSheetId="10">事業所一覧!$B$1:$M$198</definedName>
    <definedName name="_xlnm.Print_Area" localSheetId="9">別添１!$A$1:$G$47</definedName>
    <definedName name="_xlnm.Print_Area" localSheetId="11">別添２!$A$1:$I$31</definedName>
    <definedName name="_xlnm.Print_Area">#REF!</definedName>
    <definedName name="_xlnm.Print_Titles" localSheetId="10">事業所一覧!$1:$4</definedName>
    <definedName name="q" localSheetId="10">#REF!</definedName>
    <definedName name="q">#REF!</definedName>
    <definedName name="RANGE_DETAIL">#REF!</definedName>
    <definedName name="S">#REF!</definedName>
    <definedName name="sa">#REF!</definedName>
    <definedName name="sagag" hidden="1">#REF!</definedName>
    <definedName name="ss" hidden="1">#REF!</definedName>
    <definedName name="ｓｓｓｓ" hidden="1">#REF!</definedName>
    <definedName name="SVSV" hidden="1">#REF!</definedName>
    <definedName name="w" localSheetId="10">#REF!</definedName>
    <definedName name="w">#REF!</definedName>
    <definedName name="wa">#REF!</definedName>
    <definedName name="ｚｚ">#REF!</definedName>
    <definedName name="あ">#REF!</definedName>
    <definedName name="あああ">#REF!</definedName>
    <definedName name="愛知県" localSheetId="10">#REF!</definedName>
    <definedName name="愛知県">#REF!</definedName>
    <definedName name="形態" localSheetId="10">#REF!</definedName>
    <definedName name="形態">#REF!</definedName>
    <definedName name="広島県" localSheetId="10">#REF!</definedName>
    <definedName name="広島県">#REF!</definedName>
    <definedName name="埼玉県" localSheetId="10">#REF!</definedName>
    <definedName name="埼玉県">#REF!</definedName>
    <definedName name="神奈川県" localSheetId="10">#REF!</definedName>
    <definedName name="神奈川県">#REF!</definedName>
    <definedName name="千葉県" localSheetId="10">#REF!</definedName>
    <definedName name="千葉県">#REF!</definedName>
    <definedName name="前月度月次分析" localSheetId="10">#REF!</definedName>
    <definedName name="前月度月次分析">#REF!</definedName>
    <definedName name="対応">#REF!</definedName>
    <definedName name="大阪府">#REF!</definedName>
    <definedName name="店名ＴＧＩ" localSheetId="10">#REF!</definedName>
    <definedName name="店名ＴＧＩ">#REF!</definedName>
    <definedName name="都道府県" localSheetId="10">#REF!</definedName>
    <definedName name="都道府県">#REF!</definedName>
    <definedName name="東京都">#REF!</definedName>
    <definedName name="当月累計">#REF!</definedName>
    <definedName name="兵庫県" localSheetId="10">#REF!</definedName>
    <definedName name="兵庫県">#REF!</definedName>
    <definedName name="変更案" hidden="1">#REF!</definedName>
  </definedNames>
  <calcPr calcId="191029"/>
</workbook>
</file>

<file path=xl/calcChain.xml><?xml version="1.0" encoding="utf-8"?>
<calcChain xmlns="http://schemas.openxmlformats.org/spreadsheetml/2006/main">
  <c r="H27" i="29" l="1"/>
  <c r="H22" i="22"/>
  <c r="D27" i="22" l="1"/>
  <c r="I26" i="22"/>
  <c r="E26" i="22"/>
  <c r="N20" i="22"/>
  <c r="N19" i="22"/>
  <c r="N18" i="22"/>
  <c r="N17" i="22"/>
  <c r="N14" i="22"/>
  <c r="N13" i="22"/>
  <c r="N12" i="22"/>
  <c r="N11" i="22"/>
  <c r="N10" i="22"/>
  <c r="N9" i="22"/>
  <c r="N8" i="22"/>
  <c r="I65" i="20"/>
  <c r="I66" i="20" s="1"/>
  <c r="M65" i="20"/>
  <c r="L65" i="20"/>
  <c r="K65" i="20"/>
  <c r="J65" i="20"/>
  <c r="H65" i="20"/>
  <c r="G65" i="20"/>
  <c r="F65" i="20"/>
  <c r="E65" i="20"/>
  <c r="I64" i="20"/>
  <c r="D65" i="20"/>
  <c r="M64" i="20"/>
  <c r="L64" i="20"/>
  <c r="K64" i="20"/>
  <c r="K66" i="20" s="1"/>
  <c r="J64" i="20"/>
  <c r="J66" i="20" s="1"/>
  <c r="H64" i="20"/>
  <c r="G64" i="20"/>
  <c r="G66" i="20" s="1"/>
  <c r="F64" i="20"/>
  <c r="E64" i="20"/>
  <c r="D64" i="20"/>
  <c r="E66" i="20" l="1"/>
  <c r="L66" i="20"/>
  <c r="N15" i="22"/>
  <c r="J27" i="22" s="1"/>
  <c r="H66" i="20"/>
  <c r="M66" i="20"/>
  <c r="D66" i="20"/>
  <c r="F66" i="20"/>
</calcChain>
</file>

<file path=xl/sharedStrings.xml><?xml version="1.0" encoding="utf-8"?>
<sst xmlns="http://schemas.openxmlformats.org/spreadsheetml/2006/main" count="1540" uniqueCount="942">
  <si>
    <t>＜居宅サービス＞</t>
    <rPh sb="1" eb="3">
      <t>キョタク</t>
    </rPh>
    <phoneticPr fontId="2"/>
  </si>
  <si>
    <t>訪問介護</t>
    <rPh sb="0" eb="2">
      <t>ホウモン</t>
    </rPh>
    <rPh sb="2" eb="4">
      <t>カイゴ</t>
    </rPh>
    <phoneticPr fontId="2"/>
  </si>
  <si>
    <t>訪問入浴介護</t>
    <rPh sb="0" eb="2">
      <t>ホウモン</t>
    </rPh>
    <rPh sb="2" eb="4">
      <t>ニュウヨク</t>
    </rPh>
    <rPh sb="4" eb="6">
      <t>カイゴ</t>
    </rPh>
    <phoneticPr fontId="2"/>
  </si>
  <si>
    <t>訪問看護</t>
    <rPh sb="0" eb="2">
      <t>ホウモン</t>
    </rPh>
    <rPh sb="2" eb="4">
      <t>カンゴ</t>
    </rPh>
    <phoneticPr fontId="2"/>
  </si>
  <si>
    <t>訪問リハビリテーション</t>
    <rPh sb="0" eb="2">
      <t>ホウモン</t>
    </rPh>
    <phoneticPr fontId="2"/>
  </si>
  <si>
    <t>居宅療養管理指導</t>
    <rPh sb="0" eb="2">
      <t>キョタク</t>
    </rPh>
    <rPh sb="2" eb="4">
      <t>リョウヨウ</t>
    </rPh>
    <rPh sb="4" eb="6">
      <t>カンリ</t>
    </rPh>
    <rPh sb="6" eb="8">
      <t>シドウ</t>
    </rPh>
    <phoneticPr fontId="2"/>
  </si>
  <si>
    <t>通所介護</t>
    <rPh sb="0" eb="2">
      <t>ツウショ</t>
    </rPh>
    <rPh sb="2" eb="4">
      <t>カイゴ</t>
    </rPh>
    <phoneticPr fontId="2"/>
  </si>
  <si>
    <t>通所リハビリテーション</t>
    <rPh sb="0" eb="2">
      <t>ツウショ</t>
    </rPh>
    <phoneticPr fontId="2"/>
  </si>
  <si>
    <t>短期入所生活介護</t>
    <rPh sb="0" eb="2">
      <t>タンキ</t>
    </rPh>
    <rPh sb="2" eb="4">
      <t>ニュウショ</t>
    </rPh>
    <rPh sb="4" eb="6">
      <t>セイカツ</t>
    </rPh>
    <rPh sb="6" eb="8">
      <t>カイゴ</t>
    </rPh>
    <phoneticPr fontId="2"/>
  </si>
  <si>
    <t>短期入所療養介護</t>
    <rPh sb="0" eb="2">
      <t>タンキ</t>
    </rPh>
    <rPh sb="2" eb="4">
      <t>ニュウショ</t>
    </rPh>
    <rPh sb="4" eb="6">
      <t>リョウヨウ</t>
    </rPh>
    <rPh sb="6" eb="8">
      <t>カイゴ</t>
    </rPh>
    <phoneticPr fontId="2"/>
  </si>
  <si>
    <t>特定施設入居者生活介護</t>
    <rPh sb="0" eb="2">
      <t>トクテイ</t>
    </rPh>
    <rPh sb="2" eb="4">
      <t>シセツ</t>
    </rPh>
    <rPh sb="4" eb="7">
      <t>ニュウキョシャ</t>
    </rPh>
    <rPh sb="7" eb="9">
      <t>セイカツ</t>
    </rPh>
    <rPh sb="9" eb="11">
      <t>カイゴ</t>
    </rPh>
    <phoneticPr fontId="2"/>
  </si>
  <si>
    <t>福祉用具貸与</t>
    <rPh sb="0" eb="2">
      <t>フクシ</t>
    </rPh>
    <rPh sb="2" eb="4">
      <t>ヨウグ</t>
    </rPh>
    <rPh sb="4" eb="6">
      <t>タイヨ</t>
    </rPh>
    <phoneticPr fontId="2"/>
  </si>
  <si>
    <t>特定福祉用具販売</t>
    <rPh sb="0" eb="2">
      <t>トクテイ</t>
    </rPh>
    <rPh sb="2" eb="4">
      <t>フクシ</t>
    </rPh>
    <rPh sb="4" eb="6">
      <t>ヨウグ</t>
    </rPh>
    <rPh sb="6" eb="8">
      <t>ハンバイ</t>
    </rPh>
    <phoneticPr fontId="2"/>
  </si>
  <si>
    <t>＜地域密着型サービス＞</t>
    <rPh sb="1" eb="3">
      <t>チイキ</t>
    </rPh>
    <rPh sb="3" eb="5">
      <t>ミッチャク</t>
    </rPh>
    <rPh sb="5" eb="6">
      <t>ガタ</t>
    </rPh>
    <phoneticPr fontId="2"/>
  </si>
  <si>
    <t>夜間対応型訪問介護</t>
    <rPh sb="0" eb="2">
      <t>ヤカン</t>
    </rPh>
    <rPh sb="2" eb="4">
      <t>タイオウ</t>
    </rPh>
    <rPh sb="4" eb="5">
      <t>ガタ</t>
    </rPh>
    <rPh sb="5" eb="7">
      <t>ホウモン</t>
    </rPh>
    <rPh sb="7" eb="9">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</si>
  <si>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</si>
  <si>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</si>
  <si>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2"/>
  </si>
  <si>
    <t>＜居宅介護予防サービス＞</t>
    <rPh sb="1" eb="3">
      <t>キョタク</t>
    </rPh>
    <rPh sb="3" eb="5">
      <t>カイゴ</t>
    </rPh>
    <rPh sb="5" eb="7">
      <t>ヨボウ</t>
    </rPh>
    <phoneticPr fontId="2"/>
  </si>
  <si>
    <t>介護予防訪問入浴介護</t>
    <rPh sb="0" eb="2">
      <t>カイゴ</t>
    </rPh>
    <rPh sb="2" eb="4">
      <t>ヨボウ</t>
    </rPh>
    <rPh sb="4" eb="6">
      <t>ホウモン</t>
    </rPh>
    <rPh sb="6" eb="8">
      <t>ニュウヨク</t>
    </rPh>
    <rPh sb="8" eb="10">
      <t>カイゴ</t>
    </rPh>
    <phoneticPr fontId="2"/>
  </si>
  <si>
    <t>介護予防訪問看護</t>
    <rPh sb="0" eb="2">
      <t>カイゴ</t>
    </rPh>
    <rPh sb="2" eb="4">
      <t>ヨボウ</t>
    </rPh>
    <rPh sb="4" eb="6">
      <t>ホウモン</t>
    </rPh>
    <rPh sb="6" eb="8">
      <t>カンゴ</t>
    </rPh>
    <phoneticPr fontId="2"/>
  </si>
  <si>
    <t>介護予防訪問リハビリテーション</t>
    <rPh sb="0" eb="2">
      <t>カイゴ</t>
    </rPh>
    <rPh sb="2" eb="4">
      <t>ヨボウ</t>
    </rPh>
    <rPh sb="4" eb="6">
      <t>ホウモン</t>
    </rPh>
    <phoneticPr fontId="2"/>
  </si>
  <si>
    <t>介護予防居宅療養管理指導</t>
    <rPh sb="0" eb="2">
      <t>カイゴ</t>
    </rPh>
    <rPh sb="2" eb="4">
      <t>ヨボウ</t>
    </rPh>
    <rPh sb="4" eb="6">
      <t>キョタク</t>
    </rPh>
    <rPh sb="6" eb="8">
      <t>リョウヨウ</t>
    </rPh>
    <rPh sb="8" eb="10">
      <t>カンリ</t>
    </rPh>
    <rPh sb="10" eb="12">
      <t>シドウ</t>
    </rPh>
    <phoneticPr fontId="2"/>
  </si>
  <si>
    <t>介護予防通所リハビリテーション</t>
    <rPh sb="0" eb="2">
      <t>カイゴ</t>
    </rPh>
    <rPh sb="2" eb="4">
      <t>ヨボウ</t>
    </rPh>
    <rPh sb="4" eb="6">
      <t>ツウショ</t>
    </rPh>
    <phoneticPr fontId="2"/>
  </si>
  <si>
    <t>介護予防短期入所生活介護</t>
    <rPh sb="0" eb="2">
      <t>カイゴ</t>
    </rPh>
    <rPh sb="2" eb="4">
      <t>ヨボウ</t>
    </rPh>
    <rPh sb="4" eb="6">
      <t>タンキ</t>
    </rPh>
    <rPh sb="6" eb="8">
      <t>ニュウショ</t>
    </rPh>
    <rPh sb="8" eb="10">
      <t>セイカツ</t>
    </rPh>
    <rPh sb="10" eb="12">
      <t>カイゴ</t>
    </rPh>
    <phoneticPr fontId="2"/>
  </si>
  <si>
    <t>介護予防短期入所療養介護</t>
    <rPh sb="0" eb="2">
      <t>カイゴ</t>
    </rPh>
    <rPh sb="2" eb="4">
      <t>ヨボウ</t>
    </rPh>
    <rPh sb="4" eb="6">
      <t>タンキ</t>
    </rPh>
    <rPh sb="6" eb="8">
      <t>ニュウショ</t>
    </rPh>
    <rPh sb="8" eb="10">
      <t>リョウヨウ</t>
    </rPh>
    <rPh sb="10" eb="12">
      <t>カイゴ</t>
    </rPh>
    <phoneticPr fontId="2"/>
  </si>
  <si>
    <t>介護予防福祉用具貸与</t>
    <rPh sb="0" eb="2">
      <t>カイゴ</t>
    </rPh>
    <rPh sb="2" eb="4">
      <t>ヨボウ</t>
    </rPh>
    <rPh sb="4" eb="6">
      <t>フクシ</t>
    </rPh>
    <rPh sb="6" eb="8">
      <t>ヨウグ</t>
    </rPh>
    <rPh sb="8" eb="10">
      <t>タイヨ</t>
    </rPh>
    <phoneticPr fontId="2"/>
  </si>
  <si>
    <t>特定介護予防福祉用具販売</t>
    <rPh sb="0" eb="2">
      <t>トクテイ</t>
    </rPh>
    <rPh sb="2" eb="4">
      <t>カイゴ</t>
    </rPh>
    <rPh sb="4" eb="6">
      <t>ヨボウ</t>
    </rPh>
    <rPh sb="6" eb="8">
      <t>フクシ</t>
    </rPh>
    <rPh sb="8" eb="10">
      <t>ヨウグ</t>
    </rPh>
    <rPh sb="10" eb="12">
      <t>ハンバイ</t>
    </rPh>
    <phoneticPr fontId="2"/>
  </si>
  <si>
    <t>＜地域密着型介護予防サービス＞</t>
    <rPh sb="1" eb="3">
      <t>チイキ</t>
    </rPh>
    <rPh sb="3" eb="5">
      <t>ミッチャク</t>
    </rPh>
    <rPh sb="5" eb="6">
      <t>ガタ</t>
    </rPh>
    <rPh sb="6" eb="8">
      <t>カイゴ</t>
    </rPh>
    <rPh sb="8" eb="10">
      <t>ヨボウ</t>
    </rPh>
    <phoneticPr fontId="2"/>
  </si>
  <si>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</si>
  <si>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</si>
  <si>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</si>
  <si>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＜介護保険施設＞</t>
    <rPh sb="1" eb="3">
      <t>カイゴ</t>
    </rPh>
    <rPh sb="3" eb="5">
      <t>ホケン</t>
    </rPh>
    <rPh sb="5" eb="7">
      <t>シセツ</t>
    </rPh>
    <phoneticPr fontId="2"/>
  </si>
  <si>
    <t>介護老人福祉施設</t>
    <rPh sb="0" eb="2">
      <t>カイゴ</t>
    </rPh>
    <rPh sb="2" eb="4">
      <t>ロウジン</t>
    </rPh>
    <rPh sb="4" eb="6">
      <t>フクシ</t>
    </rPh>
    <rPh sb="6" eb="8">
      <t>シセツ</t>
    </rPh>
    <phoneticPr fontId="2"/>
  </si>
  <si>
    <t>介護老人保健施設</t>
    <rPh sb="0" eb="2">
      <t>カイゴ</t>
    </rPh>
    <rPh sb="2" eb="4">
      <t>ロウジン</t>
    </rPh>
    <rPh sb="4" eb="6">
      <t>ホケン</t>
    </rPh>
    <rPh sb="6" eb="8">
      <t>シセツ</t>
    </rPh>
    <phoneticPr fontId="2"/>
  </si>
  <si>
    <t>介護療養型医療施設</t>
    <rPh sb="0" eb="2">
      <t>カイゴ</t>
    </rPh>
    <rPh sb="2" eb="4">
      <t>リョウヨウ</t>
    </rPh>
    <rPh sb="4" eb="5">
      <t>ガタ</t>
    </rPh>
    <rPh sb="5" eb="7">
      <t>イリョウ</t>
    </rPh>
    <rPh sb="7" eb="9">
      <t>シセツ</t>
    </rPh>
    <phoneticPr fontId="2"/>
  </si>
  <si>
    <t>事業所の名称</t>
    <rPh sb="0" eb="3">
      <t>ジギョウショ</t>
    </rPh>
    <rPh sb="4" eb="6">
      <t>メイショウ</t>
    </rPh>
    <phoneticPr fontId="2"/>
  </si>
  <si>
    <t>名称</t>
    <rPh sb="0" eb="2">
      <t>メイショウ</t>
    </rPh>
    <phoneticPr fontId="2"/>
  </si>
  <si>
    <t>電話番号</t>
    <rPh sb="0" eb="2">
      <t>デンワ</t>
    </rPh>
    <rPh sb="2" eb="4">
      <t>バンゴウ</t>
    </rPh>
    <phoneticPr fontId="2"/>
  </si>
  <si>
    <t>常勤</t>
    <rPh sb="0" eb="2">
      <t>ジョウキン</t>
    </rPh>
    <phoneticPr fontId="2"/>
  </si>
  <si>
    <t>合計</t>
    <rPh sb="0" eb="2">
      <t>ゴウケイ</t>
    </rPh>
    <phoneticPr fontId="2"/>
  </si>
  <si>
    <t>非常勤</t>
    <rPh sb="0" eb="3">
      <t>ヒジョウキン</t>
    </rPh>
    <phoneticPr fontId="2"/>
  </si>
  <si>
    <t>生活相談員</t>
    <rPh sb="0" eb="2">
      <t>セイカツ</t>
    </rPh>
    <rPh sb="2" eb="5">
      <t>ソウダンイン</t>
    </rPh>
    <phoneticPr fontId="2"/>
  </si>
  <si>
    <t>介護職員</t>
    <rPh sb="0" eb="2">
      <t>カイゴ</t>
    </rPh>
    <rPh sb="2" eb="4">
      <t>ショクイン</t>
    </rPh>
    <phoneticPr fontId="2"/>
  </si>
  <si>
    <t>計画作成担当者</t>
    <rPh sb="0" eb="2">
      <t>ケイカク</t>
    </rPh>
    <rPh sb="2" eb="4">
      <t>サクセイ</t>
    </rPh>
    <rPh sb="4" eb="7">
      <t>タントウシャ</t>
    </rPh>
    <phoneticPr fontId="2"/>
  </si>
  <si>
    <t>居室利用権の取扱い</t>
    <rPh sb="0" eb="2">
      <t>キョシツ</t>
    </rPh>
    <rPh sb="2" eb="5">
      <t>リヨウケン</t>
    </rPh>
    <rPh sb="6" eb="8">
      <t>トリアツカ</t>
    </rPh>
    <phoneticPr fontId="2"/>
  </si>
  <si>
    <t>その他</t>
    <rPh sb="2" eb="3">
      <t>タ</t>
    </rPh>
    <phoneticPr fontId="2"/>
  </si>
  <si>
    <t>留意事項</t>
    <rPh sb="0" eb="2">
      <t>リュウイ</t>
    </rPh>
    <rPh sb="2" eb="4">
      <t>ジコウ</t>
    </rPh>
    <phoneticPr fontId="2"/>
  </si>
  <si>
    <t>契約の解除の内容</t>
    <rPh sb="0" eb="2">
      <t>ケイヤク</t>
    </rPh>
    <rPh sb="3" eb="5">
      <t>カイジョ</t>
    </rPh>
    <rPh sb="6" eb="8">
      <t>ナイヨウ</t>
    </rPh>
    <phoneticPr fontId="2"/>
  </si>
  <si>
    <t>自立</t>
    <rPh sb="0" eb="2">
      <t>ジリツ</t>
    </rPh>
    <phoneticPr fontId="2"/>
  </si>
  <si>
    <t>社会福祉施設</t>
    <rPh sb="0" eb="2">
      <t>シャカイ</t>
    </rPh>
    <rPh sb="2" eb="4">
      <t>フクシ</t>
    </rPh>
    <rPh sb="4" eb="6">
      <t>シセツ</t>
    </rPh>
    <phoneticPr fontId="2"/>
  </si>
  <si>
    <t>医療機関</t>
    <rPh sb="0" eb="2">
      <t>イリョウ</t>
    </rPh>
    <rPh sb="2" eb="4">
      <t>キカン</t>
    </rPh>
    <phoneticPr fontId="2"/>
  </si>
  <si>
    <t>自宅等</t>
    <rPh sb="0" eb="2">
      <t>ジタク</t>
    </rPh>
    <rPh sb="2" eb="3">
      <t>トウ</t>
    </rPh>
    <phoneticPr fontId="2"/>
  </si>
  <si>
    <t>男性</t>
    <rPh sb="0" eb="2">
      <t>ダンセイ</t>
    </rPh>
    <phoneticPr fontId="2"/>
  </si>
  <si>
    <t>居室の状況</t>
    <rPh sb="0" eb="2">
      <t>キョシツ</t>
    </rPh>
    <rPh sb="3" eb="5">
      <t>ジョウキョウ</t>
    </rPh>
    <phoneticPr fontId="2"/>
  </si>
  <si>
    <t>平日</t>
    <rPh sb="0" eb="2">
      <t>ヘイジツ</t>
    </rPh>
    <phoneticPr fontId="2"/>
  </si>
  <si>
    <t>土曜</t>
    <rPh sb="0" eb="2">
      <t>ドヨウ</t>
    </rPh>
    <phoneticPr fontId="2"/>
  </si>
  <si>
    <t>日曜・祝日</t>
    <rPh sb="0" eb="2">
      <t>ニチヨウ</t>
    </rPh>
    <rPh sb="3" eb="5">
      <t>シュクジツ</t>
    </rPh>
    <phoneticPr fontId="2"/>
  </si>
  <si>
    <t>食費</t>
    <rPh sb="0" eb="2">
      <t>ショクヒ</t>
    </rPh>
    <phoneticPr fontId="2"/>
  </si>
  <si>
    <t>様</t>
    <rPh sb="0" eb="1">
      <t>サマ</t>
    </rPh>
    <phoneticPr fontId="2"/>
  </si>
  <si>
    <t>所属・職名</t>
    <rPh sb="0" eb="2">
      <t>ショゾク</t>
    </rPh>
    <rPh sb="3" eb="5">
      <t>ショクメイ</t>
    </rPh>
    <phoneticPr fontId="2"/>
  </si>
  <si>
    <t>記入年月日</t>
    <rPh sb="0" eb="2">
      <t>キニュウ</t>
    </rPh>
    <rPh sb="2" eb="5">
      <t>ネンガッピ</t>
    </rPh>
    <phoneticPr fontId="2"/>
  </si>
  <si>
    <t>小規模多機能型居宅介護</t>
    <rPh sb="0" eb="3">
      <t>ショウキボ</t>
    </rPh>
    <rPh sb="3" eb="6">
      <t>タキノウ</t>
    </rPh>
    <rPh sb="6" eb="7">
      <t>ガタ</t>
    </rPh>
    <rPh sb="7" eb="9">
      <t>キョタク</t>
    </rPh>
    <rPh sb="9" eb="11">
      <t>カイゴ</t>
    </rPh>
    <phoneticPr fontId="2"/>
  </si>
  <si>
    <t>入居者の状況</t>
    <rPh sb="0" eb="3">
      <t>ニュウキョシャ</t>
    </rPh>
    <rPh sb="4" eb="6">
      <t>ジョウキョウ</t>
    </rPh>
    <phoneticPr fontId="2"/>
  </si>
  <si>
    <t>損害賠償責任保険の加入状況</t>
    <rPh sb="0" eb="2">
      <t>ソンガイ</t>
    </rPh>
    <rPh sb="2" eb="4">
      <t>バイショウ</t>
    </rPh>
    <rPh sb="4" eb="6">
      <t>セキニン</t>
    </rPh>
    <rPh sb="6" eb="8">
      <t>ホケン</t>
    </rPh>
    <rPh sb="9" eb="11">
      <t>カニュウ</t>
    </rPh>
    <rPh sb="11" eb="13">
      <t>ジョウキョウ</t>
    </rPh>
    <phoneticPr fontId="2"/>
  </si>
  <si>
    <t>居宅介護支援</t>
    <rPh sb="0" eb="2">
      <t>キョタク</t>
    </rPh>
    <rPh sb="2" eb="4">
      <t>カイゴ</t>
    </rPh>
    <rPh sb="4" eb="6">
      <t>シエン</t>
    </rPh>
    <phoneticPr fontId="2"/>
  </si>
  <si>
    <t>介護予防支援</t>
    <rPh sb="0" eb="2">
      <t>カイゴ</t>
    </rPh>
    <rPh sb="2" eb="4">
      <t>ヨボウ</t>
    </rPh>
    <rPh sb="4" eb="6">
      <t>シエン</t>
    </rPh>
    <phoneticPr fontId="2"/>
  </si>
  <si>
    <t>地域密着型介護老人福祉施設入所者生活介護</t>
    <rPh sb="0" eb="2">
      <t>チイキ</t>
    </rPh>
    <rPh sb="2" eb="4">
      <t>ミッチャク</t>
    </rPh>
    <rPh sb="4" eb="5">
      <t>ガタ</t>
    </rPh>
    <rPh sb="5" eb="7">
      <t>カイゴ</t>
    </rPh>
    <rPh sb="7" eb="9">
      <t>ロウジン</t>
    </rPh>
    <rPh sb="9" eb="11">
      <t>フクシ</t>
    </rPh>
    <rPh sb="11" eb="13">
      <t>シセツ</t>
    </rPh>
    <rPh sb="13" eb="16">
      <t>ニュウショシャ</t>
    </rPh>
    <rPh sb="16" eb="17">
      <t>ショウ</t>
    </rPh>
    <rPh sb="17" eb="18">
      <t>カツ</t>
    </rPh>
    <rPh sb="18" eb="20">
      <t>カイゴ</t>
    </rPh>
    <phoneticPr fontId="2"/>
  </si>
  <si>
    <t>敷金</t>
    <rPh sb="0" eb="2">
      <t>シキキン</t>
    </rPh>
    <phoneticPr fontId="2"/>
  </si>
  <si>
    <t>年齢に応じた金額設定</t>
    <rPh sb="0" eb="2">
      <t>ネンレイ</t>
    </rPh>
    <rPh sb="3" eb="4">
      <t>オウ</t>
    </rPh>
    <rPh sb="6" eb="8">
      <t>キンガク</t>
    </rPh>
    <rPh sb="8" eb="10">
      <t>セッテイ</t>
    </rPh>
    <phoneticPr fontId="2"/>
  </si>
  <si>
    <t>１ 事業主体概要</t>
    <rPh sb="2" eb="4">
      <t>ジギョウ</t>
    </rPh>
    <rPh sb="4" eb="6">
      <t>シュタイ</t>
    </rPh>
    <rPh sb="6" eb="8">
      <t>ガイヨウ</t>
    </rPh>
    <phoneticPr fontId="2"/>
  </si>
  <si>
    <t>主たる事務所の所在地</t>
    <rPh sb="0" eb="1">
      <t>シュ</t>
    </rPh>
    <rPh sb="3" eb="6">
      <t>ジムショ</t>
    </rPh>
    <rPh sb="7" eb="10">
      <t>ショザイチ</t>
    </rPh>
    <phoneticPr fontId="2"/>
  </si>
  <si>
    <t>連絡先</t>
    <rPh sb="0" eb="2">
      <t>レンラク</t>
    </rPh>
    <rPh sb="2" eb="3">
      <t>サキ</t>
    </rPh>
    <phoneticPr fontId="2"/>
  </si>
  <si>
    <t>ホームページアドレス</t>
    <phoneticPr fontId="2"/>
  </si>
  <si>
    <t>ＦＡＸ番号</t>
    <rPh sb="3" eb="5">
      <t>バンゴウ</t>
    </rPh>
    <phoneticPr fontId="2"/>
  </si>
  <si>
    <t>設立年月日</t>
    <rPh sb="0" eb="2">
      <t>セツリツ</t>
    </rPh>
    <rPh sb="2" eb="5">
      <t>ネンガッピ</t>
    </rPh>
    <phoneticPr fontId="2"/>
  </si>
  <si>
    <t>主な実施事業</t>
    <rPh sb="0" eb="1">
      <t>オモ</t>
    </rPh>
    <rPh sb="2" eb="4">
      <t>ジッシ</t>
    </rPh>
    <rPh sb="4" eb="6">
      <t>ジギョウ</t>
    </rPh>
    <phoneticPr fontId="2"/>
  </si>
  <si>
    <t>２</t>
    <phoneticPr fontId="2"/>
  </si>
  <si>
    <t>所在地</t>
    <rPh sb="0" eb="3">
      <t>ショザイチ</t>
    </rPh>
    <phoneticPr fontId="2"/>
  </si>
  <si>
    <t>管理者</t>
    <rPh sb="0" eb="3">
      <t>カンリシャ</t>
    </rPh>
    <phoneticPr fontId="2"/>
  </si>
  <si>
    <t>（住まいの概要）</t>
    <rPh sb="1" eb="2">
      <t>ス</t>
    </rPh>
    <rPh sb="5" eb="7">
      <t>ガイヨウ</t>
    </rPh>
    <phoneticPr fontId="2"/>
  </si>
  <si>
    <t>３　建物概要</t>
    <rPh sb="2" eb="4">
      <t>タテモノ</t>
    </rPh>
    <rPh sb="4" eb="6">
      <t>ガイヨウ</t>
    </rPh>
    <phoneticPr fontId="2"/>
  </si>
  <si>
    <t>土地</t>
    <rPh sb="0" eb="2">
      <t>トチ</t>
    </rPh>
    <phoneticPr fontId="2"/>
  </si>
  <si>
    <t>建物</t>
    <rPh sb="0" eb="2">
      <t>タテモノ</t>
    </rPh>
    <phoneticPr fontId="2"/>
  </si>
  <si>
    <t>耐火構造</t>
    <rPh sb="0" eb="2">
      <t>タイカ</t>
    </rPh>
    <rPh sb="2" eb="4">
      <t>コウゾウ</t>
    </rPh>
    <phoneticPr fontId="2"/>
  </si>
  <si>
    <t>建物概要</t>
    <rPh sb="0" eb="2">
      <t>タテモノ</t>
    </rPh>
    <rPh sb="2" eb="4">
      <t>ガイヨウ</t>
    </rPh>
    <phoneticPr fontId="2"/>
  </si>
  <si>
    <t>浴室</t>
    <rPh sb="0" eb="2">
      <t>ヨクシツ</t>
    </rPh>
    <phoneticPr fontId="2"/>
  </si>
  <si>
    <t>面積</t>
    <rPh sb="0" eb="2">
      <t>メンセキ</t>
    </rPh>
    <phoneticPr fontId="2"/>
  </si>
  <si>
    <t>共用施設</t>
    <rPh sb="0" eb="2">
      <t>キョウヨウ</t>
    </rPh>
    <rPh sb="2" eb="4">
      <t>シセツ</t>
    </rPh>
    <phoneticPr fontId="2"/>
  </si>
  <si>
    <t>共用浴室</t>
    <rPh sb="0" eb="2">
      <t>キョウヨウ</t>
    </rPh>
    <rPh sb="2" eb="4">
      <t>ヨクシツ</t>
    </rPh>
    <phoneticPr fontId="2"/>
  </si>
  <si>
    <t>共用浴室における介護浴槽</t>
    <rPh sb="0" eb="2">
      <t>キョウヨウ</t>
    </rPh>
    <rPh sb="2" eb="4">
      <t>ヨクシツ</t>
    </rPh>
    <rPh sb="8" eb="10">
      <t>カイゴ</t>
    </rPh>
    <rPh sb="10" eb="12">
      <t>ヨクソウ</t>
    </rPh>
    <phoneticPr fontId="2"/>
  </si>
  <si>
    <t>食堂</t>
    <rPh sb="0" eb="2">
      <t>ショクドウ</t>
    </rPh>
    <phoneticPr fontId="2"/>
  </si>
  <si>
    <t>入居者や家族が利用できる調理設備</t>
    <rPh sb="0" eb="3">
      <t>ニュウキョシャ</t>
    </rPh>
    <rPh sb="4" eb="6">
      <t>カゾク</t>
    </rPh>
    <rPh sb="7" eb="9">
      <t>リヨウ</t>
    </rPh>
    <rPh sb="12" eb="14">
      <t>チョウリ</t>
    </rPh>
    <rPh sb="14" eb="16">
      <t>セツビ</t>
    </rPh>
    <phoneticPr fontId="2"/>
  </si>
  <si>
    <t>エレベーター</t>
    <phoneticPr fontId="2"/>
  </si>
  <si>
    <t>消火器</t>
    <rPh sb="0" eb="3">
      <t>ショウカキ</t>
    </rPh>
    <phoneticPr fontId="2"/>
  </si>
  <si>
    <t>自動火災報知設備</t>
    <rPh sb="0" eb="2">
      <t>ジドウ</t>
    </rPh>
    <rPh sb="2" eb="4">
      <t>カサイ</t>
    </rPh>
    <rPh sb="4" eb="6">
      <t>ホウチ</t>
    </rPh>
    <rPh sb="6" eb="8">
      <t>セツビ</t>
    </rPh>
    <phoneticPr fontId="2"/>
  </si>
  <si>
    <t>４</t>
    <phoneticPr fontId="2"/>
  </si>
  <si>
    <t>サービスの内容</t>
    <rPh sb="5" eb="7">
      <t>ナイヨウ</t>
    </rPh>
    <phoneticPr fontId="2"/>
  </si>
  <si>
    <t>（全体の方針）</t>
    <rPh sb="1" eb="3">
      <t>ゼンタイ</t>
    </rPh>
    <rPh sb="4" eb="6">
      <t>ホウシン</t>
    </rPh>
    <phoneticPr fontId="2"/>
  </si>
  <si>
    <t>運営に関する方針</t>
    <rPh sb="0" eb="2">
      <t>ウンエイ</t>
    </rPh>
    <rPh sb="3" eb="4">
      <t>カン</t>
    </rPh>
    <rPh sb="6" eb="8">
      <t>ホウシン</t>
    </rPh>
    <phoneticPr fontId="2"/>
  </si>
  <si>
    <t>食事の提供</t>
    <rPh sb="0" eb="2">
      <t>ショクジ</t>
    </rPh>
    <rPh sb="3" eb="5">
      <t>テイキョウ</t>
    </rPh>
    <phoneticPr fontId="2"/>
  </si>
  <si>
    <t>医療支援</t>
    <rPh sb="0" eb="2">
      <t>イリョウ</t>
    </rPh>
    <rPh sb="2" eb="4">
      <t>シエン</t>
    </rPh>
    <phoneticPr fontId="2"/>
  </si>
  <si>
    <t>住所</t>
    <rPh sb="0" eb="2">
      <t>ジュウショ</t>
    </rPh>
    <phoneticPr fontId="2"/>
  </si>
  <si>
    <t>診療科目</t>
    <rPh sb="0" eb="2">
      <t>シンリョウ</t>
    </rPh>
    <rPh sb="2" eb="4">
      <t>カモク</t>
    </rPh>
    <phoneticPr fontId="2"/>
  </si>
  <si>
    <t>協力内容</t>
    <rPh sb="0" eb="2">
      <t>キョウリョク</t>
    </rPh>
    <rPh sb="2" eb="4">
      <t>ナイヨウ</t>
    </rPh>
    <phoneticPr fontId="2"/>
  </si>
  <si>
    <t>協力歯科医療機関</t>
    <rPh sb="0" eb="2">
      <t>キョウリョク</t>
    </rPh>
    <rPh sb="2" eb="4">
      <t>シカ</t>
    </rPh>
    <rPh sb="4" eb="6">
      <t>イリョウ</t>
    </rPh>
    <rPh sb="6" eb="8">
      <t>キカン</t>
    </rPh>
    <phoneticPr fontId="2"/>
  </si>
  <si>
    <t>入居後に居室を住み替える場合</t>
    <rPh sb="0" eb="2">
      <t>ニュウキョ</t>
    </rPh>
    <rPh sb="2" eb="3">
      <t>ゴ</t>
    </rPh>
    <rPh sb="4" eb="6">
      <t>キョシツ</t>
    </rPh>
    <rPh sb="7" eb="8">
      <t>ス</t>
    </rPh>
    <rPh sb="9" eb="10">
      <t>カ</t>
    </rPh>
    <rPh sb="12" eb="14">
      <t>バアイ</t>
    </rPh>
    <phoneticPr fontId="2"/>
  </si>
  <si>
    <t>判断基準の内容</t>
    <rPh sb="0" eb="2">
      <t>ハンダン</t>
    </rPh>
    <rPh sb="2" eb="4">
      <t>キジュン</t>
    </rPh>
    <rPh sb="5" eb="7">
      <t>ナイヨウ</t>
    </rPh>
    <phoneticPr fontId="2"/>
  </si>
  <si>
    <t>手続の内容</t>
    <rPh sb="0" eb="2">
      <t>テツヅキ</t>
    </rPh>
    <rPh sb="3" eb="5">
      <t>ナイヨウ</t>
    </rPh>
    <phoneticPr fontId="2"/>
  </si>
  <si>
    <t>追加的費用の有無</t>
    <rPh sb="0" eb="3">
      <t>ツイカテキ</t>
    </rPh>
    <rPh sb="3" eb="5">
      <t>ヒヨウ</t>
    </rPh>
    <rPh sb="6" eb="8">
      <t>ウム</t>
    </rPh>
    <phoneticPr fontId="2"/>
  </si>
  <si>
    <t>前払金償却の調整の有無</t>
    <rPh sb="0" eb="2">
      <t>マエバラ</t>
    </rPh>
    <rPh sb="2" eb="3">
      <t>キン</t>
    </rPh>
    <rPh sb="3" eb="5">
      <t>ショウキャク</t>
    </rPh>
    <rPh sb="6" eb="8">
      <t>チョウセイ</t>
    </rPh>
    <rPh sb="9" eb="11">
      <t>ウム</t>
    </rPh>
    <phoneticPr fontId="2"/>
  </si>
  <si>
    <t>面積の増減</t>
    <rPh sb="0" eb="2">
      <t>メンセキ</t>
    </rPh>
    <rPh sb="3" eb="5">
      <t>ゾウゲン</t>
    </rPh>
    <phoneticPr fontId="2"/>
  </si>
  <si>
    <t>便所の変更</t>
    <rPh sb="0" eb="2">
      <t>ベンジョ</t>
    </rPh>
    <rPh sb="3" eb="5">
      <t>ヘンコウ</t>
    </rPh>
    <phoneticPr fontId="2"/>
  </si>
  <si>
    <t>浴室の変更</t>
    <rPh sb="0" eb="2">
      <t>ヨクシツ</t>
    </rPh>
    <rPh sb="3" eb="5">
      <t>ヘンコウ</t>
    </rPh>
    <phoneticPr fontId="2"/>
  </si>
  <si>
    <t>洗面所の変更</t>
    <rPh sb="0" eb="2">
      <t>センメン</t>
    </rPh>
    <rPh sb="2" eb="3">
      <t>ジョ</t>
    </rPh>
    <rPh sb="4" eb="6">
      <t>ヘンコウ</t>
    </rPh>
    <phoneticPr fontId="2"/>
  </si>
  <si>
    <t>その他の変更</t>
    <rPh sb="2" eb="3">
      <t>タ</t>
    </rPh>
    <rPh sb="4" eb="6">
      <t>ヘンコウ</t>
    </rPh>
    <phoneticPr fontId="2"/>
  </si>
  <si>
    <t>従前の居室との仕様の変更</t>
    <rPh sb="0" eb="2">
      <t>ジュウゼン</t>
    </rPh>
    <rPh sb="3" eb="5">
      <t>キョシツ</t>
    </rPh>
    <rPh sb="7" eb="9">
      <t>シヨウ</t>
    </rPh>
    <rPh sb="10" eb="12">
      <t>ヘンコウ</t>
    </rPh>
    <phoneticPr fontId="2"/>
  </si>
  <si>
    <t>（入居に関する要件）</t>
    <rPh sb="1" eb="3">
      <t>ニュウキョ</t>
    </rPh>
    <rPh sb="4" eb="5">
      <t>カン</t>
    </rPh>
    <rPh sb="7" eb="9">
      <t>ヨウケン</t>
    </rPh>
    <phoneticPr fontId="2"/>
  </si>
  <si>
    <t>入居対象となる者</t>
    <rPh sb="0" eb="2">
      <t>ニュウキョ</t>
    </rPh>
    <rPh sb="2" eb="4">
      <t>タイショウ</t>
    </rPh>
    <rPh sb="7" eb="8">
      <t>モノ</t>
    </rPh>
    <phoneticPr fontId="2"/>
  </si>
  <si>
    <t>事業主体から解約を求める場合</t>
    <rPh sb="0" eb="2">
      <t>ジギョウ</t>
    </rPh>
    <rPh sb="2" eb="4">
      <t>シュタイ</t>
    </rPh>
    <rPh sb="6" eb="8">
      <t>カイヤク</t>
    </rPh>
    <rPh sb="9" eb="10">
      <t>モト</t>
    </rPh>
    <rPh sb="12" eb="14">
      <t>バアイ</t>
    </rPh>
    <phoneticPr fontId="2"/>
  </si>
  <si>
    <t>解約条項</t>
    <rPh sb="0" eb="2">
      <t>カイヤク</t>
    </rPh>
    <rPh sb="2" eb="4">
      <t>ジョウコウ</t>
    </rPh>
    <phoneticPr fontId="2"/>
  </si>
  <si>
    <t>解約予告期間</t>
    <rPh sb="0" eb="2">
      <t>カイヤク</t>
    </rPh>
    <rPh sb="2" eb="4">
      <t>ヨコク</t>
    </rPh>
    <rPh sb="4" eb="6">
      <t>キカン</t>
    </rPh>
    <phoneticPr fontId="2"/>
  </si>
  <si>
    <t>入居者からの解約予告期間</t>
    <rPh sb="0" eb="3">
      <t>ニュウキョシャ</t>
    </rPh>
    <rPh sb="6" eb="8">
      <t>カイヤク</t>
    </rPh>
    <rPh sb="8" eb="10">
      <t>ヨコク</t>
    </rPh>
    <rPh sb="10" eb="12">
      <t>キカン</t>
    </rPh>
    <phoneticPr fontId="2"/>
  </si>
  <si>
    <t>５</t>
    <phoneticPr fontId="2"/>
  </si>
  <si>
    <t>直接処遇職員</t>
    <rPh sb="0" eb="2">
      <t>チョクセツ</t>
    </rPh>
    <rPh sb="2" eb="4">
      <t>ショグウ</t>
    </rPh>
    <rPh sb="4" eb="6">
      <t>ショクイン</t>
    </rPh>
    <phoneticPr fontId="2"/>
  </si>
  <si>
    <t>看護職員</t>
    <rPh sb="0" eb="2">
      <t>カンゴ</t>
    </rPh>
    <rPh sb="2" eb="4">
      <t>ショクイン</t>
    </rPh>
    <phoneticPr fontId="2"/>
  </si>
  <si>
    <t>機能訓練指導員</t>
    <rPh sb="0" eb="2">
      <t>キノウ</t>
    </rPh>
    <rPh sb="2" eb="4">
      <t>クンレン</t>
    </rPh>
    <rPh sb="4" eb="7">
      <t>シドウイン</t>
    </rPh>
    <phoneticPr fontId="2"/>
  </si>
  <si>
    <t>栄養士</t>
    <rPh sb="0" eb="3">
      <t>エイヨウシ</t>
    </rPh>
    <phoneticPr fontId="2"/>
  </si>
  <si>
    <t>調理員</t>
    <rPh sb="0" eb="3">
      <t>チョウリイン</t>
    </rPh>
    <phoneticPr fontId="2"/>
  </si>
  <si>
    <t>事務員</t>
    <rPh sb="0" eb="3">
      <t>ジムイン</t>
    </rPh>
    <phoneticPr fontId="2"/>
  </si>
  <si>
    <t>その他職員</t>
    <rPh sb="2" eb="3">
      <t>タ</t>
    </rPh>
    <rPh sb="3" eb="5">
      <t>ショクイン</t>
    </rPh>
    <phoneticPr fontId="2"/>
  </si>
  <si>
    <t>１年未満</t>
    <rPh sb="1" eb="2">
      <t>ネン</t>
    </rPh>
    <rPh sb="2" eb="4">
      <t>ミマン</t>
    </rPh>
    <phoneticPr fontId="2"/>
  </si>
  <si>
    <t>１年以上
３年未満</t>
    <rPh sb="1" eb="4">
      <t>ネンイジョウ</t>
    </rPh>
    <rPh sb="6" eb="7">
      <t>ネン</t>
    </rPh>
    <rPh sb="7" eb="9">
      <t>ミマン</t>
    </rPh>
    <phoneticPr fontId="2"/>
  </si>
  <si>
    <t>３年以上
５年未満</t>
    <rPh sb="1" eb="4">
      <t>ネンイジョウ</t>
    </rPh>
    <rPh sb="6" eb="7">
      <t>ネン</t>
    </rPh>
    <rPh sb="7" eb="9">
      <t>ミマン</t>
    </rPh>
    <phoneticPr fontId="2"/>
  </si>
  <si>
    <t>５年以上
１０年未満</t>
    <rPh sb="1" eb="4">
      <t>ネンイジョウ</t>
    </rPh>
    <rPh sb="7" eb="8">
      <t>ネン</t>
    </rPh>
    <rPh sb="8" eb="10">
      <t>ミマン</t>
    </rPh>
    <phoneticPr fontId="2"/>
  </si>
  <si>
    <t>従業者の健康診断の実施状況</t>
    <rPh sb="0" eb="3">
      <t>ジュウギョウシャ</t>
    </rPh>
    <rPh sb="4" eb="6">
      <t>ケンコウ</t>
    </rPh>
    <rPh sb="6" eb="8">
      <t>シンダン</t>
    </rPh>
    <rPh sb="9" eb="11">
      <t>ジッシ</t>
    </rPh>
    <rPh sb="11" eb="13">
      <t>ジョウキョウ</t>
    </rPh>
    <phoneticPr fontId="2"/>
  </si>
  <si>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2"/>
  </si>
  <si>
    <t>他の職務との兼務</t>
    <rPh sb="0" eb="1">
      <t>タ</t>
    </rPh>
    <rPh sb="2" eb="4">
      <t>ショクム</t>
    </rPh>
    <rPh sb="6" eb="8">
      <t>ケンム</t>
    </rPh>
    <phoneticPr fontId="2"/>
  </si>
  <si>
    <t>資格等の名称</t>
    <rPh sb="0" eb="3">
      <t>シカクトウ</t>
    </rPh>
    <rPh sb="4" eb="6">
      <t>メイショウ</t>
    </rPh>
    <phoneticPr fontId="2"/>
  </si>
  <si>
    <t>（職種別の職員数）</t>
    <rPh sb="1" eb="4">
      <t>ショクシュベツ</t>
    </rPh>
    <rPh sb="5" eb="8">
      <t>ショクインスウ</t>
    </rPh>
    <phoneticPr fontId="2"/>
  </si>
  <si>
    <t>（資格を有している介護職員の人数）</t>
    <rPh sb="1" eb="3">
      <t>シカク</t>
    </rPh>
    <rPh sb="4" eb="5">
      <t>ユウ</t>
    </rPh>
    <rPh sb="9" eb="11">
      <t>カイゴ</t>
    </rPh>
    <rPh sb="11" eb="13">
      <t>ショクイン</t>
    </rPh>
    <rPh sb="14" eb="16">
      <t>ニンズウ</t>
    </rPh>
    <phoneticPr fontId="2"/>
  </si>
  <si>
    <t>６</t>
    <phoneticPr fontId="2"/>
  </si>
  <si>
    <t>利用料金</t>
    <rPh sb="0" eb="2">
      <t>リヨウ</t>
    </rPh>
    <rPh sb="2" eb="4">
      <t>リョウキン</t>
    </rPh>
    <phoneticPr fontId="2"/>
  </si>
  <si>
    <t>（利用料金の支払い方法）</t>
    <rPh sb="1" eb="3">
      <t>リヨウ</t>
    </rPh>
    <rPh sb="3" eb="5">
      <t>リョウキン</t>
    </rPh>
    <rPh sb="6" eb="8">
      <t>シハラ</t>
    </rPh>
    <rPh sb="9" eb="11">
      <t>ホウホウ</t>
    </rPh>
    <phoneticPr fontId="2"/>
  </si>
  <si>
    <t>居住の権利形態</t>
    <rPh sb="0" eb="2">
      <t>キョジュウ</t>
    </rPh>
    <rPh sb="3" eb="5">
      <t>ケンリ</t>
    </rPh>
    <rPh sb="5" eb="7">
      <t>ケイタイ</t>
    </rPh>
    <phoneticPr fontId="2"/>
  </si>
  <si>
    <t>利用料金の支払い方式</t>
    <rPh sb="0" eb="2">
      <t>リヨウ</t>
    </rPh>
    <rPh sb="2" eb="4">
      <t>リョウキン</t>
    </rPh>
    <rPh sb="5" eb="7">
      <t>シハラ</t>
    </rPh>
    <rPh sb="8" eb="10">
      <t>ホウシキ</t>
    </rPh>
    <phoneticPr fontId="2"/>
  </si>
  <si>
    <t>要介護状態に応じた金額設定</t>
    <rPh sb="0" eb="3">
      <t>ヨウカイゴ</t>
    </rPh>
    <rPh sb="3" eb="5">
      <t>ジョウタイ</t>
    </rPh>
    <rPh sb="6" eb="7">
      <t>オウ</t>
    </rPh>
    <rPh sb="9" eb="11">
      <t>キンガク</t>
    </rPh>
    <rPh sb="11" eb="13">
      <t>セッテイ</t>
    </rPh>
    <phoneticPr fontId="2"/>
  </si>
  <si>
    <t>入院等による不在時における利用料金（月払い）の取扱い</t>
    <rPh sb="0" eb="3">
      <t>ニュウイントウ</t>
    </rPh>
    <rPh sb="6" eb="8">
      <t>フザイ</t>
    </rPh>
    <rPh sb="8" eb="9">
      <t>ジ</t>
    </rPh>
    <rPh sb="13" eb="15">
      <t>リヨウ</t>
    </rPh>
    <rPh sb="15" eb="17">
      <t>リョウキン</t>
    </rPh>
    <rPh sb="18" eb="20">
      <t>ツキバラ</t>
    </rPh>
    <rPh sb="23" eb="25">
      <t>トリアツカ</t>
    </rPh>
    <phoneticPr fontId="2"/>
  </si>
  <si>
    <t>利用料金の改定</t>
    <rPh sb="0" eb="2">
      <t>リヨウ</t>
    </rPh>
    <rPh sb="2" eb="4">
      <t>リョウキン</t>
    </rPh>
    <rPh sb="5" eb="7">
      <t>カイテイ</t>
    </rPh>
    <phoneticPr fontId="2"/>
  </si>
  <si>
    <t>条件</t>
    <rPh sb="0" eb="2">
      <t>ジョウケン</t>
    </rPh>
    <phoneticPr fontId="2"/>
  </si>
  <si>
    <t>（資格を有している機能訓練指導員の人数）</t>
    <rPh sb="1" eb="3">
      <t>シカク</t>
    </rPh>
    <rPh sb="4" eb="5">
      <t>ユウ</t>
    </rPh>
    <rPh sb="9" eb="13">
      <t>キノウクンレン</t>
    </rPh>
    <rPh sb="13" eb="16">
      <t>シドウイン</t>
    </rPh>
    <rPh sb="17" eb="19">
      <t>ニンズウ</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</si>
  <si>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</si>
  <si>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</si>
  <si>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4">
      <t>チョウカク</t>
    </rPh>
    <rPh sb="4" eb="5">
      <t>シ</t>
    </rPh>
    <phoneticPr fontId="2"/>
  </si>
  <si>
    <t>平均人数</t>
    <rPh sb="0" eb="2">
      <t>ヘイキン</t>
    </rPh>
    <rPh sb="2" eb="3">
      <t>ニン</t>
    </rPh>
    <rPh sb="3" eb="4">
      <t>カズ</t>
    </rPh>
    <phoneticPr fontId="2"/>
  </si>
  <si>
    <t>（職員の状況）</t>
    <rPh sb="1" eb="3">
      <t>ショクイン</t>
    </rPh>
    <rPh sb="4" eb="6">
      <t>ジョウキョウ</t>
    </rPh>
    <phoneticPr fontId="2"/>
  </si>
  <si>
    <t>要介護度</t>
    <rPh sb="0" eb="3">
      <t>ヨウカイゴ</t>
    </rPh>
    <rPh sb="3" eb="4">
      <t>ド</t>
    </rPh>
    <phoneticPr fontId="2"/>
  </si>
  <si>
    <t>年齢</t>
    <rPh sb="0" eb="2">
      <t>ネンレイ</t>
    </rPh>
    <phoneticPr fontId="2"/>
  </si>
  <si>
    <t>前払金</t>
    <rPh sb="0" eb="2">
      <t>マエバラ</t>
    </rPh>
    <rPh sb="2" eb="3">
      <t>キン</t>
    </rPh>
    <phoneticPr fontId="2"/>
  </si>
  <si>
    <t>家賃</t>
    <rPh sb="0" eb="2">
      <t>ヤチン</t>
    </rPh>
    <phoneticPr fontId="2"/>
  </si>
  <si>
    <t>プラン１</t>
    <phoneticPr fontId="2"/>
  </si>
  <si>
    <t>プラン２</t>
    <phoneticPr fontId="2"/>
  </si>
  <si>
    <t>利用者の個別的な選択によるサービス利用料</t>
    <rPh sb="0" eb="3">
      <t>リヨウシャ</t>
    </rPh>
    <rPh sb="4" eb="7">
      <t>コベツテキ</t>
    </rPh>
    <rPh sb="8" eb="10">
      <t>センタク</t>
    </rPh>
    <rPh sb="17" eb="20">
      <t>リヨウリョウ</t>
    </rPh>
    <phoneticPr fontId="2"/>
  </si>
  <si>
    <t>その他のサービス利用料</t>
    <rPh sb="2" eb="3">
      <t>タ</t>
    </rPh>
    <rPh sb="8" eb="11">
      <t>リヨウリョウ</t>
    </rPh>
    <phoneticPr fontId="2"/>
  </si>
  <si>
    <t>別添２</t>
    <rPh sb="0" eb="2">
      <t>ベッテン</t>
    </rPh>
    <phoneticPr fontId="2"/>
  </si>
  <si>
    <t>想定居住期間（償却年月数）</t>
    <rPh sb="0" eb="2">
      <t>ソウテイ</t>
    </rPh>
    <rPh sb="2" eb="4">
      <t>キョジュウ</t>
    </rPh>
    <rPh sb="4" eb="6">
      <t>キカン</t>
    </rPh>
    <rPh sb="7" eb="9">
      <t>ショウキャク</t>
    </rPh>
    <rPh sb="9" eb="11">
      <t>ネンゲツ</t>
    </rPh>
    <rPh sb="11" eb="12">
      <t>スウ</t>
    </rPh>
    <phoneticPr fontId="2"/>
  </si>
  <si>
    <t>償却の開始日</t>
    <rPh sb="0" eb="2">
      <t>ショウキャク</t>
    </rPh>
    <rPh sb="3" eb="6">
      <t>カイシビ</t>
    </rPh>
    <phoneticPr fontId="2"/>
  </si>
  <si>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4">
      <t>ショウキャクガク</t>
    </rPh>
    <phoneticPr fontId="2"/>
  </si>
  <si>
    <t>返還金の算定方法</t>
    <rPh sb="0" eb="2">
      <t>ヘンカン</t>
    </rPh>
    <rPh sb="2" eb="3">
      <t>キン</t>
    </rPh>
    <rPh sb="4" eb="6">
      <t>サンテイ</t>
    </rPh>
    <rPh sb="6" eb="8">
      <t>ホウホウ</t>
    </rPh>
    <phoneticPr fontId="2"/>
  </si>
  <si>
    <t>前払金の保全先</t>
    <rPh sb="0" eb="2">
      <t>マエバラ</t>
    </rPh>
    <rPh sb="2" eb="3">
      <t>キン</t>
    </rPh>
    <rPh sb="4" eb="6">
      <t>ホゼン</t>
    </rPh>
    <rPh sb="6" eb="7">
      <t>サキ</t>
    </rPh>
    <phoneticPr fontId="2"/>
  </si>
  <si>
    <t>入居後３月以内の契約終了</t>
    <rPh sb="0" eb="2">
      <t>ニュウキョ</t>
    </rPh>
    <rPh sb="2" eb="3">
      <t>ゴ</t>
    </rPh>
    <rPh sb="4" eb="5">
      <t>ツキ</t>
    </rPh>
    <rPh sb="5" eb="7">
      <t>イナイ</t>
    </rPh>
    <rPh sb="8" eb="10">
      <t>ケイヤク</t>
    </rPh>
    <rPh sb="10" eb="12">
      <t>シュウリョウ</t>
    </rPh>
    <phoneticPr fontId="2"/>
  </si>
  <si>
    <t>入居後３月を超えた契約終了</t>
    <rPh sb="0" eb="2">
      <t>ニュウキョ</t>
    </rPh>
    <rPh sb="2" eb="3">
      <t>ゴ</t>
    </rPh>
    <rPh sb="4" eb="5">
      <t>ツキ</t>
    </rPh>
    <rPh sb="6" eb="7">
      <t>コ</t>
    </rPh>
    <rPh sb="9" eb="11">
      <t>ケイヤク</t>
    </rPh>
    <rPh sb="11" eb="13">
      <t>シュウリョウ</t>
    </rPh>
    <phoneticPr fontId="2"/>
  </si>
  <si>
    <t>性別</t>
    <rPh sb="0" eb="2">
      <t>セイベツ</t>
    </rPh>
    <phoneticPr fontId="2"/>
  </si>
  <si>
    <t>６５歳未満</t>
    <rPh sb="2" eb="3">
      <t>サイ</t>
    </rPh>
    <rPh sb="3" eb="5">
      <t>ミマン</t>
    </rPh>
    <phoneticPr fontId="2"/>
  </si>
  <si>
    <t>６５歳以上７５歳未満</t>
    <rPh sb="2" eb="5">
      <t>サイイジョウ</t>
    </rPh>
    <rPh sb="7" eb="8">
      <t>サイ</t>
    </rPh>
    <rPh sb="8" eb="10">
      <t>ミマン</t>
    </rPh>
    <phoneticPr fontId="2"/>
  </si>
  <si>
    <t>７５歳以上８５歳未満</t>
    <rPh sb="2" eb="5">
      <t>サイイジョウ</t>
    </rPh>
    <rPh sb="7" eb="8">
      <t>サイ</t>
    </rPh>
    <rPh sb="8" eb="10">
      <t>ミマン</t>
    </rPh>
    <phoneticPr fontId="2"/>
  </si>
  <si>
    <t>８５歳以上</t>
    <rPh sb="2" eb="5">
      <t>サイイジョウ</t>
    </rPh>
    <phoneticPr fontId="2"/>
  </si>
  <si>
    <t>年齢別</t>
    <rPh sb="0" eb="2">
      <t>ネンレイ</t>
    </rPh>
    <rPh sb="2" eb="3">
      <t>ベツ</t>
    </rPh>
    <phoneticPr fontId="2"/>
  </si>
  <si>
    <t>要支援１</t>
    <rPh sb="0" eb="3">
      <t>ヨウシエン</t>
    </rPh>
    <phoneticPr fontId="2"/>
  </si>
  <si>
    <t>要支援２</t>
    <rPh sb="0" eb="3">
      <t>ヨウシエン</t>
    </rPh>
    <phoneticPr fontId="2"/>
  </si>
  <si>
    <t>要介護１</t>
    <rPh sb="0" eb="3">
      <t>ヨウカイゴ</t>
    </rPh>
    <phoneticPr fontId="2"/>
  </si>
  <si>
    <t>要介護２</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</si>
  <si>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</si>
  <si>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</si>
  <si>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</si>
  <si>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入居期間別</t>
    <rPh sb="0" eb="2">
      <t>ニュウキョ</t>
    </rPh>
    <rPh sb="2" eb="4">
      <t>キカン</t>
    </rPh>
    <rPh sb="4" eb="5">
      <t>ベツ</t>
    </rPh>
    <phoneticPr fontId="2"/>
  </si>
  <si>
    <t>６か月未満</t>
    <rPh sb="2" eb="3">
      <t>ゲツ</t>
    </rPh>
    <rPh sb="3" eb="5">
      <t>ミマン</t>
    </rPh>
    <phoneticPr fontId="2"/>
  </si>
  <si>
    <t>６か月以上１年未満</t>
    <rPh sb="2" eb="5">
      <t>ゲツイジョウ</t>
    </rPh>
    <rPh sb="6" eb="7">
      <t>ネン</t>
    </rPh>
    <rPh sb="7" eb="9">
      <t>ミマン</t>
    </rPh>
    <phoneticPr fontId="2"/>
  </si>
  <si>
    <t>１年以上５年未満</t>
    <rPh sb="1" eb="4">
      <t>ネンイジョウ</t>
    </rPh>
    <rPh sb="5" eb="6">
      <t>ネン</t>
    </rPh>
    <rPh sb="6" eb="8">
      <t>ミマン</t>
    </rPh>
    <phoneticPr fontId="2"/>
  </si>
  <si>
    <t>５年以上１０年未満</t>
    <rPh sb="1" eb="4">
      <t>ネンイジョウ</t>
    </rPh>
    <rPh sb="6" eb="7">
      <t>ネン</t>
    </rPh>
    <rPh sb="7" eb="9">
      <t>ミマン</t>
    </rPh>
    <phoneticPr fontId="2"/>
  </si>
  <si>
    <t>平均年齢</t>
    <rPh sb="0" eb="2">
      <t>ヘイキン</t>
    </rPh>
    <rPh sb="2" eb="4">
      <t>ネンレイ</t>
    </rPh>
    <phoneticPr fontId="2"/>
  </si>
  <si>
    <t>（前年度における退去者の状況）</t>
    <rPh sb="1" eb="4">
      <t>ゼンネンド</t>
    </rPh>
    <rPh sb="8" eb="11">
      <t>タイキョシャ</t>
    </rPh>
    <rPh sb="12" eb="14">
      <t>ジョウキョウ</t>
    </rPh>
    <phoneticPr fontId="2"/>
  </si>
  <si>
    <t>退去先別の人数</t>
    <rPh sb="0" eb="2">
      <t>タイキョ</t>
    </rPh>
    <rPh sb="2" eb="3">
      <t>サキ</t>
    </rPh>
    <rPh sb="3" eb="4">
      <t>ベツ</t>
    </rPh>
    <rPh sb="5" eb="7">
      <t>ニンズウ</t>
    </rPh>
    <phoneticPr fontId="2"/>
  </si>
  <si>
    <t>生前解約の状況</t>
    <rPh sb="0" eb="2">
      <t>セイゼン</t>
    </rPh>
    <rPh sb="2" eb="4">
      <t>カイヤク</t>
    </rPh>
    <rPh sb="5" eb="7">
      <t>ジョウキョウ</t>
    </rPh>
    <phoneticPr fontId="2"/>
  </si>
  <si>
    <t>死亡者</t>
    <rPh sb="0" eb="3">
      <t>シボウシャ</t>
    </rPh>
    <phoneticPr fontId="2"/>
  </si>
  <si>
    <t>施設側の申し出</t>
    <rPh sb="0" eb="2">
      <t>シセツ</t>
    </rPh>
    <rPh sb="2" eb="3">
      <t>ガワ</t>
    </rPh>
    <rPh sb="4" eb="5">
      <t>モウ</t>
    </rPh>
    <rPh sb="6" eb="7">
      <t>デ</t>
    </rPh>
    <phoneticPr fontId="2"/>
  </si>
  <si>
    <t>入居者側の申し出</t>
    <rPh sb="0" eb="3">
      <t>ニュウキョシャ</t>
    </rPh>
    <rPh sb="3" eb="4">
      <t>ガワ</t>
    </rPh>
    <rPh sb="5" eb="6">
      <t>モウ</t>
    </rPh>
    <rPh sb="7" eb="8">
      <t>デ</t>
    </rPh>
    <phoneticPr fontId="2"/>
  </si>
  <si>
    <t>苦情・事故等に関する体制</t>
    <rPh sb="0" eb="2">
      <t>クジョウ</t>
    </rPh>
    <rPh sb="3" eb="6">
      <t>ジコトウ</t>
    </rPh>
    <rPh sb="7" eb="8">
      <t>カン</t>
    </rPh>
    <rPh sb="10" eb="12">
      <t>タイセイ</t>
    </rPh>
    <phoneticPr fontId="2"/>
  </si>
  <si>
    <t>対応している時間</t>
    <rPh sb="0" eb="2">
      <t>タイオウ</t>
    </rPh>
    <rPh sb="6" eb="8">
      <t>ジカン</t>
    </rPh>
    <phoneticPr fontId="2"/>
  </si>
  <si>
    <t>定休日</t>
    <rPh sb="0" eb="3">
      <t>テイキュウビ</t>
    </rPh>
    <phoneticPr fontId="2"/>
  </si>
  <si>
    <t>（サービスの提供により賠償すべき事故が発生したときの対応）</t>
    <rPh sb="6" eb="8">
      <t>テイキョウ</t>
    </rPh>
    <rPh sb="11" eb="13">
      <t>バイショウ</t>
    </rPh>
    <rPh sb="16" eb="18">
      <t>ジコ</t>
    </rPh>
    <rPh sb="19" eb="21">
      <t>ハッセイ</t>
    </rPh>
    <rPh sb="26" eb="28">
      <t>タイオウ</t>
    </rPh>
    <phoneticPr fontId="2"/>
  </si>
  <si>
    <t>事故対応及びその予防のための指針</t>
    <rPh sb="0" eb="2">
      <t>ジコ</t>
    </rPh>
    <rPh sb="2" eb="4">
      <t>タイオウ</t>
    </rPh>
    <rPh sb="4" eb="5">
      <t>オヨ</t>
    </rPh>
    <rPh sb="8" eb="10">
      <t>ヨボウ</t>
    </rPh>
    <rPh sb="14" eb="16">
      <t>シシン</t>
    </rPh>
    <phoneticPr fontId="2"/>
  </si>
  <si>
    <t>（利用者等の意見を把握する体制、第三者による評価の実施状況等）</t>
    <rPh sb="1" eb="5">
      <t>リヨウシャトウ</t>
    </rPh>
    <rPh sb="6" eb="8">
      <t>イケン</t>
    </rPh>
    <rPh sb="9" eb="11">
      <t>ハアク</t>
    </rPh>
    <rPh sb="13" eb="15">
      <t>タイセイ</t>
    </rPh>
    <rPh sb="16" eb="17">
      <t>ダイ</t>
    </rPh>
    <rPh sb="17" eb="19">
      <t>サンシャ</t>
    </rPh>
    <rPh sb="22" eb="24">
      <t>ヒョウカ</t>
    </rPh>
    <rPh sb="25" eb="27">
      <t>ジッシ</t>
    </rPh>
    <rPh sb="27" eb="29">
      <t>ジョウキョウ</t>
    </rPh>
    <rPh sb="29" eb="30">
      <t>トウ</t>
    </rPh>
    <phoneticPr fontId="2"/>
  </si>
  <si>
    <t>第三者による評価の実施状況</t>
    <rPh sb="0" eb="1">
      <t>ダイ</t>
    </rPh>
    <rPh sb="1" eb="3">
      <t>サンシャ</t>
    </rPh>
    <rPh sb="6" eb="8">
      <t>ヒョウカ</t>
    </rPh>
    <rPh sb="9" eb="11">
      <t>ジッシ</t>
    </rPh>
    <rPh sb="11" eb="13">
      <t>ジョウキョウ</t>
    </rPh>
    <phoneticPr fontId="2"/>
  </si>
  <si>
    <t>実施日</t>
    <rPh sb="0" eb="3">
      <t>ジッシビ</t>
    </rPh>
    <phoneticPr fontId="2"/>
  </si>
  <si>
    <t>結果の開示</t>
    <rPh sb="0" eb="2">
      <t>ケッカ</t>
    </rPh>
    <rPh sb="3" eb="5">
      <t>カイジ</t>
    </rPh>
    <phoneticPr fontId="2"/>
  </si>
  <si>
    <t>評価機関名称</t>
    <rPh sb="0" eb="2">
      <t>ヒョウカ</t>
    </rPh>
    <rPh sb="2" eb="4">
      <t>キカン</t>
    </rPh>
    <rPh sb="4" eb="6">
      <t>メイショウ</t>
    </rPh>
    <phoneticPr fontId="2"/>
  </si>
  <si>
    <t>合致しない事項がある場合の内容</t>
    <rPh sb="0" eb="2">
      <t>ガッチ</t>
    </rPh>
    <rPh sb="5" eb="7">
      <t>ジコウ</t>
    </rPh>
    <rPh sb="10" eb="12">
      <t>バアイ</t>
    </rPh>
    <rPh sb="13" eb="15">
      <t>ナイヨウ</t>
    </rPh>
    <phoneticPr fontId="2"/>
  </si>
  <si>
    <t>９</t>
    <phoneticPr fontId="2"/>
  </si>
  <si>
    <t>入居希望者への事前の情報開示</t>
    <rPh sb="0" eb="2">
      <t>ニュウキョ</t>
    </rPh>
    <rPh sb="2" eb="5">
      <t>キボウシャ</t>
    </rPh>
    <rPh sb="7" eb="9">
      <t>ジゼン</t>
    </rPh>
    <rPh sb="10" eb="12">
      <t>ジョウホウ</t>
    </rPh>
    <rPh sb="12" eb="14">
      <t>カイジ</t>
    </rPh>
    <phoneticPr fontId="2"/>
  </si>
  <si>
    <t>入居契約書の雛形</t>
    <rPh sb="0" eb="2">
      <t>ニュウキョ</t>
    </rPh>
    <rPh sb="2" eb="5">
      <t>ケイヤクショ</t>
    </rPh>
    <rPh sb="6" eb="8">
      <t>ヒナガタ</t>
    </rPh>
    <phoneticPr fontId="2"/>
  </si>
  <si>
    <t>管理規程</t>
    <rPh sb="0" eb="2">
      <t>カンリ</t>
    </rPh>
    <rPh sb="2" eb="4">
      <t>キテイ</t>
    </rPh>
    <phoneticPr fontId="2"/>
  </si>
  <si>
    <t>事業収支計画書</t>
    <rPh sb="0" eb="2">
      <t>ジギョウ</t>
    </rPh>
    <rPh sb="2" eb="4">
      <t>シュウシ</t>
    </rPh>
    <rPh sb="4" eb="7">
      <t>ケイカクショ</t>
    </rPh>
    <phoneticPr fontId="2"/>
  </si>
  <si>
    <t>財務諸表の要旨</t>
    <rPh sb="0" eb="2">
      <t>ザイム</t>
    </rPh>
    <rPh sb="2" eb="4">
      <t>ショヒョウ</t>
    </rPh>
    <rPh sb="5" eb="7">
      <t>ヨウシ</t>
    </rPh>
    <phoneticPr fontId="2"/>
  </si>
  <si>
    <t>財務諸表の原本</t>
    <rPh sb="0" eb="2">
      <t>ザイム</t>
    </rPh>
    <rPh sb="2" eb="4">
      <t>ショヒョウ</t>
    </rPh>
    <rPh sb="5" eb="7">
      <t>ゲンポン</t>
    </rPh>
    <phoneticPr fontId="2"/>
  </si>
  <si>
    <t>※　サービス付き高齢者向け住宅の登録を受けている有料老人ホームについては、「登録申請　</t>
    <rPh sb="6" eb="7">
      <t>ツ</t>
    </rPh>
    <rPh sb="8" eb="11">
      <t>コウレイシャ</t>
    </rPh>
    <rPh sb="11" eb="12">
      <t>ム</t>
    </rPh>
    <rPh sb="13" eb="15">
      <t>ジュウタク</t>
    </rPh>
    <rPh sb="16" eb="18">
      <t>トウロク</t>
    </rPh>
    <rPh sb="19" eb="20">
      <t>ウ</t>
    </rPh>
    <rPh sb="24" eb="26">
      <t>ユウリョウ</t>
    </rPh>
    <rPh sb="26" eb="28">
      <t>ロウジン</t>
    </rPh>
    <rPh sb="38" eb="40">
      <t>トウロク</t>
    </rPh>
    <rPh sb="40" eb="42">
      <t>シンセイ</t>
    </rPh>
    <phoneticPr fontId="2"/>
  </si>
  <si>
    <t>　書の添付書類等の参考とする様式について（平成２３年１０月７日付け厚生労働省老健局高</t>
    <rPh sb="1" eb="2">
      <t>ショ</t>
    </rPh>
    <rPh sb="3" eb="5">
      <t>テンプ</t>
    </rPh>
    <rPh sb="5" eb="8">
      <t>ショルイトウ</t>
    </rPh>
    <rPh sb="9" eb="11">
      <t>サンコウ</t>
    </rPh>
    <rPh sb="14" eb="16">
      <t>ヨウシキ</t>
    </rPh>
    <rPh sb="21" eb="23">
      <t>ヘイセイ</t>
    </rPh>
    <rPh sb="25" eb="26">
      <t>ネン</t>
    </rPh>
    <rPh sb="28" eb="29">
      <t>ガツ</t>
    </rPh>
    <rPh sb="30" eb="31">
      <t>カ</t>
    </rPh>
    <rPh sb="31" eb="32">
      <t>ツ</t>
    </rPh>
    <rPh sb="33" eb="35">
      <t>コウセイ</t>
    </rPh>
    <rPh sb="35" eb="38">
      <t>ロウドウショウ</t>
    </rPh>
    <rPh sb="38" eb="39">
      <t>ロウ</t>
    </rPh>
    <rPh sb="39" eb="40">
      <t>ケン</t>
    </rPh>
    <rPh sb="40" eb="41">
      <t>キョク</t>
    </rPh>
    <rPh sb="41" eb="42">
      <t>ダカ</t>
    </rPh>
    <phoneticPr fontId="2"/>
  </si>
  <si>
    <t>　齢者支援課長・国土交通省住宅局安心居住推進課長事務連絡）」の別紙４の記載内容を合わ</t>
    <rPh sb="1" eb="2">
      <t>ヨワイ</t>
    </rPh>
    <rPh sb="2" eb="3">
      <t>シャ</t>
    </rPh>
    <rPh sb="3" eb="6">
      <t>シエンカ</t>
    </rPh>
    <rPh sb="6" eb="7">
      <t>チョウ</t>
    </rPh>
    <rPh sb="8" eb="13">
      <t>コクドコウツウショウ</t>
    </rPh>
    <rPh sb="13" eb="15">
      <t>ジュウタク</t>
    </rPh>
    <rPh sb="15" eb="16">
      <t>キョク</t>
    </rPh>
    <rPh sb="16" eb="18">
      <t>アンシン</t>
    </rPh>
    <rPh sb="18" eb="20">
      <t>キョジュウ</t>
    </rPh>
    <rPh sb="20" eb="22">
      <t>スイシン</t>
    </rPh>
    <rPh sb="22" eb="24">
      <t>カチョウ</t>
    </rPh>
    <rPh sb="24" eb="26">
      <t>ジム</t>
    </rPh>
    <rPh sb="26" eb="28">
      <t>レンラク</t>
    </rPh>
    <rPh sb="31" eb="33">
      <t>ベッシ</t>
    </rPh>
    <rPh sb="35" eb="37">
      <t>キサイ</t>
    </rPh>
    <rPh sb="37" eb="39">
      <t>ナイヨウ</t>
    </rPh>
    <rPh sb="40" eb="41">
      <t>ア</t>
    </rPh>
    <phoneticPr fontId="2"/>
  </si>
  <si>
    <t>　せて記載して差し支えありません。その場合、以下の１から３まで及び６の内容については、</t>
    <rPh sb="3" eb="5">
      <t>キサイ</t>
    </rPh>
    <rPh sb="7" eb="8">
      <t>サ</t>
    </rPh>
    <rPh sb="9" eb="10">
      <t>ツカ</t>
    </rPh>
    <rPh sb="19" eb="21">
      <t>バアイ</t>
    </rPh>
    <rPh sb="22" eb="24">
      <t>イカ</t>
    </rPh>
    <rPh sb="31" eb="32">
      <t>オヨ</t>
    </rPh>
    <rPh sb="35" eb="37">
      <t>ナイヨウ</t>
    </rPh>
    <phoneticPr fontId="2"/>
  </si>
  <si>
    <t>　別紙４の記載内容で説明されているものとみなし、欄自体を削除して差し支えありません。</t>
    <rPh sb="1" eb="3">
      <t>ベッシ</t>
    </rPh>
    <rPh sb="5" eb="7">
      <t>キサイ</t>
    </rPh>
    <rPh sb="7" eb="9">
      <t>ナイヨウ</t>
    </rPh>
    <rPh sb="10" eb="12">
      <t>セツメイ</t>
    </rPh>
    <rPh sb="24" eb="25">
      <t>ラン</t>
    </rPh>
    <rPh sb="25" eb="27">
      <t>ジタイ</t>
    </rPh>
    <rPh sb="28" eb="30">
      <t>サクジョ</t>
    </rPh>
    <rPh sb="32" eb="33">
      <t>サ</t>
    </rPh>
    <rPh sb="34" eb="35">
      <t>ツカ</t>
    </rPh>
    <phoneticPr fontId="2"/>
  </si>
  <si>
    <t>（入居者の人数）</t>
    <rPh sb="1" eb="4">
      <t>ニュウキョシャ</t>
    </rPh>
    <rPh sb="5" eb="7">
      <t>ニンズウ</t>
    </rPh>
    <phoneticPr fontId="2"/>
  </si>
  <si>
    <t>女性</t>
    <rPh sb="0" eb="2">
      <t>ジョセイ</t>
    </rPh>
    <phoneticPr fontId="2"/>
  </si>
  <si>
    <t>（入居者の属性）</t>
    <rPh sb="1" eb="4">
      <t>ニュウキョシャ</t>
    </rPh>
    <rPh sb="5" eb="7">
      <t>ゾクセイ</t>
    </rPh>
    <phoneticPr fontId="2"/>
  </si>
  <si>
    <t>提携ホームへの移行</t>
    <rPh sb="0" eb="2">
      <t>テイケイ</t>
    </rPh>
    <rPh sb="7" eb="9">
      <t>イコウ</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</si>
  <si>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</si>
  <si>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看護小規模多機能型居宅介護</t>
    <rPh sb="0" eb="2">
      <t>カンゴ</t>
    </rPh>
    <rPh sb="2" eb="5">
      <t>ショウキボ</t>
    </rPh>
    <rPh sb="5" eb="9">
      <t>タキノウガタ</t>
    </rPh>
    <rPh sb="9" eb="11">
      <t>キョタク</t>
    </rPh>
    <rPh sb="11" eb="13">
      <t>カイゴ</t>
    </rPh>
    <phoneticPr fontId="2"/>
  </si>
  <si>
    <t>１０年以上</t>
    <rPh sb="2" eb="3">
      <t>ネン</t>
    </rPh>
    <rPh sb="3" eb="5">
      <t>イジョウ</t>
    </rPh>
    <phoneticPr fontId="2"/>
  </si>
  <si>
    <t>有料老人ホームの類型</t>
    <rPh sb="0" eb="7">
      <t>ユ</t>
    </rPh>
    <rPh sb="8" eb="10">
      <t>ルイケイ</t>
    </rPh>
    <phoneticPr fontId="2"/>
  </si>
  <si>
    <t>代表者（職名／氏名）</t>
    <rPh sb="0" eb="3">
      <t>ダイヒョウシャ</t>
    </rPh>
    <phoneticPr fontId="2"/>
  </si>
  <si>
    <t>権利形態</t>
    <rPh sb="0" eb="2">
      <t>ケンリ</t>
    </rPh>
    <rPh sb="2" eb="4">
      <t>ケイタイ</t>
    </rPh>
    <phoneticPr fontId="2"/>
  </si>
  <si>
    <t>抵当権</t>
    <rPh sb="0" eb="3">
      <t>テイトウケン</t>
    </rPh>
    <phoneticPr fontId="2"/>
  </si>
  <si>
    <t>㎡</t>
    <phoneticPr fontId="2"/>
  </si>
  <si>
    <t>延床面積</t>
    <rPh sb="0" eb="4">
      <t>ノベユカメンセキ</t>
    </rPh>
    <phoneticPr fontId="2"/>
  </si>
  <si>
    <t>構造</t>
    <phoneticPr fontId="2"/>
  </si>
  <si>
    <t>階数</t>
    <rPh sb="0" eb="2">
      <t>カイスウ</t>
    </rPh>
    <phoneticPr fontId="2"/>
  </si>
  <si>
    <t>竣工日</t>
    <rPh sb="0" eb="2">
      <t>シュンコウ</t>
    </rPh>
    <rPh sb="2" eb="3">
      <t>ビ</t>
    </rPh>
    <phoneticPr fontId="2"/>
  </si>
  <si>
    <t>総戸数</t>
    <rPh sb="0" eb="3">
      <t>ソウコスウ</t>
    </rPh>
    <phoneticPr fontId="2"/>
  </si>
  <si>
    <t>室</t>
    <rPh sb="0" eb="1">
      <t>シツ</t>
    </rPh>
    <phoneticPr fontId="2"/>
  </si>
  <si>
    <t>トイレ</t>
    <phoneticPr fontId="2"/>
  </si>
  <si>
    <t>洗面</t>
    <rPh sb="0" eb="2">
      <t>センメン</t>
    </rPh>
    <phoneticPr fontId="2"/>
  </si>
  <si>
    <t>賃貸借契約の期間</t>
    <rPh sb="0" eb="3">
      <t>チンタイシャク</t>
    </rPh>
    <rPh sb="3" eb="5">
      <t>ケイヤク</t>
    </rPh>
    <rPh sb="6" eb="8">
      <t>キカン</t>
    </rPh>
    <phoneticPr fontId="2"/>
  </si>
  <si>
    <t>廊下</t>
    <rPh sb="0" eb="2">
      <t>ロウカ</t>
    </rPh>
    <phoneticPr fontId="2"/>
  </si>
  <si>
    <t>サービスの種類</t>
    <rPh sb="5" eb="7">
      <t>シュルイ</t>
    </rPh>
    <phoneticPr fontId="2"/>
  </si>
  <si>
    <t>提供形態</t>
    <rPh sb="0" eb="2">
      <t>テイキョウ</t>
    </rPh>
    <rPh sb="2" eb="4">
      <t>ケイタイ</t>
    </rPh>
    <phoneticPr fontId="2"/>
  </si>
  <si>
    <t>健康診断の定期検診</t>
    <rPh sb="0" eb="2">
      <t>ケンコウ</t>
    </rPh>
    <rPh sb="2" eb="4">
      <t>シンダン</t>
    </rPh>
    <rPh sb="5" eb="7">
      <t>テイキ</t>
    </rPh>
    <rPh sb="7" eb="9">
      <t>ケンシン</t>
    </rPh>
    <phoneticPr fontId="2"/>
  </si>
  <si>
    <t>追加費用</t>
    <rPh sb="0" eb="2">
      <t>ツイカ</t>
    </rPh>
    <rPh sb="2" eb="4">
      <t>ヒヨウ</t>
    </rPh>
    <phoneticPr fontId="2"/>
  </si>
  <si>
    <t>調整後の内容</t>
    <rPh sb="0" eb="3">
      <t>チョウセイゴ</t>
    </rPh>
    <rPh sb="4" eb="6">
      <t>ナイヨウ</t>
    </rPh>
    <phoneticPr fontId="2"/>
  </si>
  <si>
    <t>業務に係る
資格等</t>
    <rPh sb="0" eb="2">
      <t>ギョウム</t>
    </rPh>
    <rPh sb="3" eb="4">
      <t>カカ</t>
    </rPh>
    <rPh sb="6" eb="9">
      <t>シカクトウ</t>
    </rPh>
    <phoneticPr fontId="2"/>
  </si>
  <si>
    <t>中廊下</t>
    <rPh sb="0" eb="1">
      <t>ナカ</t>
    </rPh>
    <rPh sb="1" eb="3">
      <t>ロウカ</t>
    </rPh>
    <phoneticPr fontId="2"/>
  </si>
  <si>
    <t>ｍ</t>
    <phoneticPr fontId="2"/>
  </si>
  <si>
    <t>片廊下</t>
    <rPh sb="0" eb="1">
      <t>カタ</t>
    </rPh>
    <rPh sb="1" eb="3">
      <t>ロウカ</t>
    </rPh>
    <phoneticPr fontId="2"/>
  </si>
  <si>
    <t>内容</t>
    <rPh sb="0" eb="2">
      <t>ナイヨウ</t>
    </rPh>
    <phoneticPr fontId="2"/>
  </si>
  <si>
    <t>提供方法</t>
    <rPh sb="0" eb="2">
      <t>テイキョウ</t>
    </rPh>
    <rPh sb="2" eb="4">
      <t>ホウホウ</t>
    </rPh>
    <phoneticPr fontId="2"/>
  </si>
  <si>
    <t>（前払金の受領）　※前払金を受領していない場合は省略</t>
    <rPh sb="1" eb="3">
      <t>マエバラ</t>
    </rPh>
    <rPh sb="3" eb="4">
      <t>キン</t>
    </rPh>
    <rPh sb="5" eb="7">
      <t>ジュリョウ</t>
    </rPh>
    <rPh sb="10" eb="12">
      <t>マエバラ</t>
    </rPh>
    <rPh sb="12" eb="13">
      <t>キン</t>
    </rPh>
    <rPh sb="14" eb="16">
      <t>ジュリョウ</t>
    </rPh>
    <rPh sb="21" eb="23">
      <t>バアイ</t>
    </rPh>
    <rPh sb="24" eb="26">
      <t>ショウリャク</t>
    </rPh>
    <phoneticPr fontId="2"/>
  </si>
  <si>
    <t>解約時の対応</t>
    <rPh sb="0" eb="2">
      <t>カイヤク</t>
    </rPh>
    <rPh sb="2" eb="3">
      <t>ジ</t>
    </rPh>
    <rPh sb="4" eb="6">
      <t>タイオウ</t>
    </rPh>
    <phoneticPr fontId="2"/>
  </si>
  <si>
    <t>男女比率</t>
    <rPh sb="0" eb="2">
      <t>ダンジョ</t>
    </rPh>
    <rPh sb="2" eb="4">
      <t>ヒリツ</t>
    </rPh>
    <phoneticPr fontId="2"/>
  </si>
  <si>
    <t>入居率</t>
    <rPh sb="0" eb="2">
      <t>ニュウキョ</t>
    </rPh>
    <rPh sb="2" eb="3">
      <t>リツ</t>
    </rPh>
    <phoneticPr fontId="2"/>
  </si>
  <si>
    <t>％</t>
    <phoneticPr fontId="2"/>
  </si>
  <si>
    <t>窓口の名称（有料老人ホーム所管庁）</t>
    <rPh sb="0" eb="2">
      <t>マドグチ</t>
    </rPh>
    <rPh sb="3" eb="5">
      <t>メイショウ</t>
    </rPh>
    <rPh sb="6" eb="13">
      <t>ユ</t>
    </rPh>
    <rPh sb="13" eb="15">
      <t>ショカン</t>
    </rPh>
    <rPh sb="15" eb="16">
      <t>チョウ</t>
    </rPh>
    <phoneticPr fontId="2"/>
  </si>
  <si>
    <t>なしの場合の代替措置の内容</t>
    <rPh sb="3" eb="5">
      <t>バアイ</t>
    </rPh>
    <rPh sb="11" eb="13">
      <t>ナイヨウ</t>
    </rPh>
    <phoneticPr fontId="2"/>
  </si>
  <si>
    <t>大阪府有料老人ホーム設置運営指導指針「規模及び構造設備」に合致しない事項</t>
    <rPh sb="0" eb="3">
      <t>オオサカフ</t>
    </rPh>
    <rPh sb="3" eb="5">
      <t>ユウリョウ</t>
    </rPh>
    <rPh sb="5" eb="7">
      <t>ロウジン</t>
    </rPh>
    <rPh sb="10" eb="12">
      <t>セッチ</t>
    </rPh>
    <rPh sb="12" eb="14">
      <t>ウンエイ</t>
    </rPh>
    <rPh sb="14" eb="16">
      <t>シドウ</t>
    </rPh>
    <rPh sb="16" eb="18">
      <t>シシン</t>
    </rPh>
    <rPh sb="19" eb="21">
      <t>キボ</t>
    </rPh>
    <rPh sb="21" eb="22">
      <t>オヨ</t>
    </rPh>
    <rPh sb="23" eb="25">
      <t>コウゾウ</t>
    </rPh>
    <rPh sb="25" eb="27">
      <t>セツビ</t>
    </rPh>
    <rPh sb="29" eb="31">
      <t>ガッチ</t>
    </rPh>
    <rPh sb="34" eb="36">
      <t>ジコウ</t>
    </rPh>
    <phoneticPr fontId="2"/>
  </si>
  <si>
    <t>サービスの提供内容に関する特色</t>
    <rPh sb="5" eb="7">
      <t>テイキョウ</t>
    </rPh>
    <rPh sb="7" eb="9">
      <t>ナイヨウ</t>
    </rPh>
    <rPh sb="10" eb="11">
      <t>カン</t>
    </rPh>
    <rPh sb="13" eb="15">
      <t>トクショク</t>
    </rPh>
    <phoneticPr fontId="2"/>
  </si>
  <si>
    <t>利用者の個別的な選択によるサービス</t>
    <rPh sb="0" eb="3">
      <t>リヨウシャ</t>
    </rPh>
    <rPh sb="4" eb="7">
      <t>コベツテキ</t>
    </rPh>
    <rPh sb="8" eb="10">
      <t>センタク</t>
    </rPh>
    <phoneticPr fontId="2"/>
  </si>
  <si>
    <t>変更の内容</t>
    <rPh sb="0" eb="2">
      <t>ヘンコウ</t>
    </rPh>
    <rPh sb="3" eb="5">
      <t>ナイヨウ</t>
    </rPh>
    <phoneticPr fontId="2"/>
  </si>
  <si>
    <t>前年度１年間の採用者数</t>
    <rPh sb="0" eb="3">
      <t>ゼンネンド</t>
    </rPh>
    <rPh sb="4" eb="6">
      <t>ネンカン</t>
    </rPh>
    <rPh sb="7" eb="10">
      <t>サイヨウシャ</t>
    </rPh>
    <rPh sb="10" eb="11">
      <t>スウ</t>
    </rPh>
    <phoneticPr fontId="2"/>
  </si>
  <si>
    <t>前年度１年間の退職者数</t>
    <rPh sb="0" eb="3">
      <t>ゼンネンド</t>
    </rPh>
    <rPh sb="4" eb="6">
      <t>ネンカン</t>
    </rPh>
    <rPh sb="7" eb="10">
      <t>タイショクシャ</t>
    </rPh>
    <rPh sb="10" eb="11">
      <t>スウ</t>
    </rPh>
    <phoneticPr fontId="2"/>
  </si>
  <si>
    <t>実施日</t>
    <phoneticPr fontId="2"/>
  </si>
  <si>
    <t>結果の開示</t>
    <phoneticPr fontId="2"/>
  </si>
  <si>
    <t>ありの場合</t>
    <rPh sb="3" eb="5">
      <t>バアイ</t>
    </rPh>
    <phoneticPr fontId="2"/>
  </si>
  <si>
    <t>開示の方法</t>
    <rPh sb="0" eb="2">
      <t>カイジ</t>
    </rPh>
    <rPh sb="3" eb="5">
      <t>ホウホウ</t>
    </rPh>
    <phoneticPr fontId="2"/>
  </si>
  <si>
    <t>構成員</t>
    <phoneticPr fontId="2"/>
  </si>
  <si>
    <t>開催頻度</t>
    <rPh sb="0" eb="2">
      <t>カイサイ</t>
    </rPh>
    <rPh sb="2" eb="4">
      <t>ヒンド</t>
    </rPh>
    <phoneticPr fontId="2"/>
  </si>
  <si>
    <t>運営懇談会</t>
    <phoneticPr fontId="2"/>
  </si>
  <si>
    <t>ありの場合の提携ホーム名</t>
    <rPh sb="3" eb="5">
      <t>バアイ</t>
    </rPh>
    <rPh sb="6" eb="8">
      <t>テイケイ</t>
    </rPh>
    <rPh sb="11" eb="12">
      <t>メイ</t>
    </rPh>
    <phoneticPr fontId="2"/>
  </si>
  <si>
    <t>所在地</t>
    <rPh sb="0" eb="1">
      <t>トコロ</t>
    </rPh>
    <rPh sb="1" eb="2">
      <t>ザイ</t>
    </rPh>
    <rPh sb="2" eb="3">
      <t>チ</t>
    </rPh>
    <phoneticPr fontId="2"/>
  </si>
  <si>
    <t>歳</t>
    <rPh sb="0" eb="1">
      <t>サイ</t>
    </rPh>
    <phoneticPr fontId="2"/>
  </si>
  <si>
    <t>管理者（職名／氏名）</t>
    <rPh sb="0" eb="3">
      <t>カンリシャ</t>
    </rPh>
    <phoneticPr fontId="2"/>
  </si>
  <si>
    <t>汚物処理室</t>
    <rPh sb="0" eb="2">
      <t>オブツ</t>
    </rPh>
    <rPh sb="2" eb="4">
      <t>ショリ</t>
    </rPh>
    <rPh sb="4" eb="5">
      <t>シツ</t>
    </rPh>
    <phoneticPr fontId="2"/>
  </si>
  <si>
    <t>緊急通報装置</t>
    <rPh sb="0" eb="2">
      <t>キンキュウ</t>
    </rPh>
    <rPh sb="2" eb="4">
      <t>ツウホウ</t>
    </rPh>
    <rPh sb="4" eb="6">
      <t>ソウチ</t>
    </rPh>
    <phoneticPr fontId="2"/>
  </si>
  <si>
    <t>居室</t>
    <rPh sb="0" eb="2">
      <t>キョシツ</t>
    </rPh>
    <phoneticPr fontId="2"/>
  </si>
  <si>
    <t>トイレ</t>
    <phoneticPr fontId="2"/>
  </si>
  <si>
    <t>介護保険サービスの種類</t>
    <rPh sb="0" eb="2">
      <t>カイゴ</t>
    </rPh>
    <rPh sb="2" eb="4">
      <t>ホケン</t>
    </rPh>
    <rPh sb="9" eb="11">
      <t>シュルイ</t>
    </rPh>
    <phoneticPr fontId="2"/>
  </si>
  <si>
    <t>サ高住に登録している場合、登録基準への適合性</t>
    <rPh sb="4" eb="6">
      <t>トウロク</t>
    </rPh>
    <rPh sb="10" eb="12">
      <t>バアイ</t>
    </rPh>
    <rPh sb="19" eb="22">
      <t>テキゴウセイ</t>
    </rPh>
    <phoneticPr fontId="2"/>
  </si>
  <si>
    <t>～</t>
    <phoneticPr fontId="2"/>
  </si>
  <si>
    <t>届出・登録の区分</t>
    <rPh sb="0" eb="2">
      <t>トドケデ</t>
    </rPh>
    <rPh sb="3" eb="5">
      <t>トウロク</t>
    </rPh>
    <rPh sb="6" eb="8">
      <t>クブン</t>
    </rPh>
    <phoneticPr fontId="2"/>
  </si>
  <si>
    <t>主な利用交通手段</t>
    <rPh sb="0" eb="1">
      <t>オモ</t>
    </rPh>
    <rPh sb="2" eb="4">
      <t>リヨウ</t>
    </rPh>
    <rPh sb="4" eb="6">
      <t>コウツウ</t>
    </rPh>
    <rPh sb="6" eb="8">
      <t>シュダン</t>
    </rPh>
    <phoneticPr fontId="2"/>
  </si>
  <si>
    <t>その他の場合：</t>
    <phoneticPr fontId="2"/>
  </si>
  <si>
    <t>階）</t>
    <phoneticPr fontId="2"/>
  </si>
  <si>
    <t>　㎡）</t>
    <phoneticPr fontId="2"/>
  </si>
  <si>
    <t>部屋タイプ</t>
    <rPh sb="0" eb="2">
      <t>ヘヤ</t>
    </rPh>
    <phoneticPr fontId="2"/>
  </si>
  <si>
    <t>火災通報設備</t>
    <phoneticPr fontId="2"/>
  </si>
  <si>
    <t>スプリンクラー</t>
    <phoneticPr fontId="2"/>
  </si>
  <si>
    <t>その他：</t>
    <phoneticPr fontId="2"/>
  </si>
  <si>
    <t>居室の
状況</t>
    <rPh sb="0" eb="2">
      <t>キョシツ</t>
    </rPh>
    <rPh sb="4" eb="6">
      <t>ジョウキョウ</t>
    </rPh>
    <phoneticPr fontId="2"/>
  </si>
  <si>
    <t>消防用
設備等</t>
    <rPh sb="0" eb="3">
      <t>ショウボウヨウ</t>
    </rPh>
    <rPh sb="4" eb="7">
      <t>セツビトウ</t>
    </rPh>
    <phoneticPr fontId="2"/>
  </si>
  <si>
    <t>なしの場合
（改善予定時期）</t>
    <rPh sb="9" eb="11">
      <t>ヨテイ</t>
    </rPh>
    <rPh sb="11" eb="13">
      <t>ジキ</t>
    </rPh>
    <phoneticPr fontId="2"/>
  </si>
  <si>
    <t>通報先</t>
    <rPh sb="0" eb="2">
      <t>ツウホウ</t>
    </rPh>
    <rPh sb="2" eb="3">
      <t>サキ</t>
    </rPh>
    <phoneticPr fontId="2"/>
  </si>
  <si>
    <t>人</t>
    <phoneticPr fontId="2"/>
  </si>
  <si>
    <t>人</t>
    <phoneticPr fontId="2"/>
  </si>
  <si>
    <t>人</t>
    <rPh sb="0" eb="1">
      <t>ヒト</t>
    </rPh>
    <phoneticPr fontId="2"/>
  </si>
  <si>
    <t>家賃の</t>
    <rPh sb="0" eb="2">
      <t>ヤチン</t>
    </rPh>
    <phoneticPr fontId="2"/>
  </si>
  <si>
    <t>人</t>
    <phoneticPr fontId="2"/>
  </si>
  <si>
    <t>７</t>
    <phoneticPr fontId="2"/>
  </si>
  <si>
    <t>８</t>
    <phoneticPr fontId="2"/>
  </si>
  <si>
    <t>（利用者からの苦情・虐待に対する窓口等の状況）　</t>
    <rPh sb="1" eb="4">
      <t>リヨウシャ</t>
    </rPh>
    <rPh sb="7" eb="9">
      <t>クジョウ</t>
    </rPh>
    <rPh sb="10" eb="12">
      <t>ギャクタイ</t>
    </rPh>
    <rPh sb="13" eb="14">
      <t>タイ</t>
    </rPh>
    <rPh sb="16" eb="19">
      <t>マドグチトウ</t>
    </rPh>
    <rPh sb="20" eb="22">
      <t>ジョウキョウ</t>
    </rPh>
    <phoneticPr fontId="2"/>
  </si>
  <si>
    <t>説明者署名</t>
    <rPh sb="0" eb="3">
      <t>セツメイシャ</t>
    </rPh>
    <rPh sb="3" eb="5">
      <t>ショメイ</t>
    </rPh>
    <phoneticPr fontId="2"/>
  </si>
  <si>
    <t>階</t>
    <rPh sb="0" eb="1">
      <t>カイ</t>
    </rPh>
    <phoneticPr fontId="2"/>
  </si>
  <si>
    <t>提供内容</t>
    <rPh sb="0" eb="2">
      <t>テイキョウ</t>
    </rPh>
    <rPh sb="2" eb="4">
      <t>ナイヨウ</t>
    </rPh>
    <phoneticPr fontId="2"/>
  </si>
  <si>
    <t>その他の場合：</t>
    <rPh sb="2" eb="3">
      <t>タ</t>
    </rPh>
    <rPh sb="4" eb="6">
      <t>バアイ</t>
    </rPh>
    <phoneticPr fontId="2"/>
  </si>
  <si>
    <t>（解約事由の例）</t>
    <rPh sb="1" eb="3">
      <t>カイヤク</t>
    </rPh>
    <rPh sb="3" eb="5">
      <t>ジユウ</t>
    </rPh>
    <rPh sb="6" eb="7">
      <t>レイ</t>
    </rPh>
    <phoneticPr fontId="2"/>
  </si>
  <si>
    <t>年</t>
    <phoneticPr fontId="2"/>
  </si>
  <si>
    <t>回</t>
    <phoneticPr fontId="2"/>
  </si>
  <si>
    <t>収納</t>
    <rPh sb="0" eb="2">
      <t>シュウノウ</t>
    </rPh>
    <phoneticPr fontId="2"/>
  </si>
  <si>
    <t>有料老人ホーム事業の概要</t>
    <phoneticPr fontId="2"/>
  </si>
  <si>
    <t>（地上</t>
    <phoneticPr fontId="2"/>
  </si>
  <si>
    <t>階、地階</t>
    <phoneticPr fontId="2"/>
  </si>
  <si>
    <t>入浴、排せつ又は食事の介護</t>
    <rPh sb="0" eb="2">
      <t>ニュウヨク</t>
    </rPh>
    <rPh sb="3" eb="4">
      <t>ハイ</t>
    </rPh>
    <rPh sb="6" eb="7">
      <t>マタ</t>
    </rPh>
    <rPh sb="8" eb="10">
      <t>ショクジ</t>
    </rPh>
    <rPh sb="11" eb="13">
      <t>カイゴ</t>
    </rPh>
    <phoneticPr fontId="2"/>
  </si>
  <si>
    <t>状況把握及び生活相談サービス費</t>
    <phoneticPr fontId="2"/>
  </si>
  <si>
    <t>人</t>
    <phoneticPr fontId="2"/>
  </si>
  <si>
    <t>入居者数</t>
    <rPh sb="0" eb="3">
      <t>ニュウキョシャ</t>
    </rPh>
    <rPh sb="3" eb="4">
      <t>スウ</t>
    </rPh>
    <phoneticPr fontId="2"/>
  </si>
  <si>
    <t>平均介護度</t>
    <rPh sb="0" eb="2">
      <t>ヘイキン</t>
    </rPh>
    <rPh sb="2" eb="4">
      <t>カイゴ</t>
    </rPh>
    <rPh sb="4" eb="5">
      <t>ド</t>
    </rPh>
    <phoneticPr fontId="2"/>
  </si>
  <si>
    <t>説明年月日</t>
    <rPh sb="0" eb="2">
      <t>セツメイ</t>
    </rPh>
    <rPh sb="2" eb="5">
      <t>ネンガッピ</t>
    </rPh>
    <phoneticPr fontId="2"/>
  </si>
  <si>
    <t>（代表的な利用料金のプラン）</t>
    <rPh sb="1" eb="4">
      <t>ダイヒョウテキ</t>
    </rPh>
    <rPh sb="5" eb="7">
      <t>リヨウ</t>
    </rPh>
    <rPh sb="7" eb="9">
      <t>リョウキン</t>
    </rPh>
    <phoneticPr fontId="2"/>
  </si>
  <si>
    <t>脱衣室</t>
    <rPh sb="0" eb="3">
      <t>ダツイシツ</t>
    </rPh>
    <phoneticPr fontId="2"/>
  </si>
  <si>
    <t>契約の自動更新</t>
    <rPh sb="0" eb="2">
      <t>ケイヤク</t>
    </rPh>
    <rPh sb="3" eb="5">
      <t>ジドウ</t>
    </rPh>
    <rPh sb="5" eb="7">
      <t>コウシン</t>
    </rPh>
    <phoneticPr fontId="2"/>
  </si>
  <si>
    <t>電話番号／ＦＡＸ番号</t>
    <rPh sb="0" eb="2">
      <t>デンワ</t>
    </rPh>
    <rPh sb="2" eb="4">
      <t>バンゴウ</t>
    </rPh>
    <phoneticPr fontId="2"/>
  </si>
  <si>
    <t>メールアドレス</t>
    <phoneticPr fontId="2"/>
  </si>
  <si>
    <t>備考（部屋タイプ、相部屋の定員数等）</t>
    <rPh sb="0" eb="2">
      <t>ビコウ</t>
    </rPh>
    <rPh sb="3" eb="5">
      <t>ヘヤ</t>
    </rPh>
    <rPh sb="9" eb="12">
      <t>アイベヤ</t>
    </rPh>
    <rPh sb="13" eb="16">
      <t>テイインスウ</t>
    </rPh>
    <rPh sb="16" eb="17">
      <t>トウ</t>
    </rPh>
    <phoneticPr fontId="2"/>
  </si>
  <si>
    <t>用途区分</t>
    <rPh sb="0" eb="2">
      <t>ヨウト</t>
    </rPh>
    <rPh sb="2" eb="4">
      <t>クブン</t>
    </rPh>
    <phoneticPr fontId="2"/>
  </si>
  <si>
    <t>不適合の場合
の内容</t>
    <rPh sb="0" eb="3">
      <t>フテキゴウ</t>
    </rPh>
    <rPh sb="4" eb="6">
      <t>バアイ</t>
    </rPh>
    <rPh sb="8" eb="10">
      <t>ナイヨウ</t>
    </rPh>
    <phoneticPr fontId="2"/>
  </si>
  <si>
    <t>／</t>
    <phoneticPr fontId="2"/>
  </si>
  <si>
    <t>〒</t>
    <phoneticPr fontId="2"/>
  </si>
  <si>
    <t>／</t>
    <phoneticPr fontId="2"/>
  </si>
  <si>
    <t>（ふりがな）</t>
    <phoneticPr fontId="2"/>
  </si>
  <si>
    <t>（ふりがな）</t>
    <phoneticPr fontId="2"/>
  </si>
  <si>
    <t>（ふりがな）</t>
    <phoneticPr fontId="2"/>
  </si>
  <si>
    <t>内容：</t>
    <rPh sb="0" eb="2">
      <t>ナイヨウ</t>
    </rPh>
    <phoneticPr fontId="2"/>
  </si>
  <si>
    <t>調理、洗濯、掃除等の家事の供与</t>
    <rPh sb="0" eb="2">
      <t>チョウリ</t>
    </rPh>
    <rPh sb="3" eb="5">
      <t>センタク</t>
    </rPh>
    <rPh sb="6" eb="9">
      <t>ソウジトウ</t>
    </rPh>
    <rPh sb="10" eb="12">
      <t>カジ</t>
    </rPh>
    <rPh sb="13" eb="15">
      <t>キョウヨ</t>
    </rPh>
    <phoneticPr fontId="2"/>
  </si>
  <si>
    <t>入居定員</t>
    <rPh sb="0" eb="2">
      <t>ニュウキョ</t>
    </rPh>
    <rPh sb="2" eb="4">
      <t>テイイン</t>
    </rPh>
    <phoneticPr fontId="2"/>
  </si>
  <si>
    <t>人</t>
    <rPh sb="0" eb="1">
      <t>ニン</t>
    </rPh>
    <phoneticPr fontId="2"/>
  </si>
  <si>
    <t>事業所名称</t>
    <rPh sb="0" eb="3">
      <t>ジギョウショ</t>
    </rPh>
    <rPh sb="3" eb="5">
      <t>メイショウ</t>
    </rPh>
    <phoneticPr fontId="2"/>
  </si>
  <si>
    <t>事務者名</t>
    <rPh sb="0" eb="2">
      <t>ジム</t>
    </rPh>
    <rPh sb="2" eb="3">
      <t>シャ</t>
    </rPh>
    <rPh sb="3" eb="4">
      <t>メイ</t>
    </rPh>
    <phoneticPr fontId="2"/>
  </si>
  <si>
    <t>初期償却額</t>
    <rPh sb="0" eb="2">
      <t>ショキ</t>
    </rPh>
    <rPh sb="2" eb="5">
      <t>ショウキャクガク</t>
    </rPh>
    <phoneticPr fontId="2"/>
  </si>
  <si>
    <t>通報先から居室までの到着予定時間</t>
    <rPh sb="0" eb="2">
      <t>ツウホウ</t>
    </rPh>
    <rPh sb="2" eb="3">
      <t>サキ</t>
    </rPh>
    <rPh sb="5" eb="7">
      <t>キョシツ</t>
    </rPh>
    <rPh sb="10" eb="12">
      <t>トウチャク</t>
    </rPh>
    <rPh sb="12" eb="14">
      <t>ヨテイ</t>
    </rPh>
    <rPh sb="14" eb="16">
      <t>ジカン</t>
    </rPh>
    <phoneticPr fontId="2"/>
  </si>
  <si>
    <t>防火管理者</t>
    <rPh sb="0" eb="2">
      <t>ボウカ</t>
    </rPh>
    <rPh sb="2" eb="5">
      <t>カンリシャ</t>
    </rPh>
    <phoneticPr fontId="2"/>
  </si>
  <si>
    <t>体験入居</t>
    <rPh sb="0" eb="2">
      <t>タイケン</t>
    </rPh>
    <rPh sb="2" eb="4">
      <t>ニュウキョ</t>
    </rPh>
    <phoneticPr fontId="2"/>
  </si>
  <si>
    <t>看護師又は准看護師</t>
    <rPh sb="0" eb="3">
      <t>カンゴシ</t>
    </rPh>
    <rPh sb="3" eb="4">
      <t>マタ</t>
    </rPh>
    <rPh sb="5" eb="6">
      <t>ジュン</t>
    </rPh>
    <rPh sb="6" eb="9">
      <t>カンゴシ</t>
    </rPh>
    <phoneticPr fontId="2"/>
  </si>
  <si>
    <t>（利用料金の算定根拠等）</t>
    <rPh sb="1" eb="3">
      <t>リヨウ</t>
    </rPh>
    <rPh sb="3" eb="5">
      <t>リョウキン</t>
    </rPh>
    <rPh sb="6" eb="8">
      <t>サンテイ</t>
    </rPh>
    <rPh sb="8" eb="10">
      <t>コンキョ</t>
    </rPh>
    <rPh sb="10" eb="11">
      <t>トウ</t>
    </rPh>
    <phoneticPr fontId="2"/>
  </si>
  <si>
    <t>サ高住の場合、常駐する者</t>
    <rPh sb="4" eb="6">
      <t>バアイ</t>
    </rPh>
    <rPh sb="7" eb="9">
      <t>ジョウチュウ</t>
    </rPh>
    <rPh sb="11" eb="12">
      <t>シャ</t>
    </rPh>
    <phoneticPr fontId="2"/>
  </si>
  <si>
    <t>（夜勤を行う看護・介護職員等の人数）</t>
    <rPh sb="1" eb="3">
      <t>ヤキン</t>
    </rPh>
    <rPh sb="4" eb="5">
      <t>オコナ</t>
    </rPh>
    <rPh sb="6" eb="8">
      <t>カンゴ</t>
    </rPh>
    <rPh sb="9" eb="11">
      <t>カイゴ</t>
    </rPh>
    <rPh sb="11" eb="13">
      <t>ショクイン</t>
    </rPh>
    <rPh sb="13" eb="14">
      <t>トウ</t>
    </rPh>
    <rPh sb="15" eb="17">
      <t>ニンズウ</t>
    </rPh>
    <phoneticPr fontId="2"/>
  </si>
  <si>
    <t>備考</t>
    <rPh sb="0" eb="2">
      <t>ビコウ</t>
    </rPh>
    <phoneticPr fontId="2"/>
  </si>
  <si>
    <t>健康管理の支援（供与）</t>
    <rPh sb="0" eb="2">
      <t>ケンコウ</t>
    </rPh>
    <rPh sb="2" eb="4">
      <t>カンリ</t>
    </rPh>
    <rPh sb="5" eb="7">
      <t>シエン</t>
    </rPh>
    <rPh sb="8" eb="10">
      <t>キョウヨ</t>
    </rPh>
    <phoneticPr fontId="2"/>
  </si>
  <si>
    <t xml:space="preserve">協力医療機関
</t>
    <rPh sb="0" eb="2">
      <t>キョウリョク</t>
    </rPh>
    <rPh sb="2" eb="4">
      <t>イリョウ</t>
    </rPh>
    <rPh sb="4" eb="6">
      <t>キカン</t>
    </rPh>
    <phoneticPr fontId="2"/>
  </si>
  <si>
    <t>（併設している高齢者居宅生活支援事業者）</t>
    <rPh sb="1" eb="3">
      <t>ヘイセツ</t>
    </rPh>
    <rPh sb="7" eb="10">
      <t>コウレイシャ</t>
    </rPh>
    <rPh sb="10" eb="12">
      <t>キョタク</t>
    </rPh>
    <rPh sb="12" eb="14">
      <t>セイカツ</t>
    </rPh>
    <rPh sb="14" eb="16">
      <t>シエン</t>
    </rPh>
    <rPh sb="16" eb="19">
      <t>ジギョウシャ</t>
    </rPh>
    <phoneticPr fontId="2"/>
  </si>
  <si>
    <t>併設内容</t>
    <phoneticPr fontId="2"/>
  </si>
  <si>
    <t>連携内容</t>
  </si>
  <si>
    <t>（連携及び協力している高齢者居宅生活支援事業者）</t>
    <rPh sb="1" eb="3">
      <t>レンケイ</t>
    </rPh>
    <rPh sb="3" eb="4">
      <t>オヨ</t>
    </rPh>
    <rPh sb="5" eb="7">
      <t>キョウリョク</t>
    </rPh>
    <rPh sb="11" eb="14">
      <t>コウレイシャ</t>
    </rPh>
    <rPh sb="14" eb="16">
      <t>キョタク</t>
    </rPh>
    <rPh sb="16" eb="18">
      <t>セイカツ</t>
    </rPh>
    <rPh sb="18" eb="20">
      <t>シエン</t>
    </rPh>
    <rPh sb="20" eb="23">
      <t>ジギョウシャ</t>
    </rPh>
    <phoneticPr fontId="2"/>
  </si>
  <si>
    <t>職員体制</t>
    <rPh sb="0" eb="2">
      <t>ショクイン</t>
    </rPh>
    <rPh sb="2" eb="4">
      <t>タイセイ</t>
    </rPh>
    <phoneticPr fontId="2"/>
  </si>
  <si>
    <t>戸</t>
    <rPh sb="0" eb="1">
      <t>コ</t>
    </rPh>
    <phoneticPr fontId="2"/>
  </si>
  <si>
    <t>最少時人数（宿直者・休憩者等を除く）</t>
    <rPh sb="0" eb="2">
      <t>サイショウ</t>
    </rPh>
    <rPh sb="2" eb="3">
      <t>ジ</t>
    </rPh>
    <rPh sb="3" eb="5">
      <t>ニンズウ</t>
    </rPh>
    <rPh sb="6" eb="9">
      <t>シュクチョクシャ</t>
    </rPh>
    <rPh sb="10" eb="12">
      <t>キュウケイ</t>
    </rPh>
    <rPh sb="12" eb="13">
      <t>モノ</t>
    </rPh>
    <rPh sb="13" eb="14">
      <t>トウ</t>
    </rPh>
    <rPh sb="15" eb="16">
      <t>ノゾ</t>
    </rPh>
    <phoneticPr fontId="2"/>
  </si>
  <si>
    <t>委託業者名等</t>
    <rPh sb="0" eb="2">
      <t>イタク</t>
    </rPh>
    <rPh sb="2" eb="4">
      <t>ギョウシャ</t>
    </rPh>
    <rPh sb="4" eb="5">
      <t>メイ</t>
    </rPh>
    <rPh sb="5" eb="6">
      <t>トウ</t>
    </rPh>
    <phoneticPr fontId="2"/>
  </si>
  <si>
    <t>記入者名</t>
    <rPh sb="0" eb="2">
      <t>キニュウ</t>
    </rPh>
    <rPh sb="2" eb="3">
      <t>シャ</t>
    </rPh>
    <rPh sb="3" eb="4">
      <t>メイ</t>
    </rPh>
    <phoneticPr fontId="2"/>
  </si>
  <si>
    <t>手続き</t>
    <rPh sb="0" eb="2">
      <t>テツヅキ</t>
    </rPh>
    <phoneticPr fontId="2"/>
  </si>
  <si>
    <t>（医療連携の内容）※治療費は自己負担</t>
    <rPh sb="1" eb="3">
      <t>イリョウ</t>
    </rPh>
    <rPh sb="3" eb="5">
      <t>レンケイ</t>
    </rPh>
    <rPh sb="6" eb="8">
      <t>ナイヨウ</t>
    </rPh>
    <phoneticPr fontId="2"/>
  </si>
  <si>
    <t>回</t>
    <rPh sb="0" eb="1">
      <t>カイ</t>
    </rPh>
    <phoneticPr fontId="2"/>
  </si>
  <si>
    <t>避難訓練の年間回数</t>
    <rPh sb="0" eb="2">
      <t>ヒナン</t>
    </rPh>
    <rPh sb="2" eb="4">
      <t>クンレン</t>
    </rPh>
    <rPh sb="5" eb="7">
      <t>ネンカン</t>
    </rPh>
    <rPh sb="7" eb="9">
      <t>カイスウ</t>
    </rPh>
    <phoneticPr fontId="2"/>
  </si>
  <si>
    <t>緊急時等における対応方法</t>
    <rPh sb="2" eb="3">
      <t>ジ</t>
    </rPh>
    <rPh sb="3" eb="4">
      <t>トウ</t>
    </rPh>
    <rPh sb="8" eb="10">
      <t>タイオウ</t>
    </rPh>
    <rPh sb="10" eb="12">
      <t>ホウホウ</t>
    </rPh>
    <phoneticPr fontId="2"/>
  </si>
  <si>
    <t>ヶ月分</t>
    <phoneticPr fontId="2"/>
  </si>
  <si>
    <t>ヶ月</t>
    <phoneticPr fontId="2"/>
  </si>
  <si>
    <t>ヶ所</t>
    <rPh sb="1" eb="2">
      <t>ショ</t>
    </rPh>
    <phoneticPr fontId="2"/>
  </si>
  <si>
    <t>ヶ所</t>
    <phoneticPr fontId="2"/>
  </si>
  <si>
    <t>うち車椅子等の対応が可能なトイレ</t>
    <rPh sb="3" eb="5">
      <t>イス</t>
    </rPh>
    <phoneticPr fontId="2"/>
  </si>
  <si>
    <t>共用トイレ</t>
    <rPh sb="0" eb="2">
      <t>キョウヨウ</t>
    </rPh>
    <phoneticPr fontId="2"/>
  </si>
  <si>
    <t>うち男女別の対応が可能なトイレ</t>
    <phoneticPr fontId="2"/>
  </si>
  <si>
    <t>あん摩マッサージ指圧師</t>
    <rPh sb="2" eb="3">
      <t>マ</t>
    </rPh>
    <rPh sb="8" eb="10">
      <t>シアツ</t>
    </rPh>
    <rPh sb="10" eb="11">
      <t>シ</t>
    </rPh>
    <phoneticPr fontId="2"/>
  </si>
  <si>
    <t>床面積</t>
    <rPh sb="0" eb="3">
      <t>ユカメンセキ</t>
    </rPh>
    <phoneticPr fontId="2"/>
  </si>
  <si>
    <t>利用者アンケート調査、意見箱等利用者の意見等を把握する取組の状況</t>
    <rPh sb="0" eb="3">
      <t>リヨウシャ</t>
    </rPh>
    <rPh sb="8" eb="10">
      <t>チョウサ</t>
    </rPh>
    <rPh sb="11" eb="13">
      <t>イケン</t>
    </rPh>
    <rPh sb="13" eb="14">
      <t>バコ</t>
    </rPh>
    <rPh sb="14" eb="15">
      <t>トウ</t>
    </rPh>
    <rPh sb="15" eb="18">
      <t>リヨウシャ</t>
    </rPh>
    <rPh sb="19" eb="22">
      <t>イケントウ</t>
    </rPh>
    <rPh sb="23" eb="25">
      <t>ハアク</t>
    </rPh>
    <rPh sb="27" eb="28">
      <t>ト</t>
    </rPh>
    <rPh sb="28" eb="29">
      <t>ク</t>
    </rPh>
    <rPh sb="30" eb="32">
      <t>ジョウキョウ</t>
    </rPh>
    <phoneticPr fontId="2"/>
  </si>
  <si>
    <t>（入居者）</t>
    <rPh sb="1" eb="4">
      <t>ニュウキョシャ</t>
    </rPh>
    <phoneticPr fontId="2"/>
  </si>
  <si>
    <t>住　所</t>
    <rPh sb="0" eb="1">
      <t>ジュウ</t>
    </rPh>
    <rPh sb="2" eb="3">
      <t>ショ</t>
    </rPh>
    <phoneticPr fontId="2"/>
  </si>
  <si>
    <t>氏　名</t>
    <rPh sb="0" eb="1">
      <t>シ</t>
    </rPh>
    <rPh sb="2" eb="3">
      <t>メイ</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</si>
  <si>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</si>
  <si>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（入居者代理人）</t>
    <rPh sb="1" eb="4">
      <t>ニュウキョシャ</t>
    </rPh>
    <rPh sb="4" eb="7">
      <t>ダイリニン</t>
    </rPh>
    <phoneticPr fontId="2"/>
  </si>
  <si>
    <t>重要事項説明書</t>
    <rPh sb="0" eb="1">
      <t>シゲル</t>
    </rPh>
    <rPh sb="1" eb="2">
      <t>ヨウ</t>
    </rPh>
    <rPh sb="2" eb="3">
      <t>コト</t>
    </rPh>
    <rPh sb="3" eb="4">
      <t>コウ</t>
    </rPh>
    <rPh sb="4" eb="5">
      <t>セツ</t>
    </rPh>
    <rPh sb="5" eb="6">
      <t>メイ</t>
    </rPh>
    <rPh sb="6" eb="7">
      <t>ショ</t>
    </rPh>
    <phoneticPr fontId="2"/>
  </si>
  <si>
    <t>年</t>
    <rPh sb="0" eb="1">
      <t>ネン</t>
    </rPh>
    <phoneticPr fontId="2"/>
  </si>
  <si>
    <t>月</t>
    <rPh sb="0" eb="1">
      <t>ツキ</t>
    </rPh>
    <phoneticPr fontId="2"/>
  </si>
  <si>
    <t>日</t>
    <rPh sb="0" eb="1">
      <t>ヒ</t>
    </rPh>
    <phoneticPr fontId="2"/>
  </si>
  <si>
    <t>台所</t>
    <rPh sb="0" eb="2">
      <t>ダイドコロ</t>
    </rPh>
    <phoneticPr fontId="2"/>
  </si>
  <si>
    <t>台所の変更</t>
    <rPh sb="3" eb="5">
      <t>ヘンコウ</t>
    </rPh>
    <phoneticPr fontId="2"/>
  </si>
  <si>
    <t>届出又は登録をした室数</t>
    <rPh sb="0" eb="2">
      <t>トドケデ</t>
    </rPh>
    <rPh sb="2" eb="3">
      <t>マタ</t>
    </rPh>
    <rPh sb="9" eb="10">
      <t>シツ</t>
    </rPh>
    <rPh sb="10" eb="11">
      <t>スウ</t>
    </rPh>
    <phoneticPr fontId="2"/>
  </si>
  <si>
    <t>室数</t>
    <rPh sb="0" eb="1">
      <t>シツ</t>
    </rPh>
    <rPh sb="1" eb="2">
      <t>スウ</t>
    </rPh>
    <phoneticPr fontId="2"/>
  </si>
  <si>
    <t>電話番号　/　ＦＡＸ</t>
    <rPh sb="0" eb="2">
      <t>デンワ</t>
    </rPh>
    <rPh sb="2" eb="4">
      <t>バンゴウ</t>
    </rPh>
    <phoneticPr fontId="2"/>
  </si>
  <si>
    <t>１　重要事項説明書等を作成するにあたっての心構え</t>
    <rPh sb="2" eb="4">
      <t>ジュウヨウ</t>
    </rPh>
    <rPh sb="4" eb="6">
      <t>ジコウ</t>
    </rPh>
    <rPh sb="6" eb="9">
      <t>セツメイショ</t>
    </rPh>
    <rPh sb="9" eb="10">
      <t>トウ</t>
    </rPh>
    <rPh sb="11" eb="13">
      <t>サクセイ</t>
    </rPh>
    <rPh sb="21" eb="23">
      <t>ココロガマ</t>
    </rPh>
    <phoneticPr fontId="2"/>
  </si>
  <si>
    <t>２　重要事項説明書等を入力するにあたっての注意事項及び記入例の解説</t>
    <rPh sb="2" eb="4">
      <t>ジュウヨウ</t>
    </rPh>
    <rPh sb="4" eb="6">
      <t>ジコウ</t>
    </rPh>
    <rPh sb="6" eb="9">
      <t>セツメイショ</t>
    </rPh>
    <rPh sb="9" eb="10">
      <t>トウ</t>
    </rPh>
    <rPh sb="11" eb="13">
      <t>ニュウリョク</t>
    </rPh>
    <rPh sb="21" eb="23">
      <t>チュウイ</t>
    </rPh>
    <rPh sb="23" eb="25">
      <t>ジコウ</t>
    </rPh>
    <rPh sb="25" eb="26">
      <t>オヨ</t>
    </rPh>
    <rPh sb="27" eb="29">
      <t>キニュウ</t>
    </rPh>
    <rPh sb="29" eb="30">
      <t>レイ</t>
    </rPh>
    <rPh sb="31" eb="33">
      <t>カイセツ</t>
    </rPh>
    <phoneticPr fontId="2"/>
  </si>
  <si>
    <t>３　重要事項説明書等を入居者等に交付及び説明するにあたっての注意事項</t>
    <rPh sb="9" eb="10">
      <t>トウ</t>
    </rPh>
    <rPh sb="11" eb="14">
      <t>ニュウキョシャ</t>
    </rPh>
    <rPh sb="14" eb="15">
      <t>トウ</t>
    </rPh>
    <rPh sb="16" eb="18">
      <t>コウフ</t>
    </rPh>
    <rPh sb="18" eb="19">
      <t>オヨ</t>
    </rPh>
    <rPh sb="20" eb="22">
      <t>セツメイ</t>
    </rPh>
    <rPh sb="32" eb="34">
      <t>ジコウ</t>
    </rPh>
    <phoneticPr fontId="2"/>
  </si>
  <si>
    <t>／</t>
    <phoneticPr fontId="2"/>
  </si>
  <si>
    <r>
      <t xml:space="preserve">選択方式の内容
</t>
    </r>
    <r>
      <rPr>
        <sz val="9"/>
        <rFont val="ＭＳ 明朝"/>
        <family val="1"/>
        <charset val="128"/>
      </rPr>
      <t>※該当する方式を全て選択</t>
    </r>
    <rPh sb="0" eb="2">
      <t>センタク</t>
    </rPh>
    <rPh sb="2" eb="4">
      <t>ホウシキ</t>
    </rPh>
    <rPh sb="5" eb="7">
      <t>ナイヨウ</t>
    </rPh>
    <rPh sb="9" eb="11">
      <t>ガイトウ</t>
    </rPh>
    <rPh sb="13" eb="15">
      <t>ホウシキ</t>
    </rPh>
    <rPh sb="16" eb="17">
      <t>スベ</t>
    </rPh>
    <rPh sb="18" eb="20">
      <t>センタク</t>
    </rPh>
    <phoneticPr fontId="2"/>
  </si>
  <si>
    <t>入居時点で必要な費用</t>
    <rPh sb="0" eb="2">
      <t>ニュウキョ</t>
    </rPh>
    <rPh sb="2" eb="4">
      <t>ジテン</t>
    </rPh>
    <rPh sb="5" eb="7">
      <t>ヒツヨウ</t>
    </rPh>
    <rPh sb="8" eb="10">
      <t>ヒヨウ</t>
    </rPh>
    <phoneticPr fontId="2"/>
  </si>
  <si>
    <t>月額費用の合計</t>
    <rPh sb="0" eb="2">
      <t>ゲツガク</t>
    </rPh>
    <rPh sb="2" eb="4">
      <t>ヒヨウ</t>
    </rPh>
    <rPh sb="5" eb="7">
      <t>ゴウケイ</t>
    </rPh>
    <phoneticPr fontId="2"/>
  </si>
  <si>
    <t>食費</t>
    <phoneticPr fontId="2"/>
  </si>
  <si>
    <t>（ふりがな）</t>
  </si>
  <si>
    <t>　</t>
    <phoneticPr fontId="2"/>
  </si>
  <si>
    <t>大阪府福祉のまちづくり条例に定める基準の適合性</t>
    <rPh sb="0" eb="3">
      <t>オオサカフ</t>
    </rPh>
    <rPh sb="3" eb="5">
      <t>フクシ</t>
    </rPh>
    <rPh sb="11" eb="13">
      <t>ジョウレイ</t>
    </rPh>
    <rPh sb="14" eb="15">
      <t>サダ</t>
    </rPh>
    <rPh sb="17" eb="19">
      <t>キジュン</t>
    </rPh>
    <rPh sb="20" eb="22">
      <t>テキゴウ</t>
    </rPh>
    <rPh sb="22" eb="23">
      <t>セイ</t>
    </rPh>
    <phoneticPr fontId="2"/>
  </si>
  <si>
    <t>兼務している職種名及び人数</t>
    <rPh sb="0" eb="2">
      <t>ケンム</t>
    </rPh>
    <rPh sb="6" eb="8">
      <t>ショクシュ</t>
    </rPh>
    <rPh sb="8" eb="9">
      <t>メイ</t>
    </rPh>
    <rPh sb="9" eb="10">
      <t>オヨ</t>
    </rPh>
    <rPh sb="11" eb="13">
      <t>ニンズウ</t>
    </rPh>
    <phoneticPr fontId="2"/>
  </si>
  <si>
    <t>％</t>
  </si>
  <si>
    <t>個人情報の保護</t>
    <rPh sb="0" eb="2">
      <t>コジン</t>
    </rPh>
    <rPh sb="2" eb="4">
      <t>ジョウホウ</t>
    </rPh>
    <rPh sb="5" eb="7">
      <t>ホゴ</t>
    </rPh>
    <phoneticPr fontId="2"/>
  </si>
  <si>
    <t>人</t>
    <phoneticPr fontId="2"/>
  </si>
  <si>
    <t>喀痰吸引の必要な人／経管栄養の必要な人</t>
    <rPh sb="0" eb="2">
      <t>カクタン</t>
    </rPh>
    <rPh sb="2" eb="4">
      <t>キュウイン</t>
    </rPh>
    <rPh sb="5" eb="7">
      <t>ヒツヨウ</t>
    </rPh>
    <rPh sb="8" eb="9">
      <t>ヒト</t>
    </rPh>
    <rPh sb="10" eb="14">
      <t>ケイカンエイヨウ</t>
    </rPh>
    <rPh sb="15" eb="17">
      <t>ヒツヨウ</t>
    </rPh>
    <rPh sb="18" eb="19">
      <t>ヒト</t>
    </rPh>
    <phoneticPr fontId="2"/>
  </si>
  <si>
    <t>人　／</t>
    <rPh sb="0" eb="1">
      <t>ニン</t>
    </rPh>
    <phoneticPr fontId="2"/>
  </si>
  <si>
    <t>／</t>
    <phoneticPr fontId="2"/>
  </si>
  <si>
    <t>要介護度別</t>
    <rPh sb="0" eb="3">
      <t>ヨウカイゴ</t>
    </rPh>
    <rPh sb="3" eb="4">
      <t>ド</t>
    </rPh>
    <rPh sb="4" eb="5">
      <t>ベツ</t>
    </rPh>
    <phoneticPr fontId="2"/>
  </si>
  <si>
    <t>㎡（うち有料老人ホーム部分</t>
    <rPh sb="4" eb="11">
      <t>ユ</t>
    </rPh>
    <rPh sb="11" eb="13">
      <t>ブブン</t>
    </rPh>
    <phoneticPr fontId="2"/>
  </si>
  <si>
    <t>地域密着型通所介護</t>
    <rPh sb="0" eb="2">
      <t>チイキ</t>
    </rPh>
    <rPh sb="2" eb="5">
      <t>ミッチャクガタ</t>
    </rPh>
    <rPh sb="5" eb="7">
      <t>ツウショ</t>
    </rPh>
    <rPh sb="7" eb="9">
      <t>カイゴ</t>
    </rPh>
    <phoneticPr fontId="2"/>
  </si>
  <si>
    <t>個別の利用料で実施するサービス</t>
    <rPh sb="0" eb="2">
      <t>コベツ</t>
    </rPh>
    <rPh sb="3" eb="5">
      <t>リヨウ</t>
    </rPh>
    <rPh sb="5" eb="6">
      <t>リョウ</t>
    </rPh>
    <rPh sb="7" eb="9">
      <t>ジッシ</t>
    </rPh>
    <phoneticPr fontId="2"/>
  </si>
  <si>
    <t>介護サービス</t>
    <phoneticPr fontId="2"/>
  </si>
  <si>
    <t>食事介助</t>
    <phoneticPr fontId="2"/>
  </si>
  <si>
    <t>排せつ介助・おむつ交換</t>
    <phoneticPr fontId="2"/>
  </si>
  <si>
    <t>おむつ代</t>
    <phoneticPr fontId="2"/>
  </si>
  <si>
    <t>入浴（一般浴） 介助・清拭</t>
    <phoneticPr fontId="2"/>
  </si>
  <si>
    <t>特浴介助</t>
    <phoneticPr fontId="2"/>
  </si>
  <si>
    <t xml:space="preserve">身辺介助（移動・着替え等） </t>
    <phoneticPr fontId="2"/>
  </si>
  <si>
    <t>機能訓練</t>
    <phoneticPr fontId="2"/>
  </si>
  <si>
    <t xml:space="preserve">通院介助 </t>
    <phoneticPr fontId="2"/>
  </si>
  <si>
    <t>生活サービス</t>
    <phoneticPr fontId="2"/>
  </si>
  <si>
    <t>居室清掃</t>
    <phoneticPr fontId="2"/>
  </si>
  <si>
    <t>リネン交換</t>
    <phoneticPr fontId="2"/>
  </si>
  <si>
    <t>日常の洗濯</t>
    <phoneticPr fontId="2"/>
  </si>
  <si>
    <t>居室配膳・下膳</t>
    <phoneticPr fontId="2"/>
  </si>
  <si>
    <t>入居者の嗜好に応じた特別な食事</t>
    <phoneticPr fontId="2"/>
  </si>
  <si>
    <t>おやつ</t>
    <phoneticPr fontId="2"/>
  </si>
  <si>
    <t>理美容師による理美容サービス</t>
    <phoneticPr fontId="2"/>
  </si>
  <si>
    <t xml:space="preserve">買い物代行 </t>
    <phoneticPr fontId="2"/>
  </si>
  <si>
    <t>役所手続代行</t>
    <phoneticPr fontId="2"/>
  </si>
  <si>
    <t>金銭・貯金管理</t>
    <phoneticPr fontId="2"/>
  </si>
  <si>
    <t>健康管理サービス</t>
    <phoneticPr fontId="2"/>
  </si>
  <si>
    <t>定期健康診断</t>
    <phoneticPr fontId="2"/>
  </si>
  <si>
    <t>健康相談</t>
    <phoneticPr fontId="2"/>
  </si>
  <si>
    <t>生活指導・栄養指導</t>
    <phoneticPr fontId="2"/>
  </si>
  <si>
    <t>服薬支援</t>
    <phoneticPr fontId="2"/>
  </si>
  <si>
    <t xml:space="preserve">生活リズムの記録（排便・睡眠等） </t>
    <phoneticPr fontId="2"/>
  </si>
  <si>
    <t>入退院のサービス</t>
    <rPh sb="2" eb="3">
      <t>イン</t>
    </rPh>
    <phoneticPr fontId="2"/>
  </si>
  <si>
    <t>移送サービス</t>
    <phoneticPr fontId="2"/>
  </si>
  <si>
    <t xml:space="preserve">入退院時の同行 </t>
    <phoneticPr fontId="2"/>
  </si>
  <si>
    <t>入院中の洗濯物交換・買い物</t>
    <phoneticPr fontId="2"/>
  </si>
  <si>
    <t>入院中の見舞い訪問</t>
    <phoneticPr fontId="2"/>
  </si>
  <si>
    <t>備　　　　考</t>
    <rPh sb="0" eb="1">
      <t>ソナエ</t>
    </rPh>
    <rPh sb="5" eb="6">
      <t>コウ</t>
    </rPh>
    <phoneticPr fontId="2"/>
  </si>
  <si>
    <t>（別添２）　　　　　　　　　　　　　　　　　　　                  　　有料老人ホーム・サービス付き高齢者向け住宅が提供するサービスの一覧表</t>
    <rPh sb="1" eb="3">
      <t>ベッテン</t>
    </rPh>
    <rPh sb="44" eb="46">
      <t>ユウリョウ</t>
    </rPh>
    <rPh sb="46" eb="48">
      <t>ロウジン</t>
    </rPh>
    <rPh sb="56" eb="57">
      <t>ツ</t>
    </rPh>
    <rPh sb="58" eb="61">
      <t>コウレイシャ</t>
    </rPh>
    <rPh sb="61" eb="62">
      <t>ム</t>
    </rPh>
    <rPh sb="63" eb="65">
      <t>ジュウタク</t>
    </rPh>
    <rPh sb="66" eb="68">
      <t>テイキョウ</t>
    </rPh>
    <rPh sb="75" eb="78">
      <t>イチランヒョウ</t>
    </rPh>
    <phoneticPr fontId="2"/>
  </si>
  <si>
    <t>【併設している高齢者居宅生活支援事業者がない場合は省略】</t>
    <rPh sb="1" eb="3">
      <t>ヘイセツ</t>
    </rPh>
    <rPh sb="7" eb="10">
      <t>コウレイシャ</t>
    </rPh>
    <rPh sb="10" eb="12">
      <t>キョタク</t>
    </rPh>
    <rPh sb="12" eb="14">
      <t>セイカツ</t>
    </rPh>
    <rPh sb="14" eb="16">
      <t>シエン</t>
    </rPh>
    <rPh sb="16" eb="19">
      <t>ジギョウシャ</t>
    </rPh>
    <phoneticPr fontId="2"/>
  </si>
  <si>
    <t>【連携及び協力している高齢者居宅生活支援事業者の提供を行っていない場合は省略】</t>
    <rPh sb="1" eb="3">
      <t>レンケイ</t>
    </rPh>
    <rPh sb="3" eb="4">
      <t>オヨ</t>
    </rPh>
    <rPh sb="5" eb="7">
      <t>キョウリョク</t>
    </rPh>
    <rPh sb="11" eb="14">
      <t>コウレイシャ</t>
    </rPh>
    <rPh sb="14" eb="16">
      <t>キョタク</t>
    </rPh>
    <rPh sb="16" eb="18">
      <t>セイカツ</t>
    </rPh>
    <rPh sb="18" eb="20">
      <t>シエン</t>
    </rPh>
    <rPh sb="20" eb="23">
      <t>ジギョウシャ</t>
    </rPh>
    <phoneticPr fontId="2"/>
  </si>
  <si>
    <t>（入居後に居室を住み替える場合）　【住み替えを行っていない場合は省略】</t>
    <rPh sb="1" eb="3">
      <t>ニュウキョ</t>
    </rPh>
    <rPh sb="3" eb="4">
      <t>ゴ</t>
    </rPh>
    <rPh sb="5" eb="7">
      <t>キョシツ</t>
    </rPh>
    <rPh sb="8" eb="9">
      <t>ス</t>
    </rPh>
    <rPh sb="10" eb="11">
      <t>カ</t>
    </rPh>
    <rPh sb="13" eb="15">
      <t>バアイ</t>
    </rPh>
    <rPh sb="18" eb="19">
      <t>ス</t>
    </rPh>
    <rPh sb="20" eb="21">
      <t>カ</t>
    </rPh>
    <rPh sb="23" eb="24">
      <t>オコナ</t>
    </rPh>
    <rPh sb="29" eb="31">
      <t>バアイ</t>
    </rPh>
    <rPh sb="32" eb="34">
      <t>ショウリャク</t>
    </rPh>
    <phoneticPr fontId="2"/>
  </si>
  <si>
    <t>サービス費用（介護保険外※）</t>
    <phoneticPr fontId="2"/>
  </si>
  <si>
    <t>窓口の名称（設置者）</t>
    <rPh sb="0" eb="2">
      <t>マドグチ</t>
    </rPh>
    <rPh sb="3" eb="5">
      <t>メイショウ</t>
    </rPh>
    <rPh sb="6" eb="8">
      <t>セッチ</t>
    </rPh>
    <rPh sb="8" eb="9">
      <t>シャ</t>
    </rPh>
    <phoneticPr fontId="2"/>
  </si>
  <si>
    <t>※「あり」を選択したときは、各種サービスの費用が、月額のサービス費用に含まれる場合と、サービス利用の都度払いによる場合に応じて、１回当たりの金額など単位を明確にして入力する。</t>
    <rPh sb="6" eb="8">
      <t>センタク</t>
    </rPh>
    <rPh sb="14" eb="16">
      <t>カクシュ</t>
    </rPh>
    <rPh sb="21" eb="23">
      <t>ヒヨウ</t>
    </rPh>
    <rPh sb="25" eb="27">
      <t>ゲツガク</t>
    </rPh>
    <rPh sb="32" eb="34">
      <t>ヒヨウ</t>
    </rPh>
    <rPh sb="35" eb="36">
      <t>フク</t>
    </rPh>
    <rPh sb="39" eb="41">
      <t>バアイ</t>
    </rPh>
    <rPh sb="47" eb="49">
      <t>リヨウ</t>
    </rPh>
    <rPh sb="50" eb="52">
      <t>ツド</t>
    </rPh>
    <rPh sb="52" eb="53">
      <t>バラ</t>
    </rPh>
    <rPh sb="57" eb="59">
      <t>バアイ</t>
    </rPh>
    <rPh sb="60" eb="61">
      <t>オウ</t>
    </rPh>
    <phoneticPr fontId="2"/>
  </si>
  <si>
    <t>上記の重要事項の内容について、入居者、入居者代理人に説明しました。</t>
    <rPh sb="0" eb="2">
      <t>ジョウキ</t>
    </rPh>
    <rPh sb="3" eb="5">
      <t>ジュウヨウ</t>
    </rPh>
    <rPh sb="5" eb="7">
      <t>ジコウ</t>
    </rPh>
    <rPh sb="8" eb="10">
      <t>ナイヨウ</t>
    </rPh>
    <rPh sb="15" eb="18">
      <t>ニュウキョシャ</t>
    </rPh>
    <rPh sb="19" eb="22">
      <t>ニュウキョシャ</t>
    </rPh>
    <rPh sb="22" eb="25">
      <t>ダイリニン</t>
    </rPh>
    <rPh sb="26" eb="28">
      <t>セツメイ</t>
    </rPh>
    <phoneticPr fontId="2"/>
  </si>
  <si>
    <r>
      <t xml:space="preserve">窓口の名称
</t>
    </r>
    <r>
      <rPr>
        <sz val="10"/>
        <rFont val="ＭＳ 明朝"/>
        <family val="1"/>
        <charset val="128"/>
      </rPr>
      <t>（サービス付き高齢者向け住宅所管庁）</t>
    </r>
    <rPh sb="0" eb="2">
      <t>マドグチ</t>
    </rPh>
    <rPh sb="3" eb="5">
      <t>メイショウ</t>
    </rPh>
    <rPh sb="20" eb="22">
      <t>ショカン</t>
    </rPh>
    <rPh sb="22" eb="23">
      <t>チョウ</t>
    </rPh>
    <phoneticPr fontId="2"/>
  </si>
  <si>
    <r>
      <rPr>
        <sz val="11"/>
        <rFont val="ＭＳ 明朝"/>
        <family val="1"/>
        <charset val="128"/>
      </rPr>
      <t>料金</t>
    </r>
    <r>
      <rPr>
        <sz val="9"/>
        <rFont val="ＭＳ 明朝"/>
        <family val="1"/>
        <charset val="128"/>
      </rPr>
      <t>※（税抜）</t>
    </r>
    <rPh sb="0" eb="2">
      <t>リョウキン</t>
    </rPh>
    <rPh sb="4" eb="6">
      <t>ゼイヌキ</t>
    </rPh>
    <phoneticPr fontId="2"/>
  </si>
  <si>
    <t>職員数（実人数）</t>
    <rPh sb="0" eb="2">
      <t>ショクイン</t>
    </rPh>
    <rPh sb="2" eb="3">
      <t>スウ</t>
    </rPh>
    <rPh sb="4" eb="5">
      <t>ジツ</t>
    </rPh>
    <rPh sb="5" eb="7">
      <t>ニンズウ</t>
    </rPh>
    <phoneticPr fontId="2"/>
  </si>
  <si>
    <t>加入先</t>
    <rPh sb="0" eb="2">
      <t>カニュウ</t>
    </rPh>
    <rPh sb="2" eb="3">
      <t>サキ</t>
    </rPh>
    <phoneticPr fontId="2"/>
  </si>
  <si>
    <t>加入内容</t>
    <rPh sb="0" eb="2">
      <t>カニュウ</t>
    </rPh>
    <rPh sb="2" eb="4">
      <t>ナイヨウ</t>
    </rPh>
    <phoneticPr fontId="2"/>
  </si>
  <si>
    <t>賠償すべき事故が発生したときの対応</t>
  </si>
  <si>
    <t>※介護保険サービス：ケアプラン、訪問介護・訪問看護・居宅療養管理指導・通所介護・通所リハビリテー
　　　　　　　　　　ション・福祉用具貸与・特定福祉用具販売（介護予防を含む。）、定期巡回・随時対
　　　　　　　　　　応型訪問介護看護等</t>
    <phoneticPr fontId="2"/>
  </si>
  <si>
    <t>　医療サービス等　：医療、歯科医療、あん摩マッサージ指圧、はり、きゅう、柔道整復等</t>
    <rPh sb="40" eb="41">
      <t>トウ</t>
    </rPh>
    <phoneticPr fontId="2"/>
  </si>
  <si>
    <t>　高齢者生活支援サービス等：入浴、排せつ、食事等の介護、食事の提供、調理、洗濯、掃除等の家事、
　　　　　　　　　　　　　　心身の健康の維持及び増進</t>
    <phoneticPr fontId="2"/>
  </si>
  <si>
    <t>　その他のサービス：金銭管理、理髪等</t>
    <phoneticPr fontId="2"/>
  </si>
  <si>
    <t>有料老人ホーム事業開始日／届出受理日・登録日（登録番号）</t>
    <rPh sb="0" eb="2">
      <t>ユウリョウ</t>
    </rPh>
    <rPh sb="2" eb="4">
      <t>ロウジン</t>
    </rPh>
    <rPh sb="19" eb="22">
      <t>トウロクビ</t>
    </rPh>
    <rPh sb="23" eb="25">
      <t>トウロク</t>
    </rPh>
    <rPh sb="25" eb="27">
      <t>バンゴウ</t>
    </rPh>
    <phoneticPr fontId="2"/>
  </si>
  <si>
    <t>　上記の重要事項の内容、並びに介護サービス等及びその提供事業者を自由に選択できることについて、
事業者より説明を受けました。</t>
    <rPh sb="1" eb="3">
      <t>ジョウキ</t>
    </rPh>
    <rPh sb="4" eb="6">
      <t>ジュウヨウ</t>
    </rPh>
    <rPh sb="6" eb="8">
      <t>ジコウ</t>
    </rPh>
    <rPh sb="9" eb="11">
      <t>ナイヨウ</t>
    </rPh>
    <rPh sb="12" eb="13">
      <t>ナラ</t>
    </rPh>
    <rPh sb="15" eb="17">
      <t>カイゴ</t>
    </rPh>
    <rPh sb="21" eb="22">
      <t>トウ</t>
    </rPh>
    <rPh sb="22" eb="23">
      <t>オヨ</t>
    </rPh>
    <rPh sb="48" eb="51">
      <t>ジギョウシャ</t>
    </rPh>
    <rPh sb="53" eb="55">
      <t>セツメイ</t>
    </rPh>
    <rPh sb="56" eb="57">
      <t>ウ</t>
    </rPh>
    <phoneticPr fontId="2"/>
  </si>
  <si>
    <t>様式第１号</t>
    <rPh sb="0" eb="2">
      <t>ヨウシキ</t>
    </rPh>
    <rPh sb="2" eb="3">
      <t>ダイ</t>
    </rPh>
    <rPh sb="4" eb="5">
      <t>ゴウ</t>
    </rPh>
    <phoneticPr fontId="2"/>
  </si>
  <si>
    <t>介護医療院</t>
    <rPh sb="0" eb="2">
      <t>カイゴ</t>
    </rPh>
    <rPh sb="2" eb="4">
      <t>イリョウ</t>
    </rPh>
    <rPh sb="4" eb="5">
      <t>イン</t>
    </rPh>
    <phoneticPr fontId="2"/>
  </si>
  <si>
    <t>はり師</t>
    <rPh sb="2" eb="3">
      <t>シ</t>
    </rPh>
    <phoneticPr fontId="2"/>
  </si>
  <si>
    <t>きゅう師</t>
    <rPh sb="3" eb="4">
      <t>シ</t>
    </rPh>
    <phoneticPr fontId="2"/>
  </si>
  <si>
    <t>柔道整復師</t>
    <rPh sb="0" eb="2">
      <t>ジュウドウ</t>
    </rPh>
    <rPh sb="2" eb="4">
      <t>セイフク</t>
    </rPh>
    <phoneticPr fontId="2"/>
  </si>
  <si>
    <t>法人番号</t>
    <rPh sb="0" eb="2">
      <t>ホウジン</t>
    </rPh>
    <rPh sb="2" eb="4">
      <t>バンゴウ</t>
    </rPh>
    <phoneticPr fontId="2"/>
  </si>
  <si>
    <t>協力科目</t>
    <rPh sb="0" eb="2">
      <t>キョウリョク</t>
    </rPh>
    <rPh sb="2" eb="4">
      <t>カモク</t>
    </rPh>
    <phoneticPr fontId="2"/>
  </si>
  <si>
    <t>１５年以上</t>
    <phoneticPr fontId="2"/>
  </si>
  <si>
    <t>１０年以上１５年未満</t>
    <rPh sb="2" eb="5">
      <t>ネンイジョウ</t>
    </rPh>
    <rPh sb="7" eb="8">
      <t>ネン</t>
    </rPh>
    <rPh sb="8" eb="10">
      <t>ミマン</t>
    </rPh>
    <phoneticPr fontId="2"/>
  </si>
  <si>
    <t>※</t>
    <phoneticPr fontId="2"/>
  </si>
  <si>
    <t>備考　介護保険費用１割、２割又は３割の利用者負担（利用者の所得等に応じて負担割合が変わる。）
　　　※有料老人ホーム事業として受領する費用（訪問介護などの介護保険サービスに関わる
　　　　介護費用は、同一法人によって提供される介護サービスであっても、本欄には記入して
　　　　いない。）</t>
    <rPh sb="0" eb="2">
      <t>ビコウ</t>
    </rPh>
    <rPh sb="51" eb="58">
      <t>ユ</t>
    </rPh>
    <rPh sb="58" eb="60">
      <t>ジギョウ</t>
    </rPh>
    <rPh sb="63" eb="65">
      <t>ジュリョウ</t>
    </rPh>
    <rPh sb="67" eb="69">
      <t>ヒヨウ</t>
    </rPh>
    <phoneticPr fontId="2"/>
  </si>
  <si>
    <t>添付書類：別添１（事業主体が大阪府で実施する他の介護サービス）</t>
    <rPh sb="0" eb="2">
      <t>テンプ</t>
    </rPh>
    <rPh sb="2" eb="4">
      <t>ショルイ</t>
    </rPh>
    <rPh sb="5" eb="7">
      <t>ベッテン</t>
    </rPh>
    <rPh sb="9" eb="11">
      <t>ジギョウ</t>
    </rPh>
    <rPh sb="11" eb="13">
      <t>シュタイ</t>
    </rPh>
    <rPh sb="14" eb="17">
      <t>オオサカフ</t>
    </rPh>
    <rPh sb="18" eb="20">
      <t>ジッシ</t>
    </rPh>
    <rPh sb="22" eb="23">
      <t>ホカ</t>
    </rPh>
    <rPh sb="24" eb="26">
      <t>カイゴ</t>
    </rPh>
    <phoneticPr fontId="2"/>
  </si>
  <si>
    <t>　　　　　別添２（有料老人ホーム・サービス付き高齢者向け住宅が提供するサービスの一覧表）</t>
    <rPh sb="5" eb="7">
      <t>ベッテン</t>
    </rPh>
    <rPh sb="9" eb="11">
      <t>ユウリョウ</t>
    </rPh>
    <rPh sb="11" eb="13">
      <t>ロウジン</t>
    </rPh>
    <rPh sb="21" eb="22">
      <t>ツ</t>
    </rPh>
    <rPh sb="23" eb="27">
      <t>コウレイシャム</t>
    </rPh>
    <rPh sb="28" eb="30">
      <t>ジュウタク</t>
    </rPh>
    <rPh sb="31" eb="33">
      <t>テイキョウ</t>
    </rPh>
    <rPh sb="40" eb="42">
      <t>イチラン</t>
    </rPh>
    <rPh sb="42" eb="43">
      <t>ヒョウ</t>
    </rPh>
    <phoneticPr fontId="2"/>
  </si>
  <si>
    <t>入居者の介護保険サービスの利用にあっては、入居者の自由な選択に基づき決定されるものであることから、設置者及び当該設置者と関係のある事業者など特定の事業者からのサービス提供に限定又は誘導致しません。</t>
    <rPh sb="92" eb="93">
      <t>イタ</t>
    </rPh>
    <phoneticPr fontId="2"/>
  </si>
  <si>
    <t>窓口の名称（介護サービス・事故・虐待の場合）</t>
    <rPh sb="0" eb="2">
      <t>マドグチ</t>
    </rPh>
    <rPh sb="3" eb="5">
      <t>メイショウ</t>
    </rPh>
    <rPh sb="6" eb="8">
      <t>カイゴ</t>
    </rPh>
    <rPh sb="13" eb="15">
      <t>ジコ</t>
    </rPh>
    <rPh sb="16" eb="18">
      <t>ギャクタイ</t>
    </rPh>
    <rPh sb="19" eb="21">
      <t>バアイ</t>
    </rPh>
    <phoneticPr fontId="2"/>
  </si>
  <si>
    <t>高齢者虐待防止のための取組状況</t>
    <rPh sb="0" eb="3">
      <t>コウレイシャ</t>
    </rPh>
    <rPh sb="3" eb="7">
      <t>ギャクタイボウシ</t>
    </rPh>
    <rPh sb="11" eb="15">
      <t>トリクミジョウキョウ</t>
    </rPh>
    <phoneticPr fontId="2"/>
  </si>
  <si>
    <t>高齢者虐待防止対策検討委員会の定期的な開催</t>
    <rPh sb="0" eb="3">
      <t>コウレイシャ</t>
    </rPh>
    <rPh sb="3" eb="11">
      <t>ギャクタイボウシタイサクケントウ</t>
    </rPh>
    <rPh sb="11" eb="14">
      <t>イインカイ</t>
    </rPh>
    <rPh sb="15" eb="18">
      <t>テイキテキ</t>
    </rPh>
    <rPh sb="19" eb="21">
      <t>カイサイ</t>
    </rPh>
    <phoneticPr fontId="2"/>
  </si>
  <si>
    <t>指針の整備</t>
    <rPh sb="0" eb="2">
      <t>シシン</t>
    </rPh>
    <rPh sb="3" eb="5">
      <t>セイビ</t>
    </rPh>
    <phoneticPr fontId="2"/>
  </si>
  <si>
    <t>研修の定期的な実施</t>
    <rPh sb="0" eb="2">
      <t>ケンシュウ</t>
    </rPh>
    <rPh sb="3" eb="6">
      <t>テイキテキ</t>
    </rPh>
    <rPh sb="7" eb="9">
      <t>ジッシ</t>
    </rPh>
    <phoneticPr fontId="2"/>
  </si>
  <si>
    <t>身体的拘束等廃止のための取組状況</t>
    <rPh sb="0" eb="8">
      <t>シンタイテキコウソクトウハイシ</t>
    </rPh>
    <rPh sb="12" eb="16">
      <t>トリクミジョウキョウ</t>
    </rPh>
    <phoneticPr fontId="2"/>
  </si>
  <si>
    <t>身体拘束適正化委員会の開催</t>
    <rPh sb="0" eb="10">
      <t>シンタイコウソクテキセイカイインカイ</t>
    </rPh>
    <rPh sb="11" eb="13">
      <t>カイサイ</t>
    </rPh>
    <phoneticPr fontId="2"/>
  </si>
  <si>
    <t>研修の実施</t>
    <phoneticPr fontId="2"/>
  </si>
  <si>
    <t>緊急やむを得ない場合に行う身体的拘束その他の入居者の行動を制限する行為（身体的拘束等）</t>
    <rPh sb="0" eb="2">
      <t>キンキュウ</t>
    </rPh>
    <rPh sb="5" eb="6">
      <t>エ</t>
    </rPh>
    <rPh sb="8" eb="10">
      <t>バアイ</t>
    </rPh>
    <rPh sb="11" eb="12">
      <t>オコナ</t>
    </rPh>
    <rPh sb="13" eb="18">
      <t>シンタイテキコウソク</t>
    </rPh>
    <rPh sb="20" eb="21">
      <t>タ</t>
    </rPh>
    <rPh sb="22" eb="25">
      <t>ニュウキョシャ</t>
    </rPh>
    <rPh sb="26" eb="28">
      <t>コウドウ</t>
    </rPh>
    <rPh sb="29" eb="31">
      <t>セイゲン</t>
    </rPh>
    <rPh sb="33" eb="35">
      <t>コウイ</t>
    </rPh>
    <rPh sb="36" eb="42">
      <t>シンタイテキコウソクトウ</t>
    </rPh>
    <phoneticPr fontId="2"/>
  </si>
  <si>
    <t>（上記ありの場合）
身体的拘束等を行う場合の態様及び時間、入居者の状況並びに緊急やむを得ない場合の理由の記録</t>
    <rPh sb="1" eb="3">
      <t>ジョウキ</t>
    </rPh>
    <rPh sb="6" eb="8">
      <t>バアイ</t>
    </rPh>
    <rPh sb="10" eb="16">
      <t>シンタイテキコウソクトウ</t>
    </rPh>
    <rPh sb="17" eb="18">
      <t>オコナ</t>
    </rPh>
    <rPh sb="19" eb="21">
      <t>バアイ</t>
    </rPh>
    <rPh sb="22" eb="24">
      <t>タイヨウ</t>
    </rPh>
    <rPh sb="24" eb="25">
      <t>オヨ</t>
    </rPh>
    <rPh sb="26" eb="28">
      <t>ジカン</t>
    </rPh>
    <rPh sb="29" eb="32">
      <t>ニュウキョシャ</t>
    </rPh>
    <rPh sb="33" eb="35">
      <t>ジョウキョウ</t>
    </rPh>
    <rPh sb="35" eb="36">
      <t>ナラ</t>
    </rPh>
    <rPh sb="38" eb="40">
      <t>キンキュウ</t>
    </rPh>
    <rPh sb="43" eb="44">
      <t>エ</t>
    </rPh>
    <rPh sb="46" eb="48">
      <t>バアイ</t>
    </rPh>
    <rPh sb="49" eb="51">
      <t>リユウ</t>
    </rPh>
    <rPh sb="52" eb="54">
      <t>キロク</t>
    </rPh>
    <phoneticPr fontId="2"/>
  </si>
  <si>
    <t>業務継続計画の策定状況等</t>
    <rPh sb="0" eb="6">
      <t>ギョウムケイゾクケイカク</t>
    </rPh>
    <rPh sb="7" eb="12">
      <t>サクテイジョウキョウトウ</t>
    </rPh>
    <phoneticPr fontId="2"/>
  </si>
  <si>
    <t>感染症に関する業務継続計画（BCP)</t>
    <rPh sb="0" eb="3">
      <t>カンセンショウ</t>
    </rPh>
    <rPh sb="4" eb="5">
      <t>カン</t>
    </rPh>
    <rPh sb="7" eb="13">
      <t>ギョウムケイゾクケイカク</t>
    </rPh>
    <phoneticPr fontId="2"/>
  </si>
  <si>
    <t>災害に関する業務継続計画（BCP)</t>
    <rPh sb="0" eb="2">
      <t>サイガイ</t>
    </rPh>
    <rPh sb="3" eb="4">
      <t>カン</t>
    </rPh>
    <rPh sb="6" eb="12">
      <t>ギョウムケイゾクケイカク</t>
    </rPh>
    <phoneticPr fontId="2"/>
  </si>
  <si>
    <t>従事者に対する周知の実施</t>
    <rPh sb="0" eb="3">
      <t>ジュウジシャ</t>
    </rPh>
    <rPh sb="4" eb="5">
      <t>タイ</t>
    </rPh>
    <rPh sb="7" eb="9">
      <t>シュウチ</t>
    </rPh>
    <rPh sb="10" eb="12">
      <t>ジッシ</t>
    </rPh>
    <phoneticPr fontId="2"/>
  </si>
  <si>
    <t>定期的な研修の実施</t>
    <rPh sb="0" eb="3">
      <t>テイキテキ</t>
    </rPh>
    <rPh sb="4" eb="6">
      <t>ケンシュウ</t>
    </rPh>
    <rPh sb="7" eb="9">
      <t>ジッシ</t>
    </rPh>
    <phoneticPr fontId="2"/>
  </si>
  <si>
    <t>定期的な訓練の実施</t>
    <rPh sb="0" eb="3">
      <t>テイキテキ</t>
    </rPh>
    <rPh sb="4" eb="6">
      <t>クンレン</t>
    </rPh>
    <rPh sb="7" eb="9">
      <t>ジッシ</t>
    </rPh>
    <phoneticPr fontId="2"/>
  </si>
  <si>
    <t>定期的な見直し</t>
    <rPh sb="0" eb="2">
      <t>テイキ</t>
    </rPh>
    <rPh sb="2" eb="3">
      <t>テキ</t>
    </rPh>
    <rPh sb="4" eb="6">
      <t>ミナオ</t>
    </rPh>
    <phoneticPr fontId="2"/>
  </si>
  <si>
    <t>「８．既存建築物等の活用の場合等の特例」への適合性</t>
    <rPh sb="3" eb="5">
      <t>キゾン</t>
    </rPh>
    <rPh sb="5" eb="8">
      <t>ケンチクブツ</t>
    </rPh>
    <rPh sb="8" eb="9">
      <t>トウ</t>
    </rPh>
    <rPh sb="10" eb="12">
      <t>カツヨウ</t>
    </rPh>
    <rPh sb="13" eb="16">
      <t>バアイトウ</t>
    </rPh>
    <rPh sb="17" eb="19">
      <t>トクレイ</t>
    </rPh>
    <rPh sb="22" eb="25">
      <t>テキゴウセイ</t>
    </rPh>
    <phoneticPr fontId="2"/>
  </si>
  <si>
    <t>○「重要事項説明書」及び「重要事項説明書兼登録事項等についての説明（高齢者住まい法第17条関係）」（以下、「重要事項説明書等」という。）の作成にあたっての注意事項（特定以外）</t>
    <rPh sb="2" eb="9">
      <t>ジュ</t>
    </rPh>
    <rPh sb="10" eb="11">
      <t>オヨ</t>
    </rPh>
    <rPh sb="13" eb="20">
      <t>ジュ</t>
    </rPh>
    <rPh sb="20" eb="21">
      <t>ケン</t>
    </rPh>
    <rPh sb="21" eb="23">
      <t>トウロク</t>
    </rPh>
    <rPh sb="23" eb="25">
      <t>ジコウ</t>
    </rPh>
    <rPh sb="25" eb="26">
      <t>トウ</t>
    </rPh>
    <rPh sb="31" eb="33">
      <t>セツメイ</t>
    </rPh>
    <rPh sb="34" eb="41">
      <t>コ</t>
    </rPh>
    <rPh sb="41" eb="42">
      <t>ダイ</t>
    </rPh>
    <rPh sb="44" eb="45">
      <t>ジョウ</t>
    </rPh>
    <rPh sb="45" eb="47">
      <t>カンケイ</t>
    </rPh>
    <rPh sb="50" eb="52">
      <t>イカ</t>
    </rPh>
    <rPh sb="54" eb="61">
      <t>ジュ</t>
    </rPh>
    <rPh sb="61" eb="62">
      <t>ナド</t>
    </rPh>
    <rPh sb="69" eb="71">
      <t>サクセイ</t>
    </rPh>
    <rPh sb="77" eb="79">
      <t>チュウイ</t>
    </rPh>
    <rPh sb="79" eb="81">
      <t>ジコウ</t>
    </rPh>
    <rPh sb="82" eb="84">
      <t>トクテイ</t>
    </rPh>
    <rPh sb="84" eb="86">
      <t>イガイ</t>
    </rPh>
    <phoneticPr fontId="2"/>
  </si>
  <si>
    <t>合致しない事項がある場合の入居者への説明</t>
    <rPh sb="0" eb="2">
      <t>ガッチ</t>
    </rPh>
    <rPh sb="5" eb="7">
      <t>ジコウ</t>
    </rPh>
    <rPh sb="10" eb="12">
      <t>バアイ</t>
    </rPh>
    <phoneticPr fontId="2"/>
  </si>
  <si>
    <t>代替措置及び将来の改善計画の内容</t>
    <rPh sb="0" eb="2">
      <t>ダイタイ</t>
    </rPh>
    <rPh sb="2" eb="4">
      <t>ソチ</t>
    </rPh>
    <rPh sb="4" eb="5">
      <t>オヨ</t>
    </rPh>
    <rPh sb="6" eb="8">
      <t>ショウライ</t>
    </rPh>
    <rPh sb="9" eb="13">
      <t>カイゼンケイカク</t>
    </rPh>
    <rPh sb="14" eb="16">
      <t>ナイヨウ</t>
    </rPh>
    <phoneticPr fontId="2"/>
  </si>
  <si>
    <t>大阪府有料老人ホーム設置運営指導指針に基づく指導事項又は不適合事項</t>
    <rPh sb="0" eb="3">
      <t>オオサカフ</t>
    </rPh>
    <rPh sb="3" eb="5">
      <t>ユウリョウ</t>
    </rPh>
    <rPh sb="5" eb="7">
      <t>ロウジン</t>
    </rPh>
    <rPh sb="10" eb="12">
      <t>セッチ</t>
    </rPh>
    <rPh sb="12" eb="14">
      <t>ウンエイ</t>
    </rPh>
    <rPh sb="14" eb="16">
      <t>シドウ</t>
    </rPh>
    <rPh sb="16" eb="18">
      <t>シシン</t>
    </rPh>
    <rPh sb="19" eb="20">
      <t>モト</t>
    </rPh>
    <rPh sb="22" eb="24">
      <t>シドウ</t>
    </rPh>
    <rPh sb="24" eb="26">
      <t>ジコウ</t>
    </rPh>
    <rPh sb="26" eb="27">
      <t>マタ</t>
    </rPh>
    <rPh sb="28" eb="31">
      <t>フテキゴウ</t>
    </rPh>
    <rPh sb="31" eb="33">
      <t>ジコウ</t>
    </rPh>
    <phoneticPr fontId="2"/>
  </si>
  <si>
    <t>指導事項又は不適合事項の内容</t>
    <rPh sb="0" eb="4">
      <t>シドウジコウ</t>
    </rPh>
    <rPh sb="4" eb="5">
      <t>マタ</t>
    </rPh>
    <rPh sb="6" eb="9">
      <t>フテキゴウ</t>
    </rPh>
    <rPh sb="9" eb="11">
      <t>ジコウ</t>
    </rPh>
    <rPh sb="12" eb="14">
      <t>ナイヨウ</t>
    </rPh>
    <phoneticPr fontId="2"/>
  </si>
  <si>
    <t>入居者への説明</t>
    <rPh sb="0" eb="3">
      <t>ニュウキョシャ</t>
    </rPh>
    <phoneticPr fontId="2"/>
  </si>
  <si>
    <t>生活相談サービス</t>
    <rPh sb="0" eb="2">
      <t>セイカツ</t>
    </rPh>
    <phoneticPr fontId="2"/>
  </si>
  <si>
    <t>安否確認及び状況把握サービス</t>
    <rPh sb="0" eb="4">
      <t>アンピカクニン</t>
    </rPh>
    <rPh sb="4" eb="5">
      <t>オヨ</t>
    </rPh>
    <rPh sb="6" eb="8">
      <t>ジョウキョウ</t>
    </rPh>
    <rPh sb="8" eb="10">
      <t>ハアク</t>
    </rPh>
    <phoneticPr fontId="2"/>
  </si>
  <si>
    <t>苦情解決体制の整備</t>
    <rPh sb="0" eb="6">
      <t>クジョウカイケツタイセイ</t>
    </rPh>
    <rPh sb="7" eb="9">
      <t>セイビ</t>
    </rPh>
    <phoneticPr fontId="2"/>
  </si>
  <si>
    <t>虐待防止に関する担当者</t>
    <rPh sb="0" eb="4">
      <t>ギャクタイボウシ</t>
    </rPh>
    <rPh sb="5" eb="6">
      <t>カン</t>
    </rPh>
    <rPh sb="8" eb="11">
      <t>タントウシャ</t>
    </rPh>
    <phoneticPr fontId="2"/>
  </si>
  <si>
    <t>責任者</t>
    <rPh sb="0" eb="3">
      <t>セキニンシャ</t>
    </rPh>
    <phoneticPr fontId="2"/>
  </si>
  <si>
    <t>入所者の病状の急変等において相談対応を行う体制を常時確保</t>
    <rPh sb="0" eb="3">
      <t>ニュウショシャ</t>
    </rPh>
    <rPh sb="4" eb="6">
      <t>ビョウジョウ</t>
    </rPh>
    <rPh sb="7" eb="10">
      <t>キュウヘントウ</t>
    </rPh>
    <rPh sb="14" eb="18">
      <t>ソウダンタイオウ</t>
    </rPh>
    <rPh sb="19" eb="20">
      <t>オコナ</t>
    </rPh>
    <rPh sb="21" eb="23">
      <t>タイセイ</t>
    </rPh>
    <rPh sb="24" eb="28">
      <t>ジョウジカクホ</t>
    </rPh>
    <phoneticPr fontId="2"/>
  </si>
  <si>
    <t>診療の求めがあった場合において診療を行う体制を常時確保</t>
    <rPh sb="0" eb="2">
      <t>シンリョウ</t>
    </rPh>
    <rPh sb="3" eb="4">
      <t>モト</t>
    </rPh>
    <rPh sb="9" eb="11">
      <t>バアイ</t>
    </rPh>
    <rPh sb="15" eb="17">
      <t>シンリョウ</t>
    </rPh>
    <rPh sb="18" eb="19">
      <t>オコナ</t>
    </rPh>
    <rPh sb="20" eb="22">
      <t>タイセイ</t>
    </rPh>
    <rPh sb="23" eb="27">
      <t>ジョウジカクホ</t>
    </rPh>
    <phoneticPr fontId="2"/>
  </si>
  <si>
    <t>その他の場合：</t>
    <rPh sb="2" eb="3">
      <t>タババ</t>
    </rPh>
    <rPh sb="4" eb="6">
      <t>バアイ</t>
    </rPh>
    <phoneticPr fontId="19"/>
  </si>
  <si>
    <t>新興感染症発生時に連携する医療機関</t>
    <rPh sb="0" eb="2">
      <t>シンコウ</t>
    </rPh>
    <rPh sb="2" eb="5">
      <t>カンセンショウ</t>
    </rPh>
    <rPh sb="5" eb="7">
      <t>ハッセイ</t>
    </rPh>
    <rPh sb="7" eb="8">
      <t>ジ</t>
    </rPh>
    <rPh sb="9" eb="11">
      <t>レンケイ</t>
    </rPh>
    <rPh sb="13" eb="15">
      <t>イリョウ</t>
    </rPh>
    <rPh sb="15" eb="17">
      <t>キカン</t>
    </rPh>
    <phoneticPr fontId="2"/>
  </si>
  <si>
    <t>（１）重要事項説明書等は、入居契約に関する重要な事項を説明するためのものであり、入居者及び家族等
　　　（以下、「入居者等」という。）に誤解を与えることがないよう必要な事項を実態に即して正確に記
　　　載すること。
（２）入居者等が理解しやすいよう丁寧な表現に努めること。
（３）別添１「事業主体が寝屋川市で実施する他の介護サービス」及び別添２「有料老人ホーム・サービス付
　　　き高齢者向け住宅が提供するサービスの一覧表」は、重要事項説明書等の一部をなすものであることか
　　　ら、重要事項説明書等に必ず添付すること。
（４）大阪府有料老人ホーム設置運営指導指針に基づく指導を受けている場合及び当該指針で不適合事項があ
　　　る場合は、重要事項説明書等にその旨を記載すること。
（５）大阪府有料老人ホーム設置運営指導指針「７．規模及び構造設備」に合致しない事項がある場合は重要
　　　事項説明書等にその旨を記載すること。
（６）景品表示法第５条第１項３号に基づく「有料老人ホーム等に関する不当な表示」を行わないこと。</t>
    <rPh sb="43" eb="44">
      <t>オヨ</t>
    </rPh>
    <rPh sb="45" eb="47">
      <t>カゾク</t>
    </rPh>
    <rPh sb="47" eb="48">
      <t>トウ</t>
    </rPh>
    <rPh sb="57" eb="60">
      <t>ニュウキョシャ</t>
    </rPh>
    <rPh sb="60" eb="61">
      <t>トウ</t>
    </rPh>
    <rPh sb="111" eb="114">
      <t>ニュウキョシャ</t>
    </rPh>
    <rPh sb="114" eb="115">
      <t>トウ</t>
    </rPh>
    <rPh sb="116" eb="118">
      <t>リカイ</t>
    </rPh>
    <rPh sb="124" eb="126">
      <t>テイネイ</t>
    </rPh>
    <rPh sb="127" eb="129">
      <t>ヒョウゲン</t>
    </rPh>
    <rPh sb="130" eb="131">
      <t>ツト</t>
    </rPh>
    <rPh sb="144" eb="146">
      <t>ジギョウ</t>
    </rPh>
    <rPh sb="146" eb="148">
      <t>シュタイ</t>
    </rPh>
    <rPh sb="149" eb="153">
      <t>ネヤガワシ</t>
    </rPh>
    <rPh sb="154" eb="156">
      <t>ジッシ</t>
    </rPh>
    <rPh sb="158" eb="159">
      <t>タ</t>
    </rPh>
    <rPh sb="160" eb="162">
      <t>カイゴ</t>
    </rPh>
    <rPh sb="173" eb="175">
      <t>ユウリョウ</t>
    </rPh>
    <rPh sb="175" eb="177">
      <t>ロウジン</t>
    </rPh>
    <rPh sb="185" eb="186">
      <t>ツ</t>
    </rPh>
    <rPh sb="191" eb="194">
      <t>コウレイシャ</t>
    </rPh>
    <rPh sb="194" eb="195">
      <t>ム</t>
    </rPh>
    <rPh sb="196" eb="198">
      <t>ジュウタク</t>
    </rPh>
    <rPh sb="199" eb="201">
      <t>テイキョウ</t>
    </rPh>
    <rPh sb="249" eb="250">
      <t>トウ</t>
    </rPh>
    <rPh sb="264" eb="267">
      <t>オオサカフ</t>
    </rPh>
    <rPh sb="267" eb="274">
      <t>ユ</t>
    </rPh>
    <rPh sb="274" eb="276">
      <t>セッチ</t>
    </rPh>
    <rPh sb="276" eb="278">
      <t>ウンエイ</t>
    </rPh>
    <rPh sb="278" eb="280">
      <t>シドウ</t>
    </rPh>
    <rPh sb="296" eb="297">
      <t>オヨ</t>
    </rPh>
    <rPh sb="298" eb="300">
      <t>トウガイ</t>
    </rPh>
    <rPh sb="300" eb="302">
      <t>シシン</t>
    </rPh>
    <rPh sb="303" eb="306">
      <t>フテキゴウ</t>
    </rPh>
    <rPh sb="306" eb="308">
      <t>ジコウ</t>
    </rPh>
    <rPh sb="315" eb="317">
      <t>バアイ</t>
    </rPh>
    <rPh sb="326" eb="327">
      <t>トウ</t>
    </rPh>
    <rPh sb="364" eb="367">
      <t>キボオヨ</t>
    </rPh>
    <rPh sb="368" eb="372">
      <t>コウゾウセツビ</t>
    </rPh>
    <rPh sb="374" eb="376">
      <t>ガッチ</t>
    </rPh>
    <rPh sb="379" eb="381">
      <t>ジコウ</t>
    </rPh>
    <rPh sb="384" eb="386">
      <t>バアイ</t>
    </rPh>
    <rPh sb="402" eb="403">
      <t>ムネ</t>
    </rPh>
    <rPh sb="404" eb="406">
      <t>キサイ</t>
    </rPh>
    <phoneticPr fontId="2"/>
  </si>
  <si>
    <t>（１）サービス付き高齢者向け住宅において、「重要事項説明書」を「重要事項説明書兼登録事項等について
　　　の説明（高齢者住まい法第17条関係）」又は「重要事項説明書等」と表記して構わない。
（２）サービス付き高齢者向け住宅は、大阪府有料老人ホーム設置運営指導指針５、６、７（ただし、７(2)
　　　から(8)まで、(9)一ロ、 (9)二から六まで、(9)七ロ、(9)八及び(10)を除く。）及び12の項目は適用外
　　　であるが、原則として、重要事項説明書等の省略は認めない。
（３）届出している有料老人ホーム並びにサービス付き高齢者向け住宅に登録している有料老人ホームを総
　　　称して「ホーム」という。
（４）届出している有料老人ホーム及び当該事業者を総称して「有料」という。
（５）サービス付き高齢者向け住宅に登録している有料老人ホーム及び当該事業者を総称して「サ高住」とい
　　　う。
（６）サ高住においては、重要事項説明書等の内容とサ高住登録の申請内容との整合性を図ること。
（７）「省略」と記載されている項目及び「色帯のない（背景が白色）」項目が空欄の場合は、「削除、斜
　　　線、空欄、塗りつぶし」をして構わない。それ以外の項目で削除する場合は、寝屋川市に確認するこ
　　　と。
（８）該当しない項目がある場合は、「斜線、空欄、塗りつぶし」をして構わない。
（９）重要事項説明書等以外で入居者等への説明で重要かつ説明を要すると考える場合は、当該様式に項目
　　　を追加して構わない。
（10）薄黄色の色帯のある項目は入力すること。
（11）薄緑色の色帯のある項目はプルダウンリストから選択すること。（選択肢が当該リストにない場合は、
　　　新たに入力すること。）
（12）重要事項説明書等にある「生活相談員」とは、サ高住の登録を受けている場合は、国土交通省・厚生
　　　労働省関係高齢者の居住の安定確保に関する法律施行規則（平成23年厚生労働省・国土交通省令第２
　　　号）第11条第１号の規定に基づく状況把握サービス及び生活相談サービスを提供する職員をいう。
（13）「有料」又は「サ高住」と限定して入力をする旨指示している項目は、基本的に限定している主体者
　　　のみの入力で構わない。ただし、その他の主体者で入力する方が良いと判断する場合は入力しても構
　　　わない。</t>
    <rPh sb="72" eb="73">
      <t>マタ</t>
    </rPh>
    <rPh sb="75" eb="83">
      <t>ジュウヨウジコウセツメイショトウ</t>
    </rPh>
    <rPh sb="85" eb="87">
      <t>ヒョウキ</t>
    </rPh>
    <rPh sb="333" eb="335">
      <t>ユ</t>
    </rPh>
    <rPh sb="371" eb="372">
      <t>オヨ</t>
    </rPh>
    <rPh sb="373" eb="375">
      <t>トウガイ</t>
    </rPh>
    <rPh sb="530" eb="534">
      <t>ネヤガワシ</t>
    </rPh>
    <phoneticPr fontId="2"/>
  </si>
  <si>
    <t>（１）重要事項説明書等は、老人福祉法第29条第７項の規定により、入居相談があったときに交付するほか、
　　　求めに応じ交付すること。 
（２）入居希望者が、入居契約内容について十分理解した上で契約を締結できるよう、契約締結前に十分な
　　　時間的余裕をもって入居契約書及び重要事項説明書等について説明を行うこと。また、入居希望者が
　　　希望する介護サービス等（介護保険サービス、医療サービス等、高齢者生活支援サービス、その他の
　　　サービス※）の利用を妨げないこととし、その際には説明を行った者及び説明を受けた者の署名を
      行うこと。
（３）大阪府有料老人ホーム設置運営指導指針に基づく指導を受けている場合は、入居希望者に対して丁寧
　　　かつ理解しやすいよう説明すること。
（４）大阪府有料老人ホーム設置運営指導指針「７．規模及び構造設備」に合致しない事項がある場合は、入
　　　居希望者に対して丁寧かつ理解しやすいよう説明すること。</t>
    <rPh sb="10" eb="11">
      <t>トウ</t>
    </rPh>
    <rPh sb="321" eb="323">
      <t>テイネイ</t>
    </rPh>
    <rPh sb="329" eb="331">
      <t>リカイ</t>
    </rPh>
    <phoneticPr fontId="2"/>
  </si>
  <si>
    <t>夜勤帯の設定時間（ 時　分～ 時　分）</t>
    <rPh sb="0" eb="2">
      <t>ヤキン</t>
    </rPh>
    <rPh sb="2" eb="3">
      <t>タイ</t>
    </rPh>
    <rPh sb="4" eb="6">
      <t>セッテイ</t>
    </rPh>
    <rPh sb="6" eb="8">
      <t>ジカン</t>
    </rPh>
    <rPh sb="10" eb="11">
      <t>ジ</t>
    </rPh>
    <rPh sb="12" eb="13">
      <t>フン</t>
    </rPh>
    <rPh sb="15" eb="16">
      <t>ジ</t>
    </rPh>
    <rPh sb="17" eb="18">
      <t>フン</t>
    </rPh>
    <phoneticPr fontId="2"/>
  </si>
  <si>
    <r>
      <t>（別添１）事業主体が</t>
    </r>
    <r>
      <rPr>
        <b/>
        <sz val="11"/>
        <rFont val="ＭＳ Ｐゴシック"/>
        <family val="3"/>
        <charset val="128"/>
      </rPr>
      <t>寝屋川市で実施する他の介護サービス</t>
    </r>
    <rPh sb="1" eb="3">
      <t>ベッテン</t>
    </rPh>
    <rPh sb="5" eb="7">
      <t>ジギョウ</t>
    </rPh>
    <rPh sb="7" eb="9">
      <t>シュタイ</t>
    </rPh>
    <rPh sb="10" eb="14">
      <t>ネヤガワシ</t>
    </rPh>
    <rPh sb="15" eb="17">
      <t>ジッシ</t>
    </rPh>
    <rPh sb="19" eb="20">
      <t>タ</t>
    </rPh>
    <rPh sb="21" eb="23">
      <t>カイゴ</t>
    </rPh>
    <phoneticPr fontId="2"/>
  </si>
  <si>
    <t>池田　賢嗣</t>
    <rPh sb="0" eb="2">
      <t>イケダ</t>
    </rPh>
    <rPh sb="3" eb="5">
      <t>ケンジ</t>
    </rPh>
    <phoneticPr fontId="2"/>
  </si>
  <si>
    <t>そんぽの家　萱島・施設長</t>
    <rPh sb="6" eb="8">
      <t>カヤシマ</t>
    </rPh>
    <rPh sb="9" eb="12">
      <t>シセツチョウ</t>
    </rPh>
    <phoneticPr fontId="2"/>
  </si>
  <si>
    <t>そんぽけあかぶしきがいしゃ</t>
    <phoneticPr fontId="2"/>
  </si>
  <si>
    <t>　　　　　 ＳＯＭＰＯケア株式会社</t>
    <rPh sb="13" eb="15">
      <t>カブシキ</t>
    </rPh>
    <rPh sb="15" eb="17">
      <t>カイシャ</t>
    </rPh>
    <phoneticPr fontId="2"/>
  </si>
  <si>
    <t>140-0002</t>
  </si>
  <si>
    <t>東京都品川区東品川四丁目12番8号</t>
    <rPh sb="9" eb="10">
      <t>ヨン</t>
    </rPh>
    <phoneticPr fontId="2"/>
  </si>
  <si>
    <t>03-6455-8560 / 03-5783-4170</t>
  </si>
  <si>
    <t>https://www.sompocare.com/</t>
    <phoneticPr fontId="2"/>
  </si>
  <si>
    <t>代表取締役</t>
    <rPh sb="0" eb="2">
      <t>ダイヒョウ</t>
    </rPh>
    <rPh sb="2" eb="5">
      <t>トリシマリヤク</t>
    </rPh>
    <phoneticPr fontId="2"/>
  </si>
  <si>
    <t>鷲見　隆充</t>
    <rPh sb="0" eb="2">
      <t>ワシミ</t>
    </rPh>
    <rPh sb="3" eb="4">
      <t>リュウ</t>
    </rPh>
    <rPh sb="4" eb="5">
      <t>ミツル</t>
    </rPh>
    <phoneticPr fontId="2"/>
  </si>
  <si>
    <t>平成</t>
  </si>
  <si>
    <t>9（1997）年5月26日</t>
    <rPh sb="7" eb="8">
      <t>ネン</t>
    </rPh>
    <rPh sb="9" eb="10">
      <t>ガツ</t>
    </rPh>
    <rPh sb="12" eb="13">
      <t>ニチ</t>
    </rPh>
    <phoneticPr fontId="2"/>
  </si>
  <si>
    <t>※別添１（別に実施する介護サービス一覧表）
介護保険事業</t>
    <rPh sb="1" eb="3">
      <t>ベッテン</t>
    </rPh>
    <rPh sb="5" eb="6">
      <t>ベツ</t>
    </rPh>
    <rPh sb="7" eb="9">
      <t>ジッシ</t>
    </rPh>
    <rPh sb="11" eb="13">
      <t>カイゴ</t>
    </rPh>
    <rPh sb="17" eb="19">
      <t>イチラン</t>
    </rPh>
    <rPh sb="19" eb="20">
      <t>ヒョウ</t>
    </rPh>
    <rPh sb="22" eb="24">
      <t>カイゴ</t>
    </rPh>
    <rPh sb="24" eb="26">
      <t>ホケン</t>
    </rPh>
    <rPh sb="26" eb="28">
      <t>ジギョウ</t>
    </rPh>
    <phoneticPr fontId="2"/>
  </si>
  <si>
    <t>そんぽのいえ　かやしま</t>
  </si>
  <si>
    <t xml:space="preserve">           そんぽの家　萱島</t>
    <rPh sb="15" eb="16">
      <t>イエ</t>
    </rPh>
    <rPh sb="17" eb="19">
      <t>カヤシマ</t>
    </rPh>
    <phoneticPr fontId="2"/>
  </si>
  <si>
    <t>有料老人ホーム設置時の老人福祉法第２９条第１項に規定する届出</t>
  </si>
  <si>
    <t>住宅型</t>
  </si>
  <si>
    <t>572-0828</t>
  </si>
  <si>
    <t>大阪府寝屋川市萱島桜園町21番8号</t>
    <rPh sb="0" eb="3">
      <t>オオサカフ</t>
    </rPh>
    <rPh sb="3" eb="7">
      <t>ネヤガワシ</t>
    </rPh>
    <rPh sb="7" eb="9">
      <t>カヤシマ</t>
    </rPh>
    <rPh sb="9" eb="10">
      <t>サクラ</t>
    </rPh>
    <rPh sb="10" eb="11">
      <t>エン</t>
    </rPh>
    <rPh sb="11" eb="12">
      <t>チョウ</t>
    </rPh>
    <rPh sb="14" eb="15">
      <t>バン</t>
    </rPh>
    <rPh sb="16" eb="17">
      <t>ゴウ</t>
    </rPh>
    <phoneticPr fontId="2"/>
  </si>
  <si>
    <t>京阪本線「萱島」駅より約592m（徒歩約8分）</t>
    <rPh sb="0" eb="2">
      <t>ケイハン</t>
    </rPh>
    <rPh sb="2" eb="4">
      <t>ホンセン</t>
    </rPh>
    <rPh sb="5" eb="7">
      <t>カヤシマ</t>
    </rPh>
    <rPh sb="8" eb="9">
      <t>エキ</t>
    </rPh>
    <rPh sb="11" eb="12">
      <t>ヤク</t>
    </rPh>
    <rPh sb="17" eb="19">
      <t>トホ</t>
    </rPh>
    <rPh sb="19" eb="20">
      <t>ヤク</t>
    </rPh>
    <rPh sb="21" eb="22">
      <t>プン</t>
    </rPh>
    <phoneticPr fontId="2"/>
  </si>
  <si>
    <t>kayashima_m@sompocare.com</t>
    <phoneticPr fontId="2"/>
  </si>
  <si>
    <t>https://www.sompocare.com/service/home/satsuki/H000430/</t>
  </si>
  <si>
    <t>施設長</t>
    <rPh sb="0" eb="3">
      <t>シセツチョウ</t>
    </rPh>
    <phoneticPr fontId="2"/>
  </si>
  <si>
    <t>30（2018)年7月1日
（当初開設は平成22（2010)年10月1日））</t>
    <rPh sb="8" eb="9">
      <t>ネン</t>
    </rPh>
    <rPh sb="10" eb="11">
      <t>ガツ</t>
    </rPh>
    <rPh sb="12" eb="13">
      <t>ニチ</t>
    </rPh>
    <rPh sb="15" eb="17">
      <t>トウショ</t>
    </rPh>
    <rPh sb="17" eb="19">
      <t>カイセツ</t>
    </rPh>
    <rPh sb="20" eb="22">
      <t>ヘイセイ</t>
    </rPh>
    <rPh sb="30" eb="31">
      <t>ネン</t>
    </rPh>
    <rPh sb="33" eb="34">
      <t>ガツ</t>
    </rPh>
    <rPh sb="35" eb="36">
      <t>ニチ</t>
    </rPh>
    <phoneticPr fontId="2"/>
  </si>
  <si>
    <t>30(2018)年9月10日　
福介第2294号</t>
    <rPh sb="8" eb="9">
      <t>ネン</t>
    </rPh>
    <phoneticPr fontId="2"/>
  </si>
  <si>
    <t>賃借権</t>
  </si>
  <si>
    <t>あり</t>
  </si>
  <si>
    <t>有料老人ホーム</t>
    <rPh sb="0" eb="2">
      <t>ユウリョウ</t>
    </rPh>
    <rPh sb="2" eb="4">
      <t>ロウジン</t>
    </rPh>
    <phoneticPr fontId="2"/>
  </si>
  <si>
    <t>耐火建築物</t>
  </si>
  <si>
    <t>鉄骨造</t>
  </si>
  <si>
    <t>一般居室個室</t>
  </si>
  <si>
    <t>○</t>
  </si>
  <si>
    <t>×</t>
  </si>
  <si>
    <t>9.86㎡</t>
  </si>
  <si>
    <t>10.05㎡</t>
  </si>
  <si>
    <t>1人部屋</t>
    <rPh sb="1" eb="2">
      <t>ニン</t>
    </rPh>
    <rPh sb="2" eb="4">
      <t>ベヤ</t>
    </rPh>
    <phoneticPr fontId="2"/>
  </si>
  <si>
    <t>個室</t>
  </si>
  <si>
    <t>なし</t>
  </si>
  <si>
    <t>あり（車椅子対応）</t>
  </si>
  <si>
    <t>事務室</t>
    <rPh sb="0" eb="3">
      <t>ジムシツ</t>
    </rPh>
    <phoneticPr fontId="2"/>
  </si>
  <si>
    <t>1～2分</t>
    <rPh sb="3" eb="4">
      <t>フン</t>
    </rPh>
    <phoneticPr fontId="2"/>
  </si>
  <si>
    <t>食堂兼談話室(1)、エレベーター(1)、洗濯室兼脱衣室(2)、事務室(1)</t>
    <rPh sb="0" eb="2">
      <t>ショクドウ</t>
    </rPh>
    <rPh sb="2" eb="3">
      <t>ケン</t>
    </rPh>
    <rPh sb="3" eb="6">
      <t>ダンワシツ</t>
    </rPh>
    <rPh sb="20" eb="22">
      <t>センタク</t>
    </rPh>
    <rPh sb="22" eb="23">
      <t>シツ</t>
    </rPh>
    <rPh sb="23" eb="24">
      <t>ケン</t>
    </rPh>
    <rPh sb="24" eb="27">
      <t>ダツイシツ</t>
    </rPh>
    <rPh sb="31" eb="34">
      <t>ジムシツ</t>
    </rPh>
    <phoneticPr fontId="2"/>
  </si>
  <si>
    <t>防災計画</t>
  </si>
  <si>
    <t>高齢者の尊厳を敬い、良質な住まいを提供します。</t>
  </si>
  <si>
    <t>お一人お一人のお体の状況やお好みに合わせた食事を提供いたします。万一介護が必要となった場合でも、在宅サービスを利用し、自室での暮らしをそのまま継続していただけます。</t>
  </si>
  <si>
    <t>委託</t>
  </si>
  <si>
    <t>ＳＯＭＰＯケアフーズ株式会社</t>
  </si>
  <si>
    <t>自ら実施</t>
  </si>
  <si>
    <t>１年に１回以上行う機会を設けます。
健康診断は実費となります。</t>
  </si>
  <si>
    <t>日常生活における入居者の心配事や悩みについて、職員が一般的対応や紹介が可能な範囲で相談に応じ、また、介護保険サービス、保険医療サービス又は食事サービスの紹介等を行う。</t>
    <phoneticPr fontId="2"/>
  </si>
  <si>
    <t>虐待防止</t>
    <rPh sb="0" eb="2">
      <t>ギャクタイ</t>
    </rPh>
    <rPh sb="2" eb="4">
      <t>ボウシ</t>
    </rPh>
    <phoneticPr fontId="2"/>
  </si>
  <si>
    <t>身体的拘束</t>
    <rPh sb="0" eb="3">
      <t>シンタイテキ</t>
    </rPh>
    <rPh sb="3" eb="5">
      <t>コウソク</t>
    </rPh>
    <phoneticPr fontId="2"/>
  </si>
  <si>
    <t>１. 事業者は、入居者の人権の擁護・虐待等の防止のため次の措置を講ずるものとする。
（1）虐待を防止するための職員に対する研修の定期的な実施
（2）入居者およびその家族からの苦情処理体制の整備
（3）成年後見制度の利用支援
（4）虐待防止に関する責任者として管理者を選定
（5）虐待の防止のための対策を検討する委員会を定期的に開催し、その結果について、職員に周知徹底を図る
（6）虐待の防止のための指針の整備
（7）その他虐待防止のために必要な措置
２. 事業者は、サービス提供中に、事業者の職員または養護者（入居者の家族等高齢者を現に養護する者）による虐待を受けたと思われる入居者を発見した場合は、すみやかに、これを市区町村に通報するものとする。</t>
  </si>
  <si>
    <t>入居者に対するサービスの提供に当たっては、当該入居者又は他の入居者等の生命又は身体を保護するため緊急やむを得ない場合を除き、身体的拘束その他入居者の行動を制限する行為（以下「身体的拘束等」という。）を行わない。
緊急やむを得ず身体的拘束等を行う場合には、その態様及び時間、その際の入居者の心身の状況並びに緊急やむを得ない理由を記録する。</t>
  </si>
  <si>
    <t>※別添２（有料老人ホーム・サービス付き高齢者向け住宅が提供するサービスの一覧表）</t>
  </si>
  <si>
    <t>そんぽけあ　かやしま　ほうもんかいご</t>
  </si>
  <si>
    <t>　　　　　　　　ＳＯＭＰＯケア　萱島　訪問介護</t>
  </si>
  <si>
    <t>〒572-0828</t>
  </si>
  <si>
    <t>大阪府寝屋川市萱島桜園町21番8号</t>
  </si>
  <si>
    <t>そんぽけあかぶしきがいしゃ</t>
  </si>
  <si>
    <t>　　　　　　　　ＳＯＭＰＯケア株式会社</t>
  </si>
  <si>
    <t>訪問介護、第１号訪問事業</t>
  </si>
  <si>
    <t>救急車の手配</t>
  </si>
  <si>
    <t>医療法人愛成会　愛成会クリニック</t>
    <rPh sb="0" eb="2">
      <t>イリョウ</t>
    </rPh>
    <rPh sb="2" eb="4">
      <t>ホウジン</t>
    </rPh>
    <rPh sb="4" eb="7">
      <t>アイセイカイ</t>
    </rPh>
    <rPh sb="8" eb="11">
      <t>アイセイカイ</t>
    </rPh>
    <phoneticPr fontId="2"/>
  </si>
  <si>
    <t>大阪府枚方市山之上西町32-15</t>
    <rPh sb="0" eb="3">
      <t>オオサカフ</t>
    </rPh>
    <rPh sb="3" eb="6">
      <t>ヒラカタシ</t>
    </rPh>
    <rPh sb="6" eb="9">
      <t>ヤマノウエ</t>
    </rPh>
    <rPh sb="9" eb="10">
      <t>ニシ</t>
    </rPh>
    <rPh sb="10" eb="11">
      <t>マチ</t>
    </rPh>
    <phoneticPr fontId="2"/>
  </si>
  <si>
    <t>スマイルデンタルクリニック</t>
  </si>
  <si>
    <t>大阪府門真市末広町21-12</t>
  </si>
  <si>
    <t>自立、要支援、要介護</t>
  </si>
  <si>
    <t>満65歳以上の健康な方から、介護の必要な方までご入居可能。反社会的勢力に該当しない方。</t>
  </si>
  <si>
    <t>入居者は、事業者に対して、事業者の定める書面をもって、少なくとも解除日の３０日前に申し入れを行うことにより、本契約を解除することができる。</t>
  </si>
  <si>
    <t>入居契約書第３５条</t>
  </si>
  <si>
    <t>相当の期間</t>
  </si>
  <si>
    <t>空き室がある場合のみ7日間可能。
1泊3食付11,000円（税込）</t>
  </si>
  <si>
    <t>→ 寝屋川市指導監査課の杉本様（072－812－2027）</t>
    <rPh sb="2" eb="5">
      <t>ネヤガワ</t>
    </rPh>
    <rPh sb="5" eb="6">
      <t>シ</t>
    </rPh>
    <rPh sb="6" eb="8">
      <t>シドウ</t>
    </rPh>
    <rPh sb="8" eb="10">
      <t>カンサ</t>
    </rPh>
    <rPh sb="10" eb="11">
      <t>カ</t>
    </rPh>
    <rPh sb="12" eb="14">
      <t>スギモト</t>
    </rPh>
    <rPh sb="14" eb="15">
      <t>サマ</t>
    </rPh>
    <phoneticPr fontId="2"/>
  </si>
  <si>
    <t>生活相談員の資格は記載しないこと</t>
    <rPh sb="0" eb="5">
      <t>セイカツソウダンイン</t>
    </rPh>
    <rPh sb="6" eb="8">
      <t>シカク</t>
    </rPh>
    <rPh sb="9" eb="11">
      <t>キサイ</t>
    </rPh>
    <phoneticPr fontId="2"/>
  </si>
  <si>
    <t>※2024/10/8指摘</t>
    <rPh sb="10" eb="12">
      <t>シテキ</t>
    </rPh>
    <phoneticPr fontId="2"/>
  </si>
  <si>
    <t>管理者の「他の職務との兼務」はあくまでも、住宅側有料の兼務の有無（→訪問介護と兼務していても、ここでは兼務としない）</t>
    <rPh sb="0" eb="3">
      <t>カンリシャ</t>
    </rPh>
    <rPh sb="21" eb="24">
      <t>ジュウタクガワ</t>
    </rPh>
    <rPh sb="24" eb="26">
      <t>ユウリョウ</t>
    </rPh>
    <rPh sb="27" eb="29">
      <t>ケンム</t>
    </rPh>
    <rPh sb="30" eb="32">
      <t>ウム</t>
    </rPh>
    <rPh sb="34" eb="38">
      <t>ホウモンカイゴ</t>
    </rPh>
    <rPh sb="39" eb="41">
      <t>ケンム</t>
    </rPh>
    <rPh sb="51" eb="53">
      <t>ケンム</t>
    </rPh>
    <phoneticPr fontId="2"/>
  </si>
  <si>
    <t>※2024/10/１８指摘</t>
    <rPh sb="11" eb="13">
      <t>シテキ</t>
    </rPh>
    <phoneticPr fontId="2"/>
  </si>
  <si>
    <t>介護福祉士</t>
    <rPh sb="0" eb="2">
      <t>カイゴ</t>
    </rPh>
    <rPh sb="2" eb="5">
      <t>フクシシ</t>
    </rPh>
    <phoneticPr fontId="2"/>
  </si>
  <si>
    <t>職員体制職員数</t>
    <rPh sb="0" eb="2">
      <t>ショクイン</t>
    </rPh>
    <rPh sb="2" eb="4">
      <t>タイセイ</t>
    </rPh>
    <rPh sb="4" eb="6">
      <t>ショクイン</t>
    </rPh>
    <rPh sb="6" eb="7">
      <t>スウ</t>
    </rPh>
    <phoneticPr fontId="2"/>
  </si>
  <si>
    <t>職員の状況職員数</t>
    <rPh sb="0" eb="2">
      <t>ショクイン</t>
    </rPh>
    <rPh sb="3" eb="5">
      <t>ジョウキョウ</t>
    </rPh>
    <rPh sb="5" eb="7">
      <t>ショクイン</t>
    </rPh>
    <rPh sb="7" eb="8">
      <t>スウ</t>
    </rPh>
    <phoneticPr fontId="2"/>
  </si>
  <si>
    <t>整合性</t>
    <rPh sb="0" eb="3">
      <t>セイゴウセイ</t>
    </rPh>
    <phoneticPr fontId="2"/>
  </si>
  <si>
    <t>利用権方式</t>
  </si>
  <si>
    <t>月払い方式</t>
  </si>
  <si>
    <t>物価変動、人件費上昇により、改訂する場合がある。</t>
  </si>
  <si>
    <t>運営懇談会を開催し、同意の上で定めるものとする。</t>
    <rPh sb="0" eb="2">
      <t>ウンエイ</t>
    </rPh>
    <rPh sb="2" eb="5">
      <t>コンダンカイ</t>
    </rPh>
    <rPh sb="6" eb="8">
      <t>カイサイ</t>
    </rPh>
    <rPh sb="10" eb="12">
      <t>ドウイ</t>
    </rPh>
    <rPh sb="13" eb="14">
      <t>ウエ</t>
    </rPh>
    <rPh sb="15" eb="16">
      <t>サダ</t>
    </rPh>
    <phoneticPr fontId="2"/>
  </si>
  <si>
    <t>65歳以上</t>
    <rPh sb="2" eb="3">
      <t>サイ</t>
    </rPh>
    <rPh sb="3" eb="5">
      <t>イジョウ</t>
    </rPh>
    <phoneticPr fontId="2"/>
  </si>
  <si>
    <t>9.86～10.05㎡</t>
  </si>
  <si>
    <t>（税込）</t>
  </si>
  <si>
    <t>(非課税)</t>
    <rPh sb="1" eb="4">
      <t>ヒカゼイ</t>
    </rPh>
    <phoneticPr fontId="2"/>
  </si>
  <si>
    <t>支払地代家賃額、修繕費、管理事務費等を考慮し、近隣の同業種の家賃額も勘案して設定</t>
  </si>
  <si>
    <t>-</t>
  </si>
  <si>
    <t>管理費</t>
  </si>
  <si>
    <t>施設職員人件費、館内共用部分水道光熱費、消耗品費、施設維持管理費</t>
  </si>
  <si>
    <t>管理費内</t>
    <rPh sb="0" eb="2">
      <t>カンリ</t>
    </rPh>
    <rPh sb="2" eb="3">
      <t>ヒ</t>
    </rPh>
    <rPh sb="3" eb="4">
      <t>ナイ</t>
    </rPh>
    <phoneticPr fontId="2"/>
  </si>
  <si>
    <t>光熱水費</t>
  </si>
  <si>
    <t>居室の水光熱費</t>
    <rPh sb="0" eb="2">
      <t>キョシツ</t>
    </rPh>
    <rPh sb="3" eb="4">
      <t>スイ</t>
    </rPh>
    <rPh sb="4" eb="7">
      <t>コウネツヒ</t>
    </rPh>
    <phoneticPr fontId="2"/>
  </si>
  <si>
    <t>乗算する数</t>
    <rPh sb="0" eb="2">
      <t>ジョウザン</t>
    </rPh>
    <rPh sb="4" eb="5">
      <t>カズ</t>
    </rPh>
    <phoneticPr fontId="2"/>
  </si>
  <si>
    <t>計算領域</t>
    <rPh sb="0" eb="2">
      <t>ケイサン</t>
    </rPh>
    <rPh sb="2" eb="4">
      <t>リョウイキ</t>
    </rPh>
    <phoneticPr fontId="2"/>
  </si>
  <si>
    <t>ＳＯＭＰＯケア株式会社　お客様相談窓口</t>
    <rPh sb="7" eb="11">
      <t>カブシキガイシャ</t>
    </rPh>
    <rPh sb="13" eb="15">
      <t>キャクサマ</t>
    </rPh>
    <rPh sb="15" eb="17">
      <t>ソウダン</t>
    </rPh>
    <rPh sb="17" eb="19">
      <t>マドグチ</t>
    </rPh>
    <phoneticPr fontId="2"/>
  </si>
  <si>
    <t>0120-65-1192</t>
  </si>
  <si>
    <t>9:00～18:00</t>
  </si>
  <si>
    <t>土日祝日、年末年始は定休日です。この際は事業所にご連絡ください。</t>
  </si>
  <si>
    <t>9:00～17:30</t>
  </si>
  <si>
    <t>寝屋川市福祉部指導監査課</t>
    <rPh sb="7" eb="9">
      <t>シドウ</t>
    </rPh>
    <rPh sb="9" eb="11">
      <t>カンサ</t>
    </rPh>
    <rPh sb="11" eb="12">
      <t>カ</t>
    </rPh>
    <phoneticPr fontId="2"/>
  </si>
  <si>
    <t>損害保険ジャパン株式会社</t>
  </si>
  <si>
    <t>福祉事業者賠償責任保険</t>
  </si>
  <si>
    <t>事故対応マニュアルに基づき、速やかに対応</t>
  </si>
  <si>
    <t>随時</t>
  </si>
  <si>
    <t>意見箱の設置</t>
  </si>
  <si>
    <t>当事者に回答</t>
  </si>
  <si>
    <t>入居希望者に交付</t>
  </si>
  <si>
    <t>入居希望者に公開</t>
  </si>
  <si>
    <t>入居者・家族・施設長、生活相談員、民生委員等</t>
    <rPh sb="0" eb="3">
      <t>ニュウキョシャ</t>
    </rPh>
    <rPh sb="4" eb="6">
      <t>カゾク</t>
    </rPh>
    <rPh sb="7" eb="10">
      <t>シセツチョウ</t>
    </rPh>
    <phoneticPr fontId="2"/>
  </si>
  <si>
    <t>管理者</t>
    <rPh sb="0" eb="3">
      <t>カンリシャ</t>
    </rPh>
    <phoneticPr fontId="3"/>
  </si>
  <si>
    <t>利用者及びその家族の個人情報について「個人情報の保護に関する法律」及び厚生労働省等が策定した「医療・介護関係事業者における個人情報の適切な取扱いのためのガイダンス」を遵守し適切な取扱いに努めるものとする。
また、事業者が得た利用者及びその家族の個人情報については、事業者での介護サービスの提供以外の目的では原則的に利用しないものとし、外部への情報提供については必要に応じて利用者又はその家族の了解を得るものとする。
従業者は、業務上知りえた入居者及びその家族の秘密を保持する。 
従業者であった者に業務上知り得た利用者及びその家族の秘密を保持させるべき旨を、従業者との雇用契約の内容とする。</t>
    <rPh sb="40" eb="41">
      <t>トウ</t>
    </rPh>
    <phoneticPr fontId="2"/>
  </si>
  <si>
    <t>事故・災害及び入居者の急病・負傷、その他緊急事態が生じたときは、速やかに入居者の家族等及び関係機関(主治医又は協力医療機関等)と連絡をとり、適切な処置を講じる。
生活支援サービスの提供より事故が発生した場合は、市町村、当該利用者の家族等に連絡するとともに、必要な措置を講じる。
入居者に対する生活支援サービスの提供に際して、賠償すべき事故が発生した場合は、速やかに損害賠償を行う。</t>
  </si>
  <si>
    <t>適合</t>
  </si>
  <si>
    <t>一般居室面積が13㎡以下である、中廊下1.6ｍである</t>
    <rPh sb="16" eb="17">
      <t>ナカ</t>
    </rPh>
    <phoneticPr fontId="2"/>
  </si>
  <si>
    <t>入居者及び家族等に対し、本重要事項説明書を以て合致しない事項及び代替措置等を説明している。</t>
    <rPh sb="9" eb="10">
      <t>タイ</t>
    </rPh>
    <rPh sb="12" eb="13">
      <t>ホン</t>
    </rPh>
    <rPh sb="13" eb="20">
      <t>ジュウヨウジコウセツメイショ</t>
    </rPh>
    <rPh sb="21" eb="22">
      <t>モッ</t>
    </rPh>
    <phoneticPr fontId="3"/>
  </si>
  <si>
    <t>適合している</t>
  </si>
  <si>
    <t>居室が狭いと感じられる方に対しては、個別対応及び工夫を講じるものとする。また不適合事項は老朽化等に伴う建替え時に指針に沿った改善計画を立てるものとする旨を、入居契約時に説明。</t>
    <phoneticPr fontId="2"/>
  </si>
  <si>
    <t>事業所一覧参照</t>
    <rPh sb="0" eb="3">
      <t>ジギョウショ</t>
    </rPh>
    <rPh sb="3" eb="5">
      <t>イチラン</t>
    </rPh>
    <rPh sb="5" eb="7">
      <t>サンショウ</t>
    </rPh>
    <phoneticPr fontId="2"/>
  </si>
  <si>
    <t>実費</t>
    <rPh sb="0" eb="2">
      <t>ジッピ</t>
    </rPh>
    <phoneticPr fontId="2"/>
  </si>
  <si>
    <t>月額費に含む</t>
  </si>
  <si>
    <t>応相談</t>
    <rPh sb="0" eb="1">
      <t>オウ</t>
    </rPh>
    <rPh sb="1" eb="3">
      <t>ソウダン</t>
    </rPh>
    <phoneticPr fontId="2"/>
  </si>
  <si>
    <t>事　業　所　一　覧</t>
    <rPh sb="0" eb="1">
      <t>コト</t>
    </rPh>
    <rPh sb="2" eb="3">
      <t>ギョウ</t>
    </rPh>
    <rPh sb="4" eb="5">
      <t>ショ</t>
    </rPh>
    <rPh sb="6" eb="7">
      <t>イチ</t>
    </rPh>
    <rPh sb="8" eb="9">
      <t>ラン</t>
    </rPh>
    <phoneticPr fontId="2"/>
  </si>
  <si>
    <t>大阪市</t>
    <rPh sb="0" eb="3">
      <t>オオサカシ</t>
    </rPh>
    <phoneticPr fontId="2"/>
  </si>
  <si>
    <t>東大阪市</t>
    <rPh sb="0" eb="4">
      <t>ヒガシオオサカシ</t>
    </rPh>
    <phoneticPr fontId="2"/>
  </si>
  <si>
    <t>寝屋川市</t>
    <rPh sb="0" eb="4">
      <t>ネヤガワシ</t>
    </rPh>
    <phoneticPr fontId="2"/>
  </si>
  <si>
    <t>岸和田市</t>
    <rPh sb="0" eb="4">
      <t>キシワダシ</t>
    </rPh>
    <phoneticPr fontId="2"/>
  </si>
  <si>
    <t>堺市</t>
    <rPh sb="0" eb="2">
      <t>サカイシ</t>
    </rPh>
    <phoneticPr fontId="2"/>
  </si>
  <si>
    <t>高槻市</t>
    <rPh sb="0" eb="3">
      <t>タカツキシ</t>
    </rPh>
    <phoneticPr fontId="2"/>
  </si>
  <si>
    <t>茨木市</t>
    <rPh sb="0" eb="3">
      <t>イバラキシ</t>
    </rPh>
    <phoneticPr fontId="2"/>
  </si>
  <si>
    <t>サービス</t>
    <phoneticPr fontId="2"/>
  </si>
  <si>
    <t>事業所番号</t>
    <rPh sb="0" eb="3">
      <t>ジギョウショ</t>
    </rPh>
    <rPh sb="3" eb="5">
      <t>バンゴウ</t>
    </rPh>
    <phoneticPr fontId="2"/>
  </si>
  <si>
    <t>豊中市</t>
    <rPh sb="0" eb="3">
      <t>トヨナカシ</t>
    </rPh>
    <phoneticPr fontId="2"/>
  </si>
  <si>
    <t>枚方市</t>
    <rPh sb="0" eb="3">
      <t>ヒラカタシ</t>
    </rPh>
    <phoneticPr fontId="2"/>
  </si>
  <si>
    <t>吹田市</t>
    <rPh sb="0" eb="3">
      <t>スイタシ</t>
    </rPh>
    <phoneticPr fontId="2"/>
  </si>
  <si>
    <t>事業所名</t>
    <rPh sb="0" eb="3">
      <t>ジギョウショ</t>
    </rPh>
    <rPh sb="3" eb="4">
      <t>メイ</t>
    </rPh>
    <phoneticPr fontId="2"/>
  </si>
  <si>
    <t>大阪市</t>
  </si>
  <si>
    <t>（介護予防）特定施設
入居者生活介護</t>
    <rPh sb="1" eb="3">
      <t>カイゴ</t>
    </rPh>
    <rPh sb="3" eb="5">
      <t>ヨボウ</t>
    </rPh>
    <rPh sb="6" eb="8">
      <t>トクテイ</t>
    </rPh>
    <rPh sb="8" eb="10">
      <t>シセツ</t>
    </rPh>
    <rPh sb="11" eb="14">
      <t>ニュウキョシャ</t>
    </rPh>
    <rPh sb="14" eb="16">
      <t>セイカツ</t>
    </rPh>
    <rPh sb="16" eb="18">
      <t>カイゴ</t>
    </rPh>
    <phoneticPr fontId="2"/>
  </si>
  <si>
    <r>
      <t>〒</t>
    </r>
    <r>
      <rPr>
        <sz val="9"/>
        <rFont val="Century"/>
        <family val="1"/>
      </rPr>
      <t>555-0025</t>
    </r>
    <phoneticPr fontId="2"/>
  </si>
  <si>
    <t>そんぽの家　姫島駅前</t>
    <rPh sb="4" eb="5">
      <t>イエ</t>
    </rPh>
    <rPh sb="6" eb="8">
      <t>ヒメジマ</t>
    </rPh>
    <rPh sb="8" eb="10">
      <t>エキマエ</t>
    </rPh>
    <phoneticPr fontId="2"/>
  </si>
  <si>
    <r>
      <t>大阪府大阪市西淀川区姫里一丁目</t>
    </r>
    <r>
      <rPr>
        <sz val="9"/>
        <rFont val="Century"/>
        <family val="1"/>
      </rPr>
      <t>5</t>
    </r>
    <r>
      <rPr>
        <sz val="9"/>
        <rFont val="ＭＳ 明朝"/>
        <family val="1"/>
        <charset val="128"/>
      </rPr>
      <t>番</t>
    </r>
    <r>
      <rPr>
        <sz val="9"/>
        <rFont val="Century"/>
        <family val="1"/>
      </rPr>
      <t>16</t>
    </r>
    <r>
      <rPr>
        <sz val="9"/>
        <rFont val="ＭＳ 明朝"/>
        <family val="1"/>
        <charset val="128"/>
      </rPr>
      <t>号</t>
    </r>
    <rPh sb="10" eb="12">
      <t>ヒメサト</t>
    </rPh>
    <phoneticPr fontId="2"/>
  </si>
  <si>
    <t>豊中市</t>
  </si>
  <si>
    <r>
      <t>〒</t>
    </r>
    <r>
      <rPr>
        <sz val="9"/>
        <rFont val="Century"/>
        <family val="1"/>
      </rPr>
      <t>561-0804</t>
    </r>
  </si>
  <si>
    <t>そんぽの家　豊中南曽根</t>
    <rPh sb="4" eb="5">
      <t>イエ</t>
    </rPh>
    <rPh sb="6" eb="8">
      <t>トヨナカ</t>
    </rPh>
    <rPh sb="8" eb="9">
      <t>ミナミ</t>
    </rPh>
    <rPh sb="9" eb="11">
      <t>ソネ</t>
    </rPh>
    <phoneticPr fontId="2"/>
  </si>
  <si>
    <r>
      <t>大阪府豊中市曽根南町二丁目</t>
    </r>
    <r>
      <rPr>
        <sz val="9"/>
        <rFont val="Century"/>
        <family val="1"/>
      </rPr>
      <t>12</t>
    </r>
    <r>
      <rPr>
        <sz val="9"/>
        <rFont val="ＭＳ 明朝"/>
        <family val="1"/>
        <charset val="128"/>
      </rPr>
      <t>番</t>
    </r>
    <r>
      <rPr>
        <sz val="9"/>
        <rFont val="Century"/>
        <family val="1"/>
      </rPr>
      <t>25</t>
    </r>
    <r>
      <rPr>
        <sz val="9"/>
        <rFont val="ＭＳ 明朝"/>
        <family val="1"/>
        <charset val="128"/>
      </rPr>
      <t>号</t>
    </r>
  </si>
  <si>
    <r>
      <rPr>
        <sz val="9"/>
        <rFont val="ＭＳ 明朝"/>
        <family val="1"/>
        <charset val="128"/>
      </rPr>
      <t>〒</t>
    </r>
    <r>
      <rPr>
        <sz val="9"/>
        <rFont val="Century"/>
        <family val="1"/>
      </rPr>
      <t>563-0023</t>
    </r>
  </si>
  <si>
    <t>ＳＯＭＰＯケア　ラヴィーレ池田</t>
    <rPh sb="13" eb="15">
      <t>イケダ</t>
    </rPh>
    <phoneticPr fontId="2"/>
  </si>
  <si>
    <r>
      <rPr>
        <sz val="9"/>
        <rFont val="ＭＳ 明朝"/>
        <family val="1"/>
        <charset val="128"/>
      </rPr>
      <t>大阪府池田市井口堂二丁目</t>
    </r>
    <r>
      <rPr>
        <sz val="9"/>
        <rFont val="Century"/>
        <family val="1"/>
      </rPr>
      <t>9</t>
    </r>
    <r>
      <rPr>
        <sz val="9"/>
        <rFont val="ＭＳ 明朝"/>
        <family val="1"/>
        <charset val="128"/>
      </rPr>
      <t>番</t>
    </r>
    <r>
      <rPr>
        <sz val="9"/>
        <rFont val="Century"/>
        <family val="1"/>
      </rPr>
      <t>14</t>
    </r>
    <r>
      <rPr>
        <sz val="9"/>
        <rFont val="ＭＳ 明朝"/>
        <family val="1"/>
        <charset val="128"/>
      </rPr>
      <t>号</t>
    </r>
  </si>
  <si>
    <r>
      <t>〒</t>
    </r>
    <r>
      <rPr>
        <sz val="9"/>
        <rFont val="Century"/>
        <family val="1"/>
      </rPr>
      <t>576-0036</t>
    </r>
  </si>
  <si>
    <t>そんぽの家　交野</t>
    <rPh sb="4" eb="5">
      <t>イエ</t>
    </rPh>
    <rPh sb="6" eb="8">
      <t>カタノ</t>
    </rPh>
    <phoneticPr fontId="2"/>
  </si>
  <si>
    <r>
      <t>大阪府交野市森北一丁目</t>
    </r>
    <r>
      <rPr>
        <sz val="9"/>
        <rFont val="Century"/>
        <family val="1"/>
      </rPr>
      <t>21</t>
    </r>
    <r>
      <rPr>
        <sz val="9"/>
        <rFont val="ＭＳ 明朝"/>
        <family val="1"/>
        <charset val="128"/>
      </rPr>
      <t>番</t>
    </r>
    <r>
      <rPr>
        <sz val="9"/>
        <rFont val="Century"/>
        <family val="1"/>
      </rPr>
      <t>7</t>
    </r>
    <r>
      <rPr>
        <sz val="9"/>
        <rFont val="ＭＳ 明朝"/>
        <family val="1"/>
        <charset val="128"/>
      </rPr>
      <t>号</t>
    </r>
  </si>
  <si>
    <r>
      <t>〒</t>
    </r>
    <r>
      <rPr>
        <sz val="9"/>
        <rFont val="Century"/>
        <family val="1"/>
      </rPr>
      <t>561-0884</t>
    </r>
    <phoneticPr fontId="2"/>
  </si>
  <si>
    <t>ＳＯＭＰＯケア　ラヴィーレ豊中</t>
    <rPh sb="13" eb="15">
      <t>トヨナカ</t>
    </rPh>
    <phoneticPr fontId="2"/>
  </si>
  <si>
    <t>豊中市岡町北3丁目5番22号</t>
    <phoneticPr fontId="2"/>
  </si>
  <si>
    <t>東大阪市</t>
  </si>
  <si>
    <r>
      <t>〒</t>
    </r>
    <r>
      <rPr>
        <sz val="9"/>
        <rFont val="Century"/>
        <family val="1"/>
      </rPr>
      <t>579-8003</t>
    </r>
  </si>
  <si>
    <t>そんぽの家　東大阪日下</t>
    <rPh sb="4" eb="5">
      <t>イエ</t>
    </rPh>
    <rPh sb="6" eb="9">
      <t>ヒガシオオサカ</t>
    </rPh>
    <rPh sb="9" eb="11">
      <t>クサカ</t>
    </rPh>
    <phoneticPr fontId="2"/>
  </si>
  <si>
    <r>
      <t>大阪府東大阪市日下町五丁目</t>
    </r>
    <r>
      <rPr>
        <sz val="9"/>
        <rFont val="Century"/>
        <family val="1"/>
      </rPr>
      <t>4</t>
    </r>
    <r>
      <rPr>
        <sz val="9"/>
        <rFont val="ＭＳ 明朝"/>
        <family val="1"/>
        <charset val="128"/>
      </rPr>
      <t>番</t>
    </r>
    <r>
      <rPr>
        <sz val="9"/>
        <rFont val="Century"/>
        <family val="1"/>
      </rPr>
      <t>31</t>
    </r>
    <r>
      <rPr>
        <sz val="9"/>
        <rFont val="ＭＳ 明朝"/>
        <family val="1"/>
        <charset val="128"/>
      </rPr>
      <t>号</t>
    </r>
  </si>
  <si>
    <r>
      <t>〒</t>
    </r>
    <r>
      <rPr>
        <sz val="9"/>
        <rFont val="Century"/>
        <family val="1"/>
      </rPr>
      <t>581-0823</t>
    </r>
  </si>
  <si>
    <t>そんぽの家　八尾北</t>
    <rPh sb="4" eb="5">
      <t>イエ</t>
    </rPh>
    <rPh sb="6" eb="8">
      <t>ヤオ</t>
    </rPh>
    <rPh sb="8" eb="9">
      <t>キタ</t>
    </rPh>
    <phoneticPr fontId="2"/>
  </si>
  <si>
    <r>
      <t>大阪府八尾市桂町六丁目</t>
    </r>
    <r>
      <rPr>
        <sz val="9"/>
        <rFont val="Century"/>
        <family val="1"/>
      </rPr>
      <t>15</t>
    </r>
  </si>
  <si>
    <r>
      <t>〒</t>
    </r>
    <r>
      <rPr>
        <sz val="9"/>
        <rFont val="Century"/>
        <family val="1"/>
      </rPr>
      <t>561-0855</t>
    </r>
  </si>
  <si>
    <t>そんぽの家　豊中野田</t>
    <rPh sb="4" eb="5">
      <t>イエ</t>
    </rPh>
    <rPh sb="6" eb="8">
      <t>トヨナカ</t>
    </rPh>
    <rPh sb="8" eb="10">
      <t>ノダ</t>
    </rPh>
    <phoneticPr fontId="2"/>
  </si>
  <si>
    <r>
      <t>大阪府豊中市野田町</t>
    </r>
    <r>
      <rPr>
        <sz val="9"/>
        <rFont val="Century"/>
        <family val="1"/>
      </rPr>
      <t>20</t>
    </r>
    <r>
      <rPr>
        <sz val="9"/>
        <rFont val="ＭＳ 明朝"/>
        <family val="1"/>
        <charset val="128"/>
      </rPr>
      <t>番</t>
    </r>
    <r>
      <rPr>
        <sz val="9"/>
        <rFont val="Century"/>
        <family val="1"/>
      </rPr>
      <t>1</t>
    </r>
    <r>
      <rPr>
        <sz val="9"/>
        <rFont val="ＭＳ 明朝"/>
        <family val="1"/>
        <charset val="128"/>
      </rPr>
      <t>号</t>
    </r>
  </si>
  <si>
    <r>
      <t>〒</t>
    </r>
    <r>
      <rPr>
        <sz val="9"/>
        <rFont val="Century"/>
        <family val="1"/>
      </rPr>
      <t>567-0861</t>
    </r>
  </si>
  <si>
    <t>そんぽの家　茨木東奈良</t>
    <rPh sb="4" eb="5">
      <t>イエ</t>
    </rPh>
    <rPh sb="6" eb="8">
      <t>イバラキ</t>
    </rPh>
    <rPh sb="8" eb="11">
      <t>ヒガシナラ</t>
    </rPh>
    <phoneticPr fontId="2"/>
  </si>
  <si>
    <r>
      <t>大阪府茨木市東奈良三丁目</t>
    </r>
    <r>
      <rPr>
        <sz val="9"/>
        <rFont val="Century"/>
        <family val="1"/>
      </rPr>
      <t>8-13</t>
    </r>
  </si>
  <si>
    <r>
      <t>〒</t>
    </r>
    <r>
      <rPr>
        <sz val="9"/>
        <rFont val="Century"/>
        <family val="1"/>
      </rPr>
      <t>574-0064</t>
    </r>
  </si>
  <si>
    <t>そんぽの家　住道</t>
    <rPh sb="4" eb="5">
      <t>イエ</t>
    </rPh>
    <rPh sb="6" eb="8">
      <t>スミノドウ</t>
    </rPh>
    <phoneticPr fontId="2"/>
  </si>
  <si>
    <r>
      <t>大阪府大東市御領一丁目</t>
    </r>
    <r>
      <rPr>
        <sz val="9"/>
        <rFont val="Century"/>
        <family val="1"/>
      </rPr>
      <t>7</t>
    </r>
    <r>
      <rPr>
        <sz val="9"/>
        <rFont val="ＭＳ 明朝"/>
        <family val="1"/>
        <charset val="128"/>
      </rPr>
      <t>番</t>
    </r>
    <r>
      <rPr>
        <sz val="9"/>
        <rFont val="Century"/>
        <family val="1"/>
      </rPr>
      <t>22</t>
    </r>
    <r>
      <rPr>
        <sz val="9"/>
        <rFont val="ＭＳ 明朝"/>
        <family val="1"/>
        <charset val="128"/>
      </rPr>
      <t>号</t>
    </r>
  </si>
  <si>
    <r>
      <t>〒</t>
    </r>
    <r>
      <rPr>
        <sz val="9"/>
        <rFont val="Century"/>
        <family val="1"/>
      </rPr>
      <t>561-0835</t>
    </r>
  </si>
  <si>
    <t>そんぽの家　豊中庄本町</t>
    <rPh sb="4" eb="5">
      <t>イエ</t>
    </rPh>
    <rPh sb="6" eb="8">
      <t>トヨナカ</t>
    </rPh>
    <rPh sb="8" eb="11">
      <t>ショウモトチョウ</t>
    </rPh>
    <phoneticPr fontId="2"/>
  </si>
  <si>
    <r>
      <t>大阪府豊中市庄本町三丁目</t>
    </r>
    <r>
      <rPr>
        <sz val="9"/>
        <rFont val="Century"/>
        <family val="1"/>
      </rPr>
      <t>9</t>
    </r>
    <r>
      <rPr>
        <sz val="9"/>
        <rFont val="ＭＳ 明朝"/>
        <family val="1"/>
        <charset val="128"/>
      </rPr>
      <t>番</t>
    </r>
    <r>
      <rPr>
        <sz val="9"/>
        <rFont val="Century"/>
        <family val="1"/>
      </rPr>
      <t>20</t>
    </r>
    <r>
      <rPr>
        <sz val="9"/>
        <rFont val="ＭＳ 明朝"/>
        <family val="1"/>
        <charset val="128"/>
      </rPr>
      <t>号</t>
    </r>
  </si>
  <si>
    <r>
      <t>〒</t>
    </r>
    <r>
      <rPr>
        <sz val="9"/>
        <rFont val="Century"/>
        <family val="1"/>
      </rPr>
      <t>547-0012</t>
    </r>
  </si>
  <si>
    <t>そんぽの家　平野長吉</t>
    <rPh sb="4" eb="5">
      <t>イエ</t>
    </rPh>
    <rPh sb="6" eb="8">
      <t>ヒラノ</t>
    </rPh>
    <rPh sb="8" eb="10">
      <t>ナガヨシ</t>
    </rPh>
    <phoneticPr fontId="2"/>
  </si>
  <si>
    <r>
      <t>大阪府大阪市平野区長吉六反一丁目</t>
    </r>
    <r>
      <rPr>
        <sz val="9"/>
        <rFont val="Century"/>
        <family val="1"/>
      </rPr>
      <t>11</t>
    </r>
    <r>
      <rPr>
        <sz val="9"/>
        <rFont val="ＭＳ 明朝"/>
        <family val="1"/>
        <charset val="128"/>
      </rPr>
      <t>番</t>
    </r>
    <r>
      <rPr>
        <sz val="9"/>
        <rFont val="Century"/>
        <family val="1"/>
      </rPr>
      <t>31</t>
    </r>
    <r>
      <rPr>
        <sz val="9"/>
        <rFont val="ＭＳ 明朝"/>
        <family val="1"/>
        <charset val="128"/>
      </rPr>
      <t>号</t>
    </r>
  </si>
  <si>
    <t>寝屋川市</t>
  </si>
  <si>
    <r>
      <t>〒</t>
    </r>
    <r>
      <rPr>
        <sz val="9"/>
        <rFont val="Century"/>
        <family val="1"/>
      </rPr>
      <t>572-0853</t>
    </r>
  </si>
  <si>
    <t>そんぽの家　星田</t>
    <rPh sb="4" eb="5">
      <t>イエ</t>
    </rPh>
    <rPh sb="6" eb="8">
      <t>ホシダ</t>
    </rPh>
    <phoneticPr fontId="2"/>
  </si>
  <si>
    <r>
      <t>大阪府寝屋川市大谷町</t>
    </r>
    <r>
      <rPr>
        <sz val="9"/>
        <rFont val="Century"/>
        <family val="1"/>
      </rPr>
      <t>9</t>
    </r>
    <r>
      <rPr>
        <sz val="9"/>
        <rFont val="ＭＳ 明朝"/>
        <family val="1"/>
        <charset val="128"/>
      </rPr>
      <t>番</t>
    </r>
    <r>
      <rPr>
        <sz val="9"/>
        <rFont val="Century"/>
        <family val="1"/>
      </rPr>
      <t>3</t>
    </r>
    <r>
      <rPr>
        <sz val="9"/>
        <rFont val="ＭＳ 明朝"/>
        <family val="1"/>
        <charset val="128"/>
      </rPr>
      <t>号</t>
    </r>
  </si>
  <si>
    <r>
      <t>〒</t>
    </r>
    <r>
      <rPr>
        <sz val="9"/>
        <rFont val="Century"/>
        <family val="1"/>
      </rPr>
      <t>544-0013</t>
    </r>
  </si>
  <si>
    <t>そんぽの家　生野巽中</t>
    <rPh sb="4" eb="5">
      <t>イエ</t>
    </rPh>
    <rPh sb="6" eb="8">
      <t>イクノ</t>
    </rPh>
    <rPh sb="8" eb="10">
      <t>タツミナカ</t>
    </rPh>
    <phoneticPr fontId="2"/>
  </si>
  <si>
    <r>
      <t>大阪府大阪市生野区巽中四丁目</t>
    </r>
    <r>
      <rPr>
        <sz val="9"/>
        <rFont val="Century"/>
        <family val="1"/>
      </rPr>
      <t>6</t>
    </r>
    <r>
      <rPr>
        <sz val="9"/>
        <rFont val="ＭＳ 明朝"/>
        <family val="1"/>
        <charset val="128"/>
      </rPr>
      <t>番</t>
    </r>
    <r>
      <rPr>
        <sz val="9"/>
        <rFont val="Century"/>
        <family val="1"/>
      </rPr>
      <t>25</t>
    </r>
    <r>
      <rPr>
        <sz val="9"/>
        <rFont val="ＭＳ 明朝"/>
        <family val="1"/>
        <charset val="128"/>
      </rPr>
      <t>号</t>
    </r>
  </si>
  <si>
    <r>
      <t>〒</t>
    </r>
    <r>
      <rPr>
        <sz val="9"/>
        <rFont val="Century"/>
        <family val="1"/>
      </rPr>
      <t>558-0032</t>
    </r>
  </si>
  <si>
    <t>そんぽの家　住吉遠里小野</t>
    <rPh sb="4" eb="5">
      <t>イエ</t>
    </rPh>
    <rPh sb="6" eb="8">
      <t>スミヨシ</t>
    </rPh>
    <rPh sb="8" eb="12">
      <t>オリオノ</t>
    </rPh>
    <phoneticPr fontId="2"/>
  </si>
  <si>
    <r>
      <t>大阪府大阪市住吉区遠里小野三丁目</t>
    </r>
    <r>
      <rPr>
        <sz val="9"/>
        <rFont val="Century"/>
        <family val="1"/>
      </rPr>
      <t>10</t>
    </r>
    <r>
      <rPr>
        <sz val="9"/>
        <rFont val="ＭＳ 明朝"/>
        <family val="1"/>
        <charset val="128"/>
      </rPr>
      <t>番</t>
    </r>
    <r>
      <rPr>
        <sz val="9"/>
        <rFont val="Century"/>
        <family val="1"/>
      </rPr>
      <t>3</t>
    </r>
    <r>
      <rPr>
        <sz val="9"/>
        <rFont val="ＭＳ 明朝"/>
        <family val="1"/>
        <charset val="128"/>
      </rPr>
      <t>号</t>
    </r>
  </si>
  <si>
    <r>
      <t>〒</t>
    </r>
    <r>
      <rPr>
        <sz val="9"/>
        <rFont val="Century"/>
        <family val="1"/>
      </rPr>
      <t>572-0029</t>
    </r>
  </si>
  <si>
    <t>そんぽの家　寝屋川寿町</t>
    <rPh sb="4" eb="5">
      <t>イエ</t>
    </rPh>
    <rPh sb="6" eb="9">
      <t>ネヤガワ</t>
    </rPh>
    <rPh sb="9" eb="10">
      <t>コトブキ</t>
    </rPh>
    <rPh sb="10" eb="11">
      <t>マチ</t>
    </rPh>
    <phoneticPr fontId="2"/>
  </si>
  <si>
    <r>
      <t>大阪府寝屋川市寿町</t>
    </r>
    <r>
      <rPr>
        <sz val="9"/>
        <rFont val="Century"/>
        <family val="1"/>
      </rPr>
      <t>53</t>
    </r>
    <r>
      <rPr>
        <sz val="9"/>
        <rFont val="ＭＳ 明朝"/>
        <family val="1"/>
        <charset val="128"/>
      </rPr>
      <t>番</t>
    </r>
    <r>
      <rPr>
        <sz val="9"/>
        <rFont val="Century"/>
        <family val="1"/>
      </rPr>
      <t>8</t>
    </r>
    <r>
      <rPr>
        <sz val="9"/>
        <rFont val="ＭＳ 明朝"/>
        <family val="1"/>
        <charset val="128"/>
      </rPr>
      <t>号</t>
    </r>
  </si>
  <si>
    <r>
      <t>〒</t>
    </r>
    <r>
      <rPr>
        <sz val="9"/>
        <rFont val="Century"/>
        <family val="1"/>
      </rPr>
      <t>565-0821</t>
    </r>
  </si>
  <si>
    <t>そんぽの家　万博公園</t>
    <rPh sb="4" eb="5">
      <t>イエ</t>
    </rPh>
    <rPh sb="6" eb="8">
      <t>バンパク</t>
    </rPh>
    <rPh sb="8" eb="10">
      <t>コウエン</t>
    </rPh>
    <phoneticPr fontId="2"/>
  </si>
  <si>
    <r>
      <t>大阪府吹田市山田東三丁目</t>
    </r>
    <r>
      <rPr>
        <sz val="9"/>
        <rFont val="Century"/>
        <family val="1"/>
      </rPr>
      <t>28</t>
    </r>
    <r>
      <rPr>
        <sz val="9"/>
        <rFont val="ＭＳ 明朝"/>
        <family val="1"/>
        <charset val="128"/>
      </rPr>
      <t>番</t>
    </r>
    <r>
      <rPr>
        <sz val="9"/>
        <rFont val="Century"/>
        <family val="1"/>
      </rPr>
      <t>11</t>
    </r>
    <r>
      <rPr>
        <sz val="9"/>
        <rFont val="ＭＳ 明朝"/>
        <family val="1"/>
        <charset val="128"/>
      </rPr>
      <t>号</t>
    </r>
  </si>
  <si>
    <r>
      <t>〒</t>
    </r>
    <r>
      <rPr>
        <sz val="9"/>
        <rFont val="Century"/>
        <family val="1"/>
      </rPr>
      <t>562-0005</t>
    </r>
  </si>
  <si>
    <t>そんぽの家　箕面</t>
    <rPh sb="4" eb="5">
      <t>イエ</t>
    </rPh>
    <rPh sb="6" eb="8">
      <t>ミノオ</t>
    </rPh>
    <phoneticPr fontId="2"/>
  </si>
  <si>
    <r>
      <t>大阪府箕面市新稲五丁目</t>
    </r>
    <r>
      <rPr>
        <sz val="9"/>
        <rFont val="Century"/>
        <family val="1"/>
      </rPr>
      <t>16</t>
    </r>
    <r>
      <rPr>
        <sz val="9"/>
        <rFont val="ＭＳ 明朝"/>
        <family val="1"/>
        <charset val="128"/>
      </rPr>
      <t>番</t>
    </r>
    <r>
      <rPr>
        <sz val="9"/>
        <rFont val="Century"/>
        <family val="1"/>
      </rPr>
      <t>50</t>
    </r>
    <r>
      <rPr>
        <sz val="9"/>
        <rFont val="ＭＳ 明朝"/>
        <family val="1"/>
        <charset val="128"/>
      </rPr>
      <t>号</t>
    </r>
  </si>
  <si>
    <r>
      <t>〒</t>
    </r>
    <r>
      <rPr>
        <sz val="9"/>
        <rFont val="Century"/>
        <family val="1"/>
      </rPr>
      <t>559-0012</t>
    </r>
  </si>
  <si>
    <t>そんぽの家　北加賀屋</t>
    <rPh sb="4" eb="5">
      <t>イエ</t>
    </rPh>
    <rPh sb="6" eb="10">
      <t>キタカガヤ</t>
    </rPh>
    <phoneticPr fontId="2"/>
  </si>
  <si>
    <r>
      <t>大阪府大阪市住之江区東加賀屋一丁目</t>
    </r>
    <r>
      <rPr>
        <sz val="9"/>
        <rFont val="Century"/>
        <family val="1"/>
      </rPr>
      <t>10</t>
    </r>
    <r>
      <rPr>
        <sz val="9"/>
        <rFont val="ＭＳ 明朝"/>
        <family val="1"/>
        <charset val="128"/>
      </rPr>
      <t>番</t>
    </r>
    <r>
      <rPr>
        <sz val="9"/>
        <rFont val="Century"/>
        <family val="1"/>
      </rPr>
      <t>6</t>
    </r>
    <r>
      <rPr>
        <sz val="9"/>
        <rFont val="ＭＳ 明朝"/>
        <family val="1"/>
        <charset val="128"/>
      </rPr>
      <t>号</t>
    </r>
  </si>
  <si>
    <r>
      <t>〒</t>
    </r>
    <r>
      <rPr>
        <sz val="9"/>
        <rFont val="Century"/>
        <family val="1"/>
      </rPr>
      <t>577-0002</t>
    </r>
  </si>
  <si>
    <t>そんぽの家　鶴見徳庵</t>
    <rPh sb="4" eb="5">
      <t>イエ</t>
    </rPh>
    <rPh sb="6" eb="8">
      <t>ツルミ</t>
    </rPh>
    <rPh sb="8" eb="10">
      <t>トクアン</t>
    </rPh>
    <phoneticPr fontId="2"/>
  </si>
  <si>
    <r>
      <t>大阪府東大阪市稲田上町二丁目</t>
    </r>
    <r>
      <rPr>
        <sz val="9"/>
        <rFont val="Century"/>
        <family val="1"/>
      </rPr>
      <t>2</t>
    </r>
    <r>
      <rPr>
        <sz val="9"/>
        <rFont val="ＭＳ 明朝"/>
        <family val="1"/>
        <charset val="128"/>
      </rPr>
      <t>番</t>
    </r>
    <r>
      <rPr>
        <sz val="9"/>
        <rFont val="Century"/>
        <family val="1"/>
      </rPr>
      <t>53</t>
    </r>
    <r>
      <rPr>
        <sz val="9"/>
        <rFont val="ＭＳ 明朝"/>
        <family val="1"/>
        <charset val="128"/>
      </rPr>
      <t>号</t>
    </r>
  </si>
  <si>
    <r>
      <t>〒</t>
    </r>
    <r>
      <rPr>
        <sz val="9"/>
        <rFont val="Century"/>
        <family val="1"/>
      </rPr>
      <t>538-0051</t>
    </r>
  </si>
  <si>
    <t>そんぽの家　鶴見緑地</t>
    <rPh sb="4" eb="5">
      <t>イエ</t>
    </rPh>
    <rPh sb="6" eb="10">
      <t>ツルミリョクチ</t>
    </rPh>
    <phoneticPr fontId="2"/>
  </si>
  <si>
    <r>
      <t>大阪府大阪市鶴見区諸口五丁目浜</t>
    </r>
    <r>
      <rPr>
        <sz val="9"/>
        <rFont val="Century"/>
        <family val="1"/>
      </rPr>
      <t>6</t>
    </r>
    <r>
      <rPr>
        <sz val="9"/>
        <rFont val="ＭＳ 明朝"/>
        <family val="1"/>
        <charset val="128"/>
      </rPr>
      <t>番</t>
    </r>
    <r>
      <rPr>
        <sz val="9"/>
        <rFont val="Century"/>
        <family val="1"/>
      </rPr>
      <t>10</t>
    </r>
    <r>
      <rPr>
        <sz val="9"/>
        <rFont val="ＭＳ 明朝"/>
        <family val="1"/>
        <charset val="128"/>
      </rPr>
      <t>号</t>
    </r>
  </si>
  <si>
    <t>堺市</t>
  </si>
  <si>
    <r>
      <t>〒</t>
    </r>
    <r>
      <rPr>
        <sz val="9"/>
        <rFont val="Century"/>
        <family val="1"/>
      </rPr>
      <t>592-8334</t>
    </r>
  </si>
  <si>
    <t>そんぽの家　堺浜寺</t>
    <rPh sb="4" eb="5">
      <t>イエ</t>
    </rPh>
    <rPh sb="6" eb="7">
      <t>サカイ</t>
    </rPh>
    <rPh sb="7" eb="9">
      <t>ハマデラ</t>
    </rPh>
    <phoneticPr fontId="2"/>
  </si>
  <si>
    <r>
      <t>大阪府堺市西区浜寺石津町中四丁</t>
    </r>
    <r>
      <rPr>
        <sz val="9"/>
        <rFont val="Century"/>
        <family val="1"/>
      </rPr>
      <t>1-15</t>
    </r>
  </si>
  <si>
    <r>
      <t>〒</t>
    </r>
    <r>
      <rPr>
        <sz val="9"/>
        <rFont val="Century"/>
        <family val="1"/>
      </rPr>
      <t>579-8015</t>
    </r>
  </si>
  <si>
    <t>そんぽの家　新石切</t>
    <rPh sb="4" eb="5">
      <t>イエ</t>
    </rPh>
    <rPh sb="6" eb="9">
      <t>シンイシキリ</t>
    </rPh>
    <phoneticPr fontId="2"/>
  </si>
  <si>
    <r>
      <t>大阪府東大阪市北石切町</t>
    </r>
    <r>
      <rPr>
        <sz val="9"/>
        <rFont val="Century"/>
        <family val="1"/>
      </rPr>
      <t>6</t>
    </r>
    <r>
      <rPr>
        <sz val="9"/>
        <rFont val="ＭＳ 明朝"/>
        <family val="1"/>
        <charset val="128"/>
      </rPr>
      <t>番</t>
    </r>
    <r>
      <rPr>
        <sz val="9"/>
        <rFont val="Century"/>
        <family val="1"/>
      </rPr>
      <t>25</t>
    </r>
    <r>
      <rPr>
        <sz val="9"/>
        <rFont val="ＭＳ 明朝"/>
        <family val="1"/>
        <charset val="128"/>
      </rPr>
      <t>号</t>
    </r>
  </si>
  <si>
    <r>
      <t>〒</t>
    </r>
    <r>
      <rPr>
        <sz val="9"/>
        <rFont val="Century"/>
        <family val="1"/>
      </rPr>
      <t>590-0105</t>
    </r>
  </si>
  <si>
    <t>そんぽの家　泉北</t>
    <rPh sb="4" eb="5">
      <t>イエ</t>
    </rPh>
    <rPh sb="6" eb="8">
      <t>センボク</t>
    </rPh>
    <phoneticPr fontId="2"/>
  </si>
  <si>
    <r>
      <t>大阪府堺市南区竹城台三丁</t>
    </r>
    <r>
      <rPr>
        <sz val="9"/>
        <rFont val="Century"/>
        <family val="1"/>
      </rPr>
      <t>22</t>
    </r>
    <r>
      <rPr>
        <sz val="9"/>
        <rFont val="ＭＳ 明朝"/>
        <family val="1"/>
        <charset val="128"/>
      </rPr>
      <t>番</t>
    </r>
    <r>
      <rPr>
        <sz val="9"/>
        <rFont val="Century"/>
        <family val="1"/>
      </rPr>
      <t>4</t>
    </r>
    <r>
      <rPr>
        <sz val="9"/>
        <rFont val="ＭＳ 明朝"/>
        <family val="1"/>
        <charset val="128"/>
      </rPr>
      <t>号</t>
    </r>
  </si>
  <si>
    <r>
      <t>〒</t>
    </r>
    <r>
      <rPr>
        <sz val="9"/>
        <rFont val="Century"/>
        <family val="1"/>
      </rPr>
      <t>557-0052</t>
    </r>
  </si>
  <si>
    <t>そんぽの家　岸里</t>
    <rPh sb="4" eb="5">
      <t>イエ</t>
    </rPh>
    <rPh sb="6" eb="8">
      <t>キシノサト</t>
    </rPh>
    <phoneticPr fontId="2"/>
  </si>
  <si>
    <r>
      <t>大阪府大阪市西成区潮路一丁目</t>
    </r>
    <r>
      <rPr>
        <sz val="9"/>
        <rFont val="Century"/>
        <family val="1"/>
      </rPr>
      <t>5</t>
    </r>
    <r>
      <rPr>
        <sz val="9"/>
        <rFont val="ＭＳ 明朝"/>
        <family val="1"/>
        <charset val="128"/>
      </rPr>
      <t>番</t>
    </r>
    <r>
      <rPr>
        <sz val="9"/>
        <rFont val="Century"/>
        <family val="1"/>
      </rPr>
      <t>28</t>
    </r>
    <r>
      <rPr>
        <sz val="9"/>
        <rFont val="ＭＳ 明朝"/>
        <family val="1"/>
        <charset val="128"/>
      </rPr>
      <t>号</t>
    </r>
  </si>
  <si>
    <r>
      <t>〒</t>
    </r>
    <r>
      <rPr>
        <sz val="9"/>
        <rFont val="Century"/>
        <family val="1"/>
      </rPr>
      <t>552-0011</t>
    </r>
  </si>
  <si>
    <t>そんぽの家　弁天町</t>
    <rPh sb="4" eb="5">
      <t>イエ</t>
    </rPh>
    <rPh sb="6" eb="9">
      <t>ベンテンチョウ</t>
    </rPh>
    <phoneticPr fontId="2"/>
  </si>
  <si>
    <r>
      <t>大阪府大阪市港区南市岡二丁目</t>
    </r>
    <r>
      <rPr>
        <sz val="9"/>
        <rFont val="Century"/>
        <family val="1"/>
      </rPr>
      <t>5</t>
    </r>
    <r>
      <rPr>
        <sz val="9"/>
        <rFont val="ＭＳ 明朝"/>
        <family val="1"/>
        <charset val="128"/>
      </rPr>
      <t>番</t>
    </r>
    <r>
      <rPr>
        <sz val="9"/>
        <rFont val="Century"/>
        <family val="1"/>
      </rPr>
      <t>9</t>
    </r>
    <r>
      <rPr>
        <sz val="9"/>
        <rFont val="ＭＳ 明朝"/>
        <family val="1"/>
        <charset val="128"/>
      </rPr>
      <t>号</t>
    </r>
  </si>
  <si>
    <r>
      <t>〒</t>
    </r>
    <r>
      <rPr>
        <sz val="9"/>
        <rFont val="Century"/>
        <family val="1"/>
      </rPr>
      <t>557-0015</t>
    </r>
  </si>
  <si>
    <t>そんぽの家　天下茶屋駅前</t>
    <rPh sb="4" eb="5">
      <t>イエ</t>
    </rPh>
    <rPh sb="6" eb="10">
      <t>テンガチャヤ</t>
    </rPh>
    <rPh sb="10" eb="12">
      <t>エキマエ</t>
    </rPh>
    <phoneticPr fontId="2"/>
  </si>
  <si>
    <r>
      <t>大阪府大阪市西成区花園南二丁目</t>
    </r>
    <r>
      <rPr>
        <sz val="9"/>
        <rFont val="Century"/>
        <family val="1"/>
      </rPr>
      <t>5</t>
    </r>
    <r>
      <rPr>
        <sz val="9"/>
        <rFont val="ＭＳ 明朝"/>
        <family val="1"/>
        <charset val="128"/>
      </rPr>
      <t>番</t>
    </r>
    <r>
      <rPr>
        <sz val="9"/>
        <rFont val="Century"/>
        <family val="1"/>
      </rPr>
      <t>1</t>
    </r>
    <r>
      <rPr>
        <sz val="9"/>
        <rFont val="ＭＳ 明朝"/>
        <family val="1"/>
        <charset val="128"/>
      </rPr>
      <t>号</t>
    </r>
  </si>
  <si>
    <r>
      <t>〒</t>
    </r>
    <r>
      <rPr>
        <sz val="9"/>
        <rFont val="Century"/>
        <family val="1"/>
      </rPr>
      <t>599-8124</t>
    </r>
  </si>
  <si>
    <t>そんぽの家　狭山</t>
    <rPh sb="4" eb="5">
      <t>イエ</t>
    </rPh>
    <rPh sb="6" eb="8">
      <t>サヤマ</t>
    </rPh>
    <phoneticPr fontId="2"/>
  </si>
  <si>
    <r>
      <t>大阪府堺市東区南野田</t>
    </r>
    <r>
      <rPr>
        <sz val="9"/>
        <rFont val="Century"/>
        <family val="1"/>
      </rPr>
      <t>548</t>
    </r>
    <r>
      <rPr>
        <sz val="9"/>
        <rFont val="ＭＳ 明朝"/>
        <family val="1"/>
        <charset val="128"/>
      </rPr>
      <t>番地の</t>
    </r>
    <r>
      <rPr>
        <sz val="9"/>
        <rFont val="Century"/>
        <family val="1"/>
      </rPr>
      <t>1</t>
    </r>
  </si>
  <si>
    <r>
      <t>〒</t>
    </r>
    <r>
      <rPr>
        <sz val="9"/>
        <rFont val="Century"/>
        <family val="1"/>
      </rPr>
      <t>556-0023</t>
    </r>
  </si>
  <si>
    <t>そんぽの家　なんば</t>
    <rPh sb="4" eb="5">
      <t>イエ</t>
    </rPh>
    <phoneticPr fontId="2"/>
  </si>
  <si>
    <r>
      <t>大阪府大阪市浪速区稲荷一丁目</t>
    </r>
    <r>
      <rPr>
        <sz val="9"/>
        <rFont val="Century"/>
        <family val="1"/>
      </rPr>
      <t>12</t>
    </r>
    <r>
      <rPr>
        <sz val="9"/>
        <rFont val="ＭＳ 明朝"/>
        <family val="1"/>
        <charset val="128"/>
      </rPr>
      <t>番</t>
    </r>
    <r>
      <rPr>
        <sz val="9"/>
        <rFont val="Century"/>
        <family val="1"/>
      </rPr>
      <t>7</t>
    </r>
    <r>
      <rPr>
        <sz val="9"/>
        <rFont val="ＭＳ 明朝"/>
        <family val="1"/>
        <charset val="128"/>
      </rPr>
      <t>号</t>
    </r>
  </si>
  <si>
    <r>
      <t>〒</t>
    </r>
    <r>
      <rPr>
        <sz val="9"/>
        <rFont val="Century"/>
        <family val="1"/>
      </rPr>
      <t>532-0031</t>
    </r>
  </si>
  <si>
    <t>そんぽの家　加島駅前</t>
    <rPh sb="4" eb="5">
      <t>イエ</t>
    </rPh>
    <rPh sb="6" eb="8">
      <t>カシマ</t>
    </rPh>
    <rPh sb="8" eb="10">
      <t>エキマエ</t>
    </rPh>
    <phoneticPr fontId="2"/>
  </si>
  <si>
    <r>
      <t>大阪府大阪市淀川区加島三丁目中</t>
    </r>
    <r>
      <rPr>
        <sz val="9"/>
        <rFont val="Century"/>
        <family val="1"/>
      </rPr>
      <t>2</t>
    </r>
    <r>
      <rPr>
        <sz val="9"/>
        <rFont val="ＭＳ 明朝"/>
        <family val="1"/>
        <charset val="128"/>
      </rPr>
      <t>番</t>
    </r>
    <r>
      <rPr>
        <sz val="9"/>
        <rFont val="Century"/>
        <family val="1"/>
      </rPr>
      <t>19</t>
    </r>
    <r>
      <rPr>
        <sz val="9"/>
        <rFont val="ＭＳ 明朝"/>
        <family val="1"/>
        <charset val="128"/>
      </rPr>
      <t>号</t>
    </r>
  </si>
  <si>
    <r>
      <t>〒</t>
    </r>
    <r>
      <rPr>
        <sz val="9"/>
        <rFont val="Century"/>
        <family val="1"/>
      </rPr>
      <t>570-0045</t>
    </r>
  </si>
  <si>
    <t>そんぽの家　守口南</t>
    <rPh sb="4" eb="5">
      <t>イエ</t>
    </rPh>
    <rPh sb="6" eb="8">
      <t>モリグチ</t>
    </rPh>
    <rPh sb="8" eb="9">
      <t>ミナミ</t>
    </rPh>
    <phoneticPr fontId="2"/>
  </si>
  <si>
    <r>
      <t>大阪府守口市南寺方中通一丁目</t>
    </r>
    <r>
      <rPr>
        <sz val="9"/>
        <rFont val="Century"/>
        <family val="1"/>
      </rPr>
      <t>7</t>
    </r>
    <r>
      <rPr>
        <sz val="9"/>
        <rFont val="ＭＳ 明朝"/>
        <family val="1"/>
        <charset val="128"/>
      </rPr>
      <t>番</t>
    </r>
    <r>
      <rPr>
        <sz val="9"/>
        <rFont val="Century"/>
        <family val="1"/>
      </rPr>
      <t>27</t>
    </r>
    <r>
      <rPr>
        <sz val="9"/>
        <rFont val="ＭＳ 明朝"/>
        <family val="1"/>
        <charset val="128"/>
      </rPr>
      <t>号</t>
    </r>
  </si>
  <si>
    <r>
      <t>〒</t>
    </r>
    <r>
      <rPr>
        <sz val="9"/>
        <rFont val="Century"/>
        <family val="1"/>
      </rPr>
      <t>567-0854</t>
    </r>
  </si>
  <si>
    <t>そんぽの家　茨木島</t>
    <rPh sb="4" eb="5">
      <t>イエ</t>
    </rPh>
    <rPh sb="6" eb="8">
      <t>イバラキ</t>
    </rPh>
    <rPh sb="8" eb="9">
      <t>シマ</t>
    </rPh>
    <phoneticPr fontId="2"/>
  </si>
  <si>
    <r>
      <t>大阪府茨木市島四丁目</t>
    </r>
    <r>
      <rPr>
        <sz val="9"/>
        <rFont val="Century"/>
        <family val="1"/>
      </rPr>
      <t>8</t>
    </r>
    <r>
      <rPr>
        <sz val="9"/>
        <rFont val="ＭＳ 明朝"/>
        <family val="1"/>
        <charset val="128"/>
      </rPr>
      <t>番</t>
    </r>
    <r>
      <rPr>
        <sz val="9"/>
        <rFont val="Century"/>
        <family val="1"/>
      </rPr>
      <t>8</t>
    </r>
    <r>
      <rPr>
        <sz val="9"/>
        <rFont val="ＭＳ 明朝"/>
        <family val="1"/>
        <charset val="128"/>
      </rPr>
      <t>号</t>
    </r>
  </si>
  <si>
    <r>
      <t>〒</t>
    </r>
    <r>
      <rPr>
        <sz val="9"/>
        <rFont val="Century"/>
        <family val="1"/>
      </rPr>
      <t>543-0024</t>
    </r>
  </si>
  <si>
    <t>そんぽの家　真田山</t>
    <rPh sb="4" eb="5">
      <t>イエ</t>
    </rPh>
    <rPh sb="6" eb="8">
      <t>サナダ</t>
    </rPh>
    <rPh sb="8" eb="9">
      <t>ヤマ</t>
    </rPh>
    <phoneticPr fontId="2"/>
  </si>
  <si>
    <r>
      <t>大阪府大阪市天王寺区舟橋町</t>
    </r>
    <r>
      <rPr>
        <sz val="9"/>
        <rFont val="Century"/>
        <family val="1"/>
      </rPr>
      <t>3</t>
    </r>
    <r>
      <rPr>
        <sz val="9"/>
        <rFont val="ＭＳ 明朝"/>
        <family val="1"/>
        <charset val="128"/>
      </rPr>
      <t>番</t>
    </r>
    <r>
      <rPr>
        <sz val="9"/>
        <rFont val="Century"/>
        <family val="1"/>
      </rPr>
      <t>4</t>
    </r>
    <r>
      <rPr>
        <sz val="9"/>
        <rFont val="ＭＳ 明朝"/>
        <family val="1"/>
        <charset val="128"/>
      </rPr>
      <t>号</t>
    </r>
  </si>
  <si>
    <r>
      <t>〒</t>
    </r>
    <r>
      <rPr>
        <sz val="9"/>
        <rFont val="Century"/>
        <family val="1"/>
      </rPr>
      <t>545-0014</t>
    </r>
  </si>
  <si>
    <t>そんぽの家　西田辺駅前</t>
    <rPh sb="4" eb="5">
      <t>イエ</t>
    </rPh>
    <rPh sb="6" eb="9">
      <t>ニシタナベ</t>
    </rPh>
    <rPh sb="9" eb="11">
      <t>エキマエ</t>
    </rPh>
    <phoneticPr fontId="2"/>
  </si>
  <si>
    <r>
      <t>大阪府大阪市阿倍野区西田辺町一丁目</t>
    </r>
    <r>
      <rPr>
        <sz val="9"/>
        <rFont val="Century"/>
        <family val="1"/>
      </rPr>
      <t>1</t>
    </r>
    <r>
      <rPr>
        <sz val="9"/>
        <rFont val="ＭＳ 明朝"/>
        <family val="1"/>
        <charset val="128"/>
      </rPr>
      <t>番</t>
    </r>
    <r>
      <rPr>
        <sz val="9"/>
        <rFont val="Century"/>
        <family val="1"/>
      </rPr>
      <t>21</t>
    </r>
    <r>
      <rPr>
        <sz val="9"/>
        <rFont val="ＭＳ 明朝"/>
        <family val="1"/>
        <charset val="128"/>
      </rPr>
      <t>号</t>
    </r>
  </si>
  <si>
    <r>
      <t>〒</t>
    </r>
    <r>
      <rPr>
        <sz val="9"/>
        <rFont val="Century"/>
        <family val="1"/>
      </rPr>
      <t>534-0002</t>
    </r>
  </si>
  <si>
    <t>そんぽの家　城北</t>
    <rPh sb="4" eb="5">
      <t>イエ</t>
    </rPh>
    <rPh sb="6" eb="7">
      <t>シロ</t>
    </rPh>
    <rPh sb="7" eb="8">
      <t>キタ</t>
    </rPh>
    <phoneticPr fontId="2"/>
  </si>
  <si>
    <r>
      <t>大阪府大阪市都島区大東町三丁目</t>
    </r>
    <r>
      <rPr>
        <sz val="9"/>
        <rFont val="Century"/>
        <family val="1"/>
      </rPr>
      <t>5</t>
    </r>
    <r>
      <rPr>
        <sz val="9"/>
        <rFont val="ＭＳ 明朝"/>
        <family val="1"/>
        <charset val="128"/>
      </rPr>
      <t>番</t>
    </r>
    <r>
      <rPr>
        <sz val="9"/>
        <rFont val="Century"/>
        <family val="1"/>
      </rPr>
      <t>19</t>
    </r>
    <r>
      <rPr>
        <sz val="9"/>
        <rFont val="ＭＳ 明朝"/>
        <family val="1"/>
        <charset val="128"/>
      </rPr>
      <t>号</t>
    </r>
  </si>
  <si>
    <r>
      <t>〒</t>
    </r>
    <r>
      <rPr>
        <sz val="9"/>
        <rFont val="Century"/>
        <family val="1"/>
      </rPr>
      <t>544-0023</t>
    </r>
    <phoneticPr fontId="2"/>
  </si>
  <si>
    <t>そんぽの家　生野林寺</t>
    <rPh sb="4" eb="5">
      <t>イエ</t>
    </rPh>
    <rPh sb="6" eb="8">
      <t>イクノ</t>
    </rPh>
    <rPh sb="8" eb="10">
      <t>ハヤシジ</t>
    </rPh>
    <phoneticPr fontId="2"/>
  </si>
  <si>
    <r>
      <t>大阪府大阪市生野区林寺三丁目</t>
    </r>
    <r>
      <rPr>
        <sz val="9"/>
        <rFont val="Century"/>
        <family val="1"/>
      </rPr>
      <t>1</t>
    </r>
    <r>
      <rPr>
        <sz val="9"/>
        <rFont val="ＭＳ 明朝"/>
        <family val="1"/>
        <charset val="128"/>
      </rPr>
      <t>番</t>
    </r>
    <r>
      <rPr>
        <sz val="9"/>
        <rFont val="Century"/>
        <family val="1"/>
      </rPr>
      <t>15</t>
    </r>
    <r>
      <rPr>
        <sz val="9"/>
        <rFont val="ＭＳ 明朝"/>
        <family val="1"/>
        <charset val="128"/>
      </rPr>
      <t>号</t>
    </r>
  </si>
  <si>
    <r>
      <t>〒</t>
    </r>
    <r>
      <rPr>
        <sz val="9"/>
        <rFont val="Century"/>
        <family val="1"/>
      </rPr>
      <t>573-0065</t>
    </r>
    <phoneticPr fontId="2"/>
  </si>
  <si>
    <t>そんぽの家　枚方西</t>
    <rPh sb="4" eb="5">
      <t>イエ</t>
    </rPh>
    <rPh sb="6" eb="8">
      <t>ヒラカタ</t>
    </rPh>
    <rPh sb="8" eb="9">
      <t>ニシ</t>
    </rPh>
    <phoneticPr fontId="2"/>
  </si>
  <si>
    <t>大阪府枚方市出口一丁目5番50号</t>
    <rPh sb="0" eb="3">
      <t>オオサカフ</t>
    </rPh>
    <rPh sb="3" eb="6">
      <t>ヒラカタシ</t>
    </rPh>
    <rPh sb="6" eb="8">
      <t>デグチ</t>
    </rPh>
    <rPh sb="8" eb="11">
      <t>イッチョウメ</t>
    </rPh>
    <rPh sb="12" eb="13">
      <t>バン</t>
    </rPh>
    <rPh sb="15" eb="16">
      <t>ゴウ</t>
    </rPh>
    <phoneticPr fontId="2"/>
  </si>
  <si>
    <r>
      <rPr>
        <sz val="9"/>
        <rFont val="ＭＳ 明朝"/>
        <family val="1"/>
        <charset val="128"/>
      </rPr>
      <t>〒</t>
    </r>
    <r>
      <rPr>
        <sz val="9"/>
        <rFont val="Century"/>
        <family val="1"/>
      </rPr>
      <t>576-0052</t>
    </r>
    <phoneticPr fontId="2"/>
  </si>
  <si>
    <t>そんぽの家　交野駅前</t>
    <rPh sb="4" eb="5">
      <t>イエ</t>
    </rPh>
    <rPh sb="6" eb="8">
      <t>カタノ</t>
    </rPh>
    <rPh sb="8" eb="10">
      <t>エキマエ</t>
    </rPh>
    <phoneticPr fontId="2"/>
  </si>
  <si>
    <r>
      <rPr>
        <sz val="9"/>
        <rFont val="ＭＳ 明朝"/>
        <family val="1"/>
        <charset val="128"/>
      </rPr>
      <t>大阪府交野市私部二丁目</t>
    </r>
    <r>
      <rPr>
        <sz val="9"/>
        <rFont val="Century"/>
        <family val="1"/>
      </rPr>
      <t>5</t>
    </r>
    <r>
      <rPr>
        <sz val="9"/>
        <rFont val="ＭＳ 明朝"/>
        <family val="1"/>
        <charset val="128"/>
      </rPr>
      <t>番</t>
    </r>
    <r>
      <rPr>
        <sz val="9"/>
        <rFont val="Century"/>
        <family val="1"/>
      </rPr>
      <t>2</t>
    </r>
    <r>
      <rPr>
        <sz val="9"/>
        <rFont val="ＭＳ 明朝"/>
        <family val="1"/>
        <charset val="128"/>
      </rPr>
      <t>号</t>
    </r>
    <rPh sb="8" eb="11">
      <t>ニチョウメ</t>
    </rPh>
    <rPh sb="12" eb="13">
      <t>バン</t>
    </rPh>
    <rPh sb="14" eb="15">
      <t>ゴウ</t>
    </rPh>
    <phoneticPr fontId="2"/>
  </si>
  <si>
    <r>
      <rPr>
        <sz val="9"/>
        <rFont val="ＭＳ 明朝"/>
        <family val="1"/>
        <charset val="128"/>
      </rPr>
      <t>〒</t>
    </r>
    <r>
      <rPr>
        <sz val="9"/>
        <rFont val="Century"/>
        <family val="1"/>
      </rPr>
      <t>546-0041</t>
    </r>
    <phoneticPr fontId="2"/>
  </si>
  <si>
    <t>そんぽの家　天王寺</t>
    <rPh sb="4" eb="5">
      <t>イエ</t>
    </rPh>
    <rPh sb="6" eb="9">
      <t>テンノウジ</t>
    </rPh>
    <phoneticPr fontId="2"/>
  </si>
  <si>
    <t>大阪府大阪市天王寺区桑津一丁目7番30号</t>
    <rPh sb="12" eb="15">
      <t>イッチョウメ</t>
    </rPh>
    <rPh sb="16" eb="17">
      <t>バン</t>
    </rPh>
    <rPh sb="19" eb="20">
      <t>ゴウ</t>
    </rPh>
    <phoneticPr fontId="2"/>
  </si>
  <si>
    <t>2019/1/1～　そんぽの家　天王寺より変更</t>
    <rPh sb="14" eb="15">
      <t>イエ</t>
    </rPh>
    <rPh sb="21" eb="23">
      <t>ヘンコウ</t>
    </rPh>
    <phoneticPr fontId="2"/>
  </si>
  <si>
    <r>
      <rPr>
        <sz val="9"/>
        <rFont val="ＭＳ 明朝"/>
        <family val="1"/>
        <charset val="128"/>
      </rPr>
      <t>〒</t>
    </r>
    <r>
      <rPr>
        <sz val="9"/>
        <rFont val="Century"/>
        <family val="1"/>
      </rPr>
      <t>558-0013</t>
    </r>
    <phoneticPr fontId="2"/>
  </si>
  <si>
    <t>そんぽの家　我孫子東</t>
    <rPh sb="4" eb="5">
      <t>イエ</t>
    </rPh>
    <rPh sb="6" eb="9">
      <t>アビコ</t>
    </rPh>
    <rPh sb="9" eb="10">
      <t>ヒガシ</t>
    </rPh>
    <phoneticPr fontId="2"/>
  </si>
  <si>
    <t>大阪府大阪市住吉区我孫子東1-9-13</t>
    <rPh sb="0" eb="3">
      <t>オオサカフ</t>
    </rPh>
    <rPh sb="3" eb="6">
      <t>オオサカシ</t>
    </rPh>
    <rPh sb="6" eb="9">
      <t>スミヨシク</t>
    </rPh>
    <rPh sb="9" eb="12">
      <t>アビコ</t>
    </rPh>
    <rPh sb="12" eb="13">
      <t>ヒガシ</t>
    </rPh>
    <phoneticPr fontId="2"/>
  </si>
  <si>
    <r>
      <rPr>
        <sz val="9"/>
        <rFont val="ＭＳ 明朝"/>
        <family val="1"/>
        <charset val="128"/>
      </rPr>
      <t>〒</t>
    </r>
    <r>
      <rPr>
        <sz val="9"/>
        <rFont val="Century"/>
        <family val="1"/>
      </rPr>
      <t>552</t>
    </r>
    <r>
      <rPr>
        <sz val="9"/>
        <rFont val="ＭＳ 明朝"/>
        <family val="1"/>
        <charset val="128"/>
      </rPr>
      <t>‒</t>
    </r>
    <r>
      <rPr>
        <sz val="9"/>
        <rFont val="Century"/>
        <family val="1"/>
      </rPr>
      <t>0012</t>
    </r>
    <phoneticPr fontId="2"/>
  </si>
  <si>
    <t>ＳＯＭＰＯケア　ラヴィーレ弁天町</t>
    <rPh sb="13" eb="16">
      <t>ベンテンチョウ</t>
    </rPh>
    <phoneticPr fontId="2"/>
  </si>
  <si>
    <r>
      <rPr>
        <sz val="9"/>
        <rFont val="ＭＳ 明朝"/>
        <family val="1"/>
        <charset val="128"/>
      </rPr>
      <t>大阪府大阪市港区市岡一丁目</t>
    </r>
    <r>
      <rPr>
        <sz val="9"/>
        <rFont val="Century"/>
        <family val="1"/>
      </rPr>
      <t>2</t>
    </r>
    <r>
      <rPr>
        <sz val="9"/>
        <rFont val="ＭＳ 明朝"/>
        <family val="1"/>
        <charset val="128"/>
      </rPr>
      <t>番</t>
    </r>
    <r>
      <rPr>
        <sz val="9"/>
        <rFont val="Century"/>
        <family val="1"/>
      </rPr>
      <t>24</t>
    </r>
    <r>
      <rPr>
        <sz val="9"/>
        <rFont val="ＭＳ 明朝"/>
        <family val="1"/>
        <charset val="128"/>
      </rPr>
      <t>号</t>
    </r>
    <rPh sb="10" eb="13">
      <t>イッチョウメ</t>
    </rPh>
    <rPh sb="14" eb="15">
      <t>バン</t>
    </rPh>
    <rPh sb="17" eb="18">
      <t>ゴウ</t>
    </rPh>
    <phoneticPr fontId="2"/>
  </si>
  <si>
    <r>
      <rPr>
        <sz val="9"/>
        <rFont val="ＭＳ 明朝"/>
        <family val="1"/>
        <charset val="128"/>
      </rPr>
      <t>〒</t>
    </r>
    <r>
      <rPr>
        <sz val="9"/>
        <rFont val="Century"/>
        <family val="1"/>
      </rPr>
      <t>550</t>
    </r>
    <r>
      <rPr>
        <sz val="9"/>
        <rFont val="ＭＳ 明朝"/>
        <family val="1"/>
        <charset val="128"/>
      </rPr>
      <t>‒</t>
    </r>
    <r>
      <rPr>
        <sz val="9"/>
        <rFont val="Century"/>
        <family val="1"/>
      </rPr>
      <t>0015</t>
    </r>
    <phoneticPr fontId="2"/>
  </si>
  <si>
    <t>ＳＯＭＰＯケア　ラヴィーレ南堀江</t>
    <rPh sb="13" eb="16">
      <t>ミナミホリエ</t>
    </rPh>
    <phoneticPr fontId="2"/>
  </si>
  <si>
    <r>
      <rPr>
        <sz val="9"/>
        <rFont val="ＭＳ 明朝"/>
        <family val="1"/>
        <charset val="128"/>
      </rPr>
      <t>大阪府大阪市西区南堀江四丁目</t>
    </r>
    <r>
      <rPr>
        <sz val="9"/>
        <rFont val="Century"/>
        <family val="1"/>
      </rPr>
      <t>30</t>
    </r>
    <r>
      <rPr>
        <sz val="9"/>
        <rFont val="ＭＳ 明朝"/>
        <family val="1"/>
        <charset val="128"/>
      </rPr>
      <t>番</t>
    </r>
    <r>
      <rPr>
        <sz val="9"/>
        <rFont val="Century"/>
        <family val="1"/>
      </rPr>
      <t>4</t>
    </r>
    <r>
      <rPr>
        <sz val="9"/>
        <rFont val="ＭＳ 明朝"/>
        <family val="1"/>
        <charset val="128"/>
      </rPr>
      <t>号</t>
    </r>
    <rPh sb="11" eb="14">
      <t>ヨンチョウメ</t>
    </rPh>
    <rPh sb="16" eb="17">
      <t>バン</t>
    </rPh>
    <rPh sb="18" eb="19">
      <t>ゴウ</t>
    </rPh>
    <phoneticPr fontId="2"/>
  </si>
  <si>
    <t>（介護予防）認知症
対応型共同生活介護</t>
    <rPh sb="1" eb="3">
      <t>カイゴ</t>
    </rPh>
    <rPh sb="3" eb="5">
      <t>ヨボウ</t>
    </rPh>
    <rPh sb="6" eb="9">
      <t>ニンチショウ</t>
    </rPh>
    <rPh sb="10" eb="13">
      <t>タイオウガタ</t>
    </rPh>
    <rPh sb="13" eb="15">
      <t>キョウドウ</t>
    </rPh>
    <rPh sb="15" eb="17">
      <t>セイカツ</t>
    </rPh>
    <rPh sb="17" eb="19">
      <t>カイゴ</t>
    </rPh>
    <phoneticPr fontId="2"/>
  </si>
  <si>
    <r>
      <t>〒</t>
    </r>
    <r>
      <rPr>
        <sz val="9"/>
        <rFont val="Century"/>
        <family val="1"/>
      </rPr>
      <t>561-0844</t>
    </r>
  </si>
  <si>
    <t>そんぽの家　豊中利倉</t>
    <rPh sb="4" eb="5">
      <t>イエ</t>
    </rPh>
    <rPh sb="6" eb="8">
      <t>トヨナカ</t>
    </rPh>
    <rPh sb="8" eb="10">
      <t>トクラ</t>
    </rPh>
    <phoneticPr fontId="2"/>
  </si>
  <si>
    <r>
      <t>大阪府豊中市利倉西二丁目</t>
    </r>
    <r>
      <rPr>
        <sz val="9"/>
        <rFont val="Century"/>
        <family val="1"/>
      </rPr>
      <t>1</t>
    </r>
    <r>
      <rPr>
        <sz val="9"/>
        <rFont val="ＭＳ 明朝"/>
        <family val="1"/>
        <charset val="128"/>
      </rPr>
      <t>番</t>
    </r>
    <r>
      <rPr>
        <sz val="9"/>
        <rFont val="Century"/>
        <family val="1"/>
      </rPr>
      <t>1</t>
    </r>
    <r>
      <rPr>
        <sz val="9"/>
        <rFont val="ＭＳ 明朝"/>
        <family val="1"/>
        <charset val="128"/>
      </rPr>
      <t>号</t>
    </r>
  </si>
  <si>
    <r>
      <t>〒</t>
    </r>
    <r>
      <rPr>
        <sz val="9"/>
        <rFont val="Century"/>
        <family val="1"/>
      </rPr>
      <t>571-0002</t>
    </r>
    <phoneticPr fontId="2"/>
  </si>
  <si>
    <t>そんぽの家ＧＨ門真</t>
    <rPh sb="4" eb="5">
      <t>イエ</t>
    </rPh>
    <rPh sb="7" eb="9">
      <t>カドマ</t>
    </rPh>
    <phoneticPr fontId="2"/>
  </si>
  <si>
    <r>
      <t>大阪府門真市岸和田二丁目</t>
    </r>
    <r>
      <rPr>
        <sz val="9"/>
        <rFont val="Century"/>
        <family val="1"/>
      </rPr>
      <t>16</t>
    </r>
    <r>
      <rPr>
        <sz val="9"/>
        <rFont val="ＭＳ 明朝"/>
        <family val="1"/>
        <charset val="128"/>
      </rPr>
      <t>番</t>
    </r>
    <r>
      <rPr>
        <sz val="9"/>
        <rFont val="Century"/>
        <family val="1"/>
      </rPr>
      <t>10</t>
    </r>
    <r>
      <rPr>
        <sz val="9"/>
        <rFont val="ＭＳ 明朝"/>
        <family val="1"/>
        <charset val="128"/>
      </rPr>
      <t>号</t>
    </r>
    <rPh sb="9" eb="12">
      <t>ニチョウメ</t>
    </rPh>
    <rPh sb="14" eb="15">
      <t>バン</t>
    </rPh>
    <rPh sb="17" eb="18">
      <t>ゴウ</t>
    </rPh>
    <phoneticPr fontId="2"/>
  </si>
  <si>
    <t>居宅介護支援</t>
    <phoneticPr fontId="2"/>
  </si>
  <si>
    <r>
      <t>〒</t>
    </r>
    <r>
      <rPr>
        <sz val="9"/>
        <rFont val="Century"/>
        <family val="1"/>
      </rPr>
      <t>561-0828</t>
    </r>
  </si>
  <si>
    <t>ＳＯＭＰＯケア　豊中　居宅介護支援</t>
    <rPh sb="8" eb="10">
      <t>トヨナカ</t>
    </rPh>
    <rPh sb="11" eb="13">
      <t>キョタク</t>
    </rPh>
    <rPh sb="13" eb="15">
      <t>カイゴ</t>
    </rPh>
    <rPh sb="15" eb="17">
      <t>シエン</t>
    </rPh>
    <phoneticPr fontId="2"/>
  </si>
  <si>
    <r>
      <t>大阪府豊中市三和町一丁目</t>
    </r>
    <r>
      <rPr>
        <sz val="9"/>
        <rFont val="Century"/>
        <family val="1"/>
      </rPr>
      <t>2</t>
    </r>
    <r>
      <rPr>
        <sz val="9"/>
        <rFont val="ＭＳ 明朝"/>
        <family val="1"/>
        <charset val="128"/>
      </rPr>
      <t>番</t>
    </r>
    <r>
      <rPr>
        <sz val="9"/>
        <rFont val="Century"/>
        <family val="1"/>
      </rPr>
      <t>23</t>
    </r>
    <r>
      <rPr>
        <sz val="9"/>
        <rFont val="ＭＳ 明朝"/>
        <family val="1"/>
        <charset val="128"/>
      </rPr>
      <t>号</t>
    </r>
  </si>
  <si>
    <r>
      <t>〒</t>
    </r>
    <r>
      <rPr>
        <sz val="9"/>
        <rFont val="Century"/>
        <family val="1"/>
      </rPr>
      <t>562-0001</t>
    </r>
  </si>
  <si>
    <t>ＳＯＭＰＯケア　箕面唐池公園　居宅介護支援</t>
    <rPh sb="8" eb="10">
      <t>ミノオ</t>
    </rPh>
    <rPh sb="10" eb="11">
      <t>カラ</t>
    </rPh>
    <rPh sb="11" eb="12">
      <t>イケ</t>
    </rPh>
    <rPh sb="12" eb="14">
      <t>コウエン</t>
    </rPh>
    <phoneticPr fontId="2"/>
  </si>
  <si>
    <r>
      <t>大阪府箕面市箕面四丁目</t>
    </r>
    <r>
      <rPr>
        <sz val="9"/>
        <rFont val="Century"/>
        <family val="1"/>
      </rPr>
      <t>8</t>
    </r>
    <r>
      <rPr>
        <sz val="9"/>
        <rFont val="ＭＳ 明朝"/>
        <family val="1"/>
        <charset val="128"/>
      </rPr>
      <t>番</t>
    </r>
    <r>
      <rPr>
        <sz val="9"/>
        <rFont val="Century"/>
        <family val="1"/>
      </rPr>
      <t>43</t>
    </r>
    <r>
      <rPr>
        <sz val="9"/>
        <rFont val="ＭＳ 明朝"/>
        <family val="1"/>
        <charset val="128"/>
      </rPr>
      <t>号</t>
    </r>
  </si>
  <si>
    <t>居宅介護支援</t>
  </si>
  <si>
    <r>
      <t>〒</t>
    </r>
    <r>
      <rPr>
        <sz val="9"/>
        <rFont val="Century"/>
        <family val="1"/>
      </rPr>
      <t>533-0032</t>
    </r>
  </si>
  <si>
    <t>ＳＯＭＰＯケア　淡路駅前　居宅介護支援</t>
    <rPh sb="8" eb="10">
      <t>アワジ</t>
    </rPh>
    <rPh sb="10" eb="12">
      <t>エキマエ</t>
    </rPh>
    <phoneticPr fontId="2"/>
  </si>
  <si>
    <r>
      <t>大阪府大阪市東淀川区淡路三丁目</t>
    </r>
    <r>
      <rPr>
        <sz val="9"/>
        <rFont val="Century"/>
        <family val="1"/>
      </rPr>
      <t>20</t>
    </r>
    <r>
      <rPr>
        <sz val="9"/>
        <rFont val="ＭＳ 明朝"/>
        <family val="1"/>
        <charset val="128"/>
      </rPr>
      <t>番</t>
    </r>
    <r>
      <rPr>
        <sz val="9"/>
        <rFont val="Century"/>
        <family val="1"/>
      </rPr>
      <t>26</t>
    </r>
    <r>
      <rPr>
        <sz val="9"/>
        <rFont val="ＭＳ 明朝"/>
        <family val="1"/>
        <charset val="128"/>
      </rPr>
      <t>号</t>
    </r>
  </si>
  <si>
    <t>枚方市</t>
  </si>
  <si>
    <r>
      <t>〒</t>
    </r>
    <r>
      <rPr>
        <sz val="9"/>
        <rFont val="Century"/>
        <family val="1"/>
      </rPr>
      <t>573-0065</t>
    </r>
  </si>
  <si>
    <t>ＳＯＭＰＯケア　枚方公園　居宅介護支援</t>
    <phoneticPr fontId="2"/>
  </si>
  <si>
    <r>
      <t>大阪府枚方市出口一丁目</t>
    </r>
    <r>
      <rPr>
        <sz val="9"/>
        <rFont val="Century"/>
        <family val="1"/>
      </rPr>
      <t>5</t>
    </r>
    <r>
      <rPr>
        <sz val="9"/>
        <rFont val="ＭＳ 明朝"/>
        <family val="1"/>
        <charset val="128"/>
      </rPr>
      <t>番</t>
    </r>
    <r>
      <rPr>
        <sz val="9"/>
        <rFont val="Century"/>
        <family val="1"/>
      </rPr>
      <t>25</t>
    </r>
    <r>
      <rPr>
        <sz val="9"/>
        <rFont val="ＭＳ 明朝"/>
        <family val="1"/>
        <charset val="128"/>
      </rPr>
      <t>号</t>
    </r>
  </si>
  <si>
    <t>高槻市</t>
  </si>
  <si>
    <r>
      <t>〒</t>
    </r>
    <r>
      <rPr>
        <sz val="9"/>
        <rFont val="Century"/>
        <family val="1"/>
      </rPr>
      <t>569-0041</t>
    </r>
  </si>
  <si>
    <t>ＳＯＭＰＯケア　高槻南　居宅介護支援</t>
    <rPh sb="8" eb="10">
      <t>タカツキ</t>
    </rPh>
    <rPh sb="10" eb="11">
      <t>ミナミ</t>
    </rPh>
    <phoneticPr fontId="2"/>
  </si>
  <si>
    <r>
      <t>大阪府高槻市北大樋町</t>
    </r>
    <r>
      <rPr>
        <sz val="9"/>
        <rFont val="Century"/>
        <family val="1"/>
      </rPr>
      <t>55</t>
    </r>
    <r>
      <rPr>
        <sz val="9"/>
        <rFont val="ＭＳ 明朝"/>
        <family val="1"/>
        <charset val="128"/>
      </rPr>
      <t>番</t>
    </r>
    <r>
      <rPr>
        <sz val="9"/>
        <rFont val="Century"/>
        <family val="1"/>
      </rPr>
      <t>20</t>
    </r>
    <r>
      <rPr>
        <sz val="9"/>
        <rFont val="ＭＳ 明朝"/>
        <family val="1"/>
        <charset val="128"/>
      </rPr>
      <t>号</t>
    </r>
  </si>
  <si>
    <r>
      <t>〒</t>
    </r>
    <r>
      <rPr>
        <sz val="9"/>
        <rFont val="Century"/>
        <family val="1"/>
      </rPr>
      <t>558-0001</t>
    </r>
  </si>
  <si>
    <t>ＳＯＭＰＯケア　長居　居宅介護支援</t>
    <rPh sb="8" eb="10">
      <t>ナガイ</t>
    </rPh>
    <phoneticPr fontId="2"/>
  </si>
  <si>
    <r>
      <t>大阪府大阪市住吉区大領五丁目</t>
    </r>
    <r>
      <rPr>
        <sz val="9"/>
        <rFont val="Century"/>
        <family val="1"/>
      </rPr>
      <t>1</t>
    </r>
    <r>
      <rPr>
        <sz val="9"/>
        <rFont val="ＭＳ 明朝"/>
        <family val="1"/>
        <charset val="128"/>
      </rPr>
      <t>番</t>
    </r>
    <r>
      <rPr>
        <sz val="9"/>
        <rFont val="Century"/>
        <family val="1"/>
      </rPr>
      <t>5</t>
    </r>
    <r>
      <rPr>
        <sz val="9"/>
        <rFont val="ＭＳ 明朝"/>
        <family val="1"/>
        <charset val="128"/>
      </rPr>
      <t>号</t>
    </r>
  </si>
  <si>
    <r>
      <t>〒</t>
    </r>
    <r>
      <rPr>
        <sz val="9"/>
        <rFont val="Century"/>
        <family val="1"/>
      </rPr>
      <t>536-0012</t>
    </r>
  </si>
  <si>
    <t>ＳＯＭＰＯケア　城東天王田　居宅介護支援</t>
    <rPh sb="8" eb="10">
      <t>ジョウトウ</t>
    </rPh>
    <rPh sb="10" eb="13">
      <t>テンノウデン</t>
    </rPh>
    <phoneticPr fontId="2"/>
  </si>
  <si>
    <r>
      <t>大阪府大阪市城東区天王田</t>
    </r>
    <r>
      <rPr>
        <sz val="9"/>
        <rFont val="Century"/>
        <family val="1"/>
      </rPr>
      <t>17</t>
    </r>
    <r>
      <rPr>
        <sz val="9"/>
        <rFont val="ＭＳ 明朝"/>
        <family val="1"/>
        <charset val="128"/>
      </rPr>
      <t>番</t>
    </r>
    <r>
      <rPr>
        <sz val="9"/>
        <rFont val="Century"/>
        <family val="1"/>
      </rPr>
      <t>19</t>
    </r>
    <r>
      <rPr>
        <sz val="9"/>
        <rFont val="ＭＳ 明朝"/>
        <family val="1"/>
        <charset val="128"/>
      </rPr>
      <t>号</t>
    </r>
  </si>
  <si>
    <t>ＳＯＭＰＯケア　天下茶屋　居宅介護支援</t>
    <rPh sb="8" eb="12">
      <t>テンガチャヤ</t>
    </rPh>
    <phoneticPr fontId="2"/>
  </si>
  <si>
    <r>
      <t>大阪府大阪市西成区花園南二丁目</t>
    </r>
    <r>
      <rPr>
        <sz val="9"/>
        <rFont val="Century"/>
        <family val="1"/>
      </rPr>
      <t>5</t>
    </r>
    <r>
      <rPr>
        <sz val="9"/>
        <rFont val="ＭＳ 明朝"/>
        <family val="1"/>
        <charset val="128"/>
      </rPr>
      <t>番</t>
    </r>
    <r>
      <rPr>
        <sz val="9"/>
        <rFont val="Century"/>
        <family val="1"/>
      </rPr>
      <t>10</t>
    </r>
    <r>
      <rPr>
        <sz val="9"/>
        <rFont val="ＭＳ 明朝"/>
        <family val="1"/>
        <charset val="128"/>
      </rPr>
      <t>号</t>
    </r>
  </si>
  <si>
    <r>
      <t>〒</t>
    </r>
    <r>
      <rPr>
        <sz val="9"/>
        <rFont val="Century"/>
        <family val="1"/>
      </rPr>
      <t>590-0022</t>
    </r>
  </si>
  <si>
    <t>ＳＯＭＰＯケア　三国ヶ丘　居宅介護支援</t>
    <rPh sb="8" eb="12">
      <t>ミクニガオカ</t>
    </rPh>
    <phoneticPr fontId="2"/>
  </si>
  <si>
    <r>
      <t>大阪府堺市堺区中三国ケ丘町七丁</t>
    </r>
    <r>
      <rPr>
        <sz val="9"/>
        <rFont val="Century"/>
        <family val="1"/>
      </rPr>
      <t>1</t>
    </r>
    <r>
      <rPr>
        <sz val="9"/>
        <rFont val="ＭＳ 明朝"/>
        <family val="1"/>
        <charset val="128"/>
      </rPr>
      <t>番</t>
    </r>
    <r>
      <rPr>
        <sz val="9"/>
        <rFont val="Century"/>
        <family val="1"/>
      </rPr>
      <t>9</t>
    </r>
  </si>
  <si>
    <r>
      <rPr>
        <sz val="9"/>
        <rFont val="ＭＳ 明朝"/>
        <family val="1"/>
        <charset val="128"/>
      </rPr>
      <t>〒</t>
    </r>
    <r>
      <rPr>
        <sz val="9"/>
        <rFont val="Century"/>
        <family val="1"/>
      </rPr>
      <t>565-0842</t>
    </r>
    <phoneticPr fontId="2"/>
  </si>
  <si>
    <t>ＳＯＭＰＯケア　吹田　居宅介護支援</t>
    <rPh sb="8" eb="10">
      <t>スイタ</t>
    </rPh>
    <phoneticPr fontId="2"/>
  </si>
  <si>
    <r>
      <rPr>
        <sz val="9"/>
        <rFont val="ＭＳ 明朝"/>
        <family val="1"/>
        <charset val="128"/>
      </rPr>
      <t>大阪府吹田市千里山東四丁目</t>
    </r>
    <r>
      <rPr>
        <sz val="9"/>
        <rFont val="Century"/>
        <family val="1"/>
      </rPr>
      <t>6</t>
    </r>
    <r>
      <rPr>
        <sz val="9"/>
        <rFont val="ＭＳ 明朝"/>
        <family val="1"/>
        <charset val="128"/>
      </rPr>
      <t>番</t>
    </r>
    <r>
      <rPr>
        <sz val="9"/>
        <rFont val="Century"/>
        <family val="1"/>
      </rPr>
      <t>19</t>
    </r>
    <r>
      <rPr>
        <sz val="9"/>
        <rFont val="ＭＳ 明朝"/>
        <family val="1"/>
        <charset val="128"/>
      </rPr>
      <t>号</t>
    </r>
    <rPh sb="3" eb="6">
      <t>スイタシ</t>
    </rPh>
    <rPh sb="6" eb="9">
      <t>センリヤマ</t>
    </rPh>
    <rPh sb="9" eb="10">
      <t>ヒガシ</t>
    </rPh>
    <rPh sb="10" eb="13">
      <t>ヨンチョウメ</t>
    </rPh>
    <rPh sb="14" eb="15">
      <t>バン</t>
    </rPh>
    <rPh sb="17" eb="18">
      <t>ゴウ</t>
    </rPh>
    <phoneticPr fontId="2"/>
  </si>
  <si>
    <r>
      <rPr>
        <sz val="9"/>
        <rFont val="ＭＳ 明朝"/>
        <family val="1"/>
        <charset val="128"/>
      </rPr>
      <t>〒</t>
    </r>
    <r>
      <rPr>
        <sz val="9"/>
        <rFont val="Century"/>
        <family val="1"/>
      </rPr>
      <t>567-0034</t>
    </r>
    <phoneticPr fontId="2"/>
  </si>
  <si>
    <t>ＳＯＭＰＯケア　茨木　居宅介護支援</t>
    <rPh sb="8" eb="10">
      <t>イバラキ</t>
    </rPh>
    <phoneticPr fontId="2"/>
  </si>
  <si>
    <r>
      <rPr>
        <sz val="9"/>
        <rFont val="ＭＳ 明朝"/>
        <family val="1"/>
        <charset val="128"/>
      </rPr>
      <t>大阪府茨木市中穂積三丁目</t>
    </r>
    <r>
      <rPr>
        <sz val="9"/>
        <rFont val="Century"/>
        <family val="1"/>
      </rPr>
      <t>16</t>
    </r>
    <r>
      <rPr>
        <sz val="9"/>
        <rFont val="ＭＳ 明朝"/>
        <family val="1"/>
        <charset val="128"/>
      </rPr>
      <t>番</t>
    </r>
    <r>
      <rPr>
        <sz val="9"/>
        <rFont val="Century"/>
        <family val="1"/>
      </rPr>
      <t>16</t>
    </r>
    <r>
      <rPr>
        <sz val="9"/>
        <rFont val="ＭＳ 明朝"/>
        <family val="1"/>
        <charset val="128"/>
      </rPr>
      <t>号</t>
    </r>
    <rPh sb="3" eb="6">
      <t>イバラキシ</t>
    </rPh>
    <rPh sb="6" eb="9">
      <t>ナカホヅミ</t>
    </rPh>
    <rPh sb="9" eb="12">
      <t>サンチョウメ</t>
    </rPh>
    <rPh sb="14" eb="15">
      <t>バン</t>
    </rPh>
    <rPh sb="17" eb="18">
      <t>ゴウ</t>
    </rPh>
    <phoneticPr fontId="2"/>
  </si>
  <si>
    <r>
      <rPr>
        <sz val="9"/>
        <rFont val="ＭＳ Ｐ明朝"/>
        <family val="1"/>
        <charset val="128"/>
      </rPr>
      <t>〒</t>
    </r>
    <r>
      <rPr>
        <sz val="9"/>
        <rFont val="Century"/>
        <family val="1"/>
      </rPr>
      <t>571-0013</t>
    </r>
    <phoneticPr fontId="2"/>
  </si>
  <si>
    <t>ＳＯＭＰＯケア　門真　居宅介護支援</t>
    <rPh sb="8" eb="10">
      <t>カドマ</t>
    </rPh>
    <rPh sb="11" eb="13">
      <t>キョタク</t>
    </rPh>
    <rPh sb="13" eb="15">
      <t>カイゴ</t>
    </rPh>
    <rPh sb="15" eb="17">
      <t>シエン</t>
    </rPh>
    <phoneticPr fontId="2"/>
  </si>
  <si>
    <r>
      <rPr>
        <sz val="9"/>
        <rFont val="ＭＳ Ｐ明朝"/>
        <family val="1"/>
        <charset val="128"/>
      </rPr>
      <t>大阪府門真市千石東町</t>
    </r>
    <r>
      <rPr>
        <sz val="9"/>
        <rFont val="Century"/>
        <family val="1"/>
      </rPr>
      <t xml:space="preserve"> 2</t>
    </r>
    <r>
      <rPr>
        <sz val="9"/>
        <rFont val="ＭＳ Ｐ明朝"/>
        <family val="1"/>
        <charset val="128"/>
      </rPr>
      <t>番</t>
    </r>
    <r>
      <rPr>
        <sz val="9"/>
        <rFont val="Century"/>
        <family val="1"/>
      </rPr>
      <t>46</t>
    </r>
    <r>
      <rPr>
        <sz val="9"/>
        <rFont val="ＭＳ Ｐ明朝"/>
        <family val="1"/>
        <charset val="128"/>
      </rPr>
      <t>号</t>
    </r>
    <r>
      <rPr>
        <sz val="9"/>
        <rFont val="Century"/>
        <family val="1"/>
      </rPr>
      <t xml:space="preserve"> </t>
    </r>
    <r>
      <rPr>
        <sz val="9"/>
        <rFont val="ＭＳ Ｐ明朝"/>
        <family val="1"/>
        <charset val="128"/>
      </rPr>
      <t>ウインズビル</t>
    </r>
    <r>
      <rPr>
        <sz val="9"/>
        <rFont val="Century"/>
        <family val="1"/>
      </rPr>
      <t>3</t>
    </r>
    <r>
      <rPr>
        <sz val="9"/>
        <rFont val="ＭＳ Ｐ明朝"/>
        <family val="1"/>
        <charset val="128"/>
      </rPr>
      <t>階Ⅰ号室</t>
    </r>
    <phoneticPr fontId="2"/>
  </si>
  <si>
    <r>
      <rPr>
        <sz val="9"/>
        <rFont val="ＭＳ Ｐ明朝"/>
        <family val="1"/>
        <charset val="128"/>
      </rPr>
      <t>〒</t>
    </r>
    <r>
      <rPr>
        <sz val="9"/>
        <rFont val="Century"/>
        <family val="1"/>
      </rPr>
      <t>596-0003</t>
    </r>
    <phoneticPr fontId="2"/>
  </si>
  <si>
    <t>ＳＯＭＰＯケア　ラヴィーレ岸和田　居宅介護支援</t>
    <rPh sb="13" eb="16">
      <t>キシワダ</t>
    </rPh>
    <rPh sb="17" eb="19">
      <t>キョタク</t>
    </rPh>
    <rPh sb="19" eb="21">
      <t>カイゴ</t>
    </rPh>
    <rPh sb="21" eb="23">
      <t>シエン</t>
    </rPh>
    <phoneticPr fontId="2"/>
  </si>
  <si>
    <r>
      <rPr>
        <sz val="9"/>
        <rFont val="ＭＳ Ｐ明朝"/>
        <family val="1"/>
        <charset val="128"/>
      </rPr>
      <t>大阪府岸和田市中井町二丁目</t>
    </r>
    <r>
      <rPr>
        <sz val="9"/>
        <rFont val="Century"/>
        <family val="1"/>
      </rPr>
      <t>12</t>
    </r>
    <r>
      <rPr>
        <sz val="9"/>
        <rFont val="ＭＳ Ｐ明朝"/>
        <family val="1"/>
        <charset val="128"/>
      </rPr>
      <t>番</t>
    </r>
    <r>
      <rPr>
        <sz val="9"/>
        <rFont val="Century"/>
        <family val="1"/>
      </rPr>
      <t>4</t>
    </r>
    <r>
      <rPr>
        <sz val="9"/>
        <rFont val="ＭＳ Ｐ明朝"/>
        <family val="1"/>
        <charset val="128"/>
      </rPr>
      <t>号</t>
    </r>
    <rPh sb="10" eb="13">
      <t>ニチョウメ</t>
    </rPh>
    <rPh sb="15" eb="16">
      <t>バン</t>
    </rPh>
    <rPh sb="17" eb="18">
      <t>ゴウ</t>
    </rPh>
    <phoneticPr fontId="2"/>
  </si>
  <si>
    <r>
      <rPr>
        <sz val="9"/>
        <rFont val="ＭＳ Ｐ明朝"/>
        <family val="1"/>
        <charset val="128"/>
      </rPr>
      <t>〒</t>
    </r>
    <r>
      <rPr>
        <sz val="9"/>
        <rFont val="Century"/>
        <family val="1"/>
      </rPr>
      <t>576-0041</t>
    </r>
    <phoneticPr fontId="2"/>
  </si>
  <si>
    <t>ＳＯＭＰＯケア　交野　居宅介護支援</t>
    <rPh sb="8" eb="10">
      <t>カタノ</t>
    </rPh>
    <rPh sb="11" eb="13">
      <t>キョタク</t>
    </rPh>
    <rPh sb="13" eb="15">
      <t>カイゴ</t>
    </rPh>
    <rPh sb="15" eb="17">
      <t>シエン</t>
    </rPh>
    <phoneticPr fontId="2"/>
  </si>
  <si>
    <r>
      <rPr>
        <sz val="8"/>
        <rFont val="ＭＳ Ｐ明朝"/>
        <family val="1"/>
        <charset val="128"/>
      </rPr>
      <t>大阪府交野市私部西</t>
    </r>
    <r>
      <rPr>
        <sz val="8"/>
        <rFont val="Century"/>
        <family val="1"/>
      </rPr>
      <t>1</t>
    </r>
    <r>
      <rPr>
        <sz val="8"/>
        <rFont val="ＭＳ 明朝"/>
        <family val="1"/>
        <charset val="128"/>
      </rPr>
      <t>丁目</t>
    </r>
    <r>
      <rPr>
        <sz val="8"/>
        <rFont val="Century"/>
        <family val="1"/>
      </rPr>
      <t>10</t>
    </r>
    <r>
      <rPr>
        <sz val="8"/>
        <rFont val="ＭＳ 明朝"/>
        <family val="1"/>
        <charset val="128"/>
      </rPr>
      <t>－</t>
    </r>
    <r>
      <rPr>
        <sz val="8"/>
        <rFont val="Century"/>
        <family val="1"/>
      </rPr>
      <t>1</t>
    </r>
    <r>
      <rPr>
        <sz val="8"/>
        <rFont val="ＭＳ 明朝"/>
        <family val="1"/>
        <charset val="128"/>
      </rPr>
      <t>長砂パールビル</t>
    </r>
    <r>
      <rPr>
        <sz val="8"/>
        <rFont val="Century"/>
        <family val="1"/>
      </rPr>
      <t>2</t>
    </r>
    <r>
      <rPr>
        <sz val="8"/>
        <rFont val="ＭＳ 明朝"/>
        <family val="1"/>
        <charset val="128"/>
      </rPr>
      <t>階</t>
    </r>
    <r>
      <rPr>
        <sz val="8"/>
        <rFont val="Century"/>
        <family val="1"/>
      </rPr>
      <t>201</t>
    </r>
    <r>
      <rPr>
        <sz val="8"/>
        <rFont val="ＭＳ 明朝"/>
        <family val="1"/>
        <charset val="128"/>
      </rPr>
      <t>号室</t>
    </r>
    <phoneticPr fontId="2"/>
  </si>
  <si>
    <t>訪問介護
訪問介護相当サービス
訪問型サービスＡ</t>
    <rPh sb="0" eb="2">
      <t>ホウモン</t>
    </rPh>
    <rPh sb="2" eb="4">
      <t>カイゴ</t>
    </rPh>
    <rPh sb="5" eb="7">
      <t>ホウモン</t>
    </rPh>
    <rPh sb="7" eb="9">
      <t>カイゴ</t>
    </rPh>
    <rPh sb="9" eb="11">
      <t>ソウトウ</t>
    </rPh>
    <rPh sb="16" eb="18">
      <t>ホウモン</t>
    </rPh>
    <rPh sb="18" eb="19">
      <t>ガタ</t>
    </rPh>
    <phoneticPr fontId="2"/>
  </si>
  <si>
    <t>ＳＯＭＰＯケア　箕面唐池公園　訪問介護</t>
    <rPh sb="8" eb="10">
      <t>ミノオ</t>
    </rPh>
    <rPh sb="10" eb="11">
      <t>カラ</t>
    </rPh>
    <rPh sb="11" eb="12">
      <t>イケ</t>
    </rPh>
    <rPh sb="12" eb="14">
      <t>コウエン</t>
    </rPh>
    <phoneticPr fontId="2"/>
  </si>
  <si>
    <t>訪問介護
予防訪問事業</t>
    <rPh sb="0" eb="2">
      <t>ホウモン</t>
    </rPh>
    <rPh sb="2" eb="4">
      <t>カイゴ</t>
    </rPh>
    <rPh sb="5" eb="7">
      <t>ヨボウ</t>
    </rPh>
    <rPh sb="7" eb="9">
      <t>ホウモン</t>
    </rPh>
    <rPh sb="9" eb="11">
      <t>ジギョウ</t>
    </rPh>
    <phoneticPr fontId="2"/>
  </si>
  <si>
    <t>ＳＯＭＰＯケア　枚方公園　訪問介護</t>
    <phoneticPr fontId="2"/>
  </si>
  <si>
    <t>訪問介護
介護予防訪問サービス</t>
    <rPh sb="0" eb="2">
      <t>ホウモン</t>
    </rPh>
    <rPh sb="2" eb="4">
      <t>カイゴ</t>
    </rPh>
    <rPh sb="5" eb="7">
      <t>カイゴ</t>
    </rPh>
    <rPh sb="7" eb="9">
      <t>ヨボウ</t>
    </rPh>
    <rPh sb="9" eb="11">
      <t>ホウモン</t>
    </rPh>
    <phoneticPr fontId="2"/>
  </si>
  <si>
    <t>ＳＯＭＰＯケア　高槻南　訪問介護</t>
    <rPh sb="8" eb="10">
      <t>タカツキ</t>
    </rPh>
    <rPh sb="10" eb="11">
      <t>ミナミ</t>
    </rPh>
    <phoneticPr fontId="2"/>
  </si>
  <si>
    <t>訪問介護
介護予防訪問サービス</t>
    <rPh sb="0" eb="2">
      <t>ホウモン</t>
    </rPh>
    <rPh sb="2" eb="4">
      <t>カイゴ</t>
    </rPh>
    <phoneticPr fontId="2"/>
  </si>
  <si>
    <t>ＳＯＭＰＯケア　三国ヶ丘　訪問介護</t>
    <rPh sb="8" eb="12">
      <t>ミクニガオカ</t>
    </rPh>
    <phoneticPr fontId="2"/>
  </si>
  <si>
    <t>訪問介護
介護予防型訪問サービス
生活援助型訪問サービス</t>
    <rPh sb="0" eb="2">
      <t>ホウモン</t>
    </rPh>
    <rPh sb="2" eb="4">
      <t>カイゴ</t>
    </rPh>
    <rPh sb="17" eb="19">
      <t>セイカツ</t>
    </rPh>
    <rPh sb="19" eb="22">
      <t>エンジョガタ</t>
    </rPh>
    <rPh sb="22" eb="24">
      <t>ホウモン</t>
    </rPh>
    <phoneticPr fontId="2"/>
  </si>
  <si>
    <r>
      <t>〒</t>
    </r>
    <r>
      <rPr>
        <sz val="9"/>
        <rFont val="Century"/>
        <family val="1"/>
      </rPr>
      <t>545-0014</t>
    </r>
    <phoneticPr fontId="2"/>
  </si>
  <si>
    <t>ＳＯＭＰＯケア　阿倍野　訪問介護</t>
    <rPh sb="8" eb="11">
      <t>アベノ</t>
    </rPh>
    <phoneticPr fontId="2"/>
  </si>
  <si>
    <r>
      <rPr>
        <sz val="9"/>
        <rFont val="ＭＳ 明朝"/>
        <family val="1"/>
        <charset val="128"/>
      </rPr>
      <t>大阪府大阪市阿倍野区西田辺町二丁目</t>
    </r>
    <r>
      <rPr>
        <sz val="9"/>
        <rFont val="Century"/>
        <family val="1"/>
      </rPr>
      <t>8</t>
    </r>
    <r>
      <rPr>
        <sz val="9"/>
        <rFont val="ＭＳ 明朝"/>
        <family val="1"/>
        <charset val="128"/>
      </rPr>
      <t>番</t>
    </r>
    <r>
      <rPr>
        <sz val="9"/>
        <rFont val="Century"/>
        <family val="1"/>
      </rPr>
      <t>6</t>
    </r>
    <r>
      <rPr>
        <sz val="9"/>
        <rFont val="ＭＳ 明朝"/>
        <family val="1"/>
        <charset val="128"/>
      </rPr>
      <t xml:space="preserve">号　
</t>
    </r>
    <r>
      <rPr>
        <sz val="9"/>
        <rFont val="Century"/>
        <family val="1"/>
      </rPr>
      <t>TASTE</t>
    </r>
    <r>
      <rPr>
        <sz val="9"/>
        <rFont val="ＭＳ 明朝"/>
        <family val="1"/>
        <charset val="128"/>
      </rPr>
      <t>ビル</t>
    </r>
    <r>
      <rPr>
        <sz val="9"/>
        <rFont val="Century"/>
        <family val="1"/>
      </rPr>
      <t>2</t>
    </r>
    <r>
      <rPr>
        <sz val="9"/>
        <rFont val="ＭＳ 明朝"/>
        <family val="1"/>
        <charset val="128"/>
      </rPr>
      <t>階</t>
    </r>
    <r>
      <rPr>
        <sz val="9"/>
        <rFont val="Century"/>
        <family val="1"/>
      </rPr>
      <t>A</t>
    </r>
    <r>
      <rPr>
        <sz val="9"/>
        <rFont val="ＭＳ 明朝"/>
        <family val="1"/>
        <charset val="128"/>
      </rPr>
      <t>号室</t>
    </r>
    <rPh sb="3" eb="6">
      <t>オオサカシ</t>
    </rPh>
    <rPh sb="6" eb="10">
      <t>アベノク</t>
    </rPh>
    <rPh sb="10" eb="13">
      <t>ニシタナベ</t>
    </rPh>
    <rPh sb="13" eb="14">
      <t>チョウ</t>
    </rPh>
    <rPh sb="14" eb="17">
      <t>ニチョウメ</t>
    </rPh>
    <rPh sb="18" eb="19">
      <t>バン</t>
    </rPh>
    <rPh sb="20" eb="21">
      <t>ゴウ</t>
    </rPh>
    <rPh sb="31" eb="32">
      <t>カイ</t>
    </rPh>
    <rPh sb="33" eb="35">
      <t>ゴウシツ</t>
    </rPh>
    <phoneticPr fontId="2"/>
  </si>
  <si>
    <r>
      <rPr>
        <sz val="9"/>
        <rFont val="ＭＳ 明朝"/>
        <family val="1"/>
        <charset val="128"/>
      </rPr>
      <t>〒</t>
    </r>
    <r>
      <rPr>
        <sz val="9"/>
        <rFont val="Century"/>
        <family val="1"/>
      </rPr>
      <t>536-0013</t>
    </r>
    <phoneticPr fontId="2"/>
  </si>
  <si>
    <t>ＳＯＭＰＯケア　城東　訪問介護</t>
    <rPh sb="8" eb="10">
      <t>ジョウトウ</t>
    </rPh>
    <phoneticPr fontId="2"/>
  </si>
  <si>
    <r>
      <rPr>
        <sz val="9"/>
        <rFont val="ＭＳ 明朝"/>
        <family val="1"/>
        <charset val="128"/>
      </rPr>
      <t>大阪府大阪市城東区鴫野東三丁目</t>
    </r>
    <r>
      <rPr>
        <sz val="9"/>
        <rFont val="Century"/>
        <family val="1"/>
      </rPr>
      <t>2</t>
    </r>
    <r>
      <rPr>
        <sz val="9"/>
        <rFont val="ＭＳ 明朝"/>
        <family val="1"/>
        <charset val="128"/>
      </rPr>
      <t>番</t>
    </r>
    <r>
      <rPr>
        <sz val="9"/>
        <rFont val="Century"/>
        <family val="1"/>
      </rPr>
      <t>1</t>
    </r>
    <r>
      <rPr>
        <sz val="9"/>
        <rFont val="ＭＳ 明朝"/>
        <family val="1"/>
        <charset val="128"/>
      </rPr>
      <t>号</t>
    </r>
    <rPh sb="0" eb="3">
      <t>オオサカフ</t>
    </rPh>
    <rPh sb="3" eb="6">
      <t>オオサカシ</t>
    </rPh>
    <rPh sb="6" eb="9">
      <t>ジョウトウク</t>
    </rPh>
    <rPh sb="9" eb="12">
      <t>シギノヒガシ</t>
    </rPh>
    <rPh sb="12" eb="15">
      <t>サンチョウメ</t>
    </rPh>
    <rPh sb="16" eb="17">
      <t>バン</t>
    </rPh>
    <rPh sb="18" eb="19">
      <t>ゴウ</t>
    </rPh>
    <phoneticPr fontId="2"/>
  </si>
  <si>
    <t>ＳＯＭＰＯケア　淡路駅前　訪問介護</t>
    <rPh sb="8" eb="10">
      <t>アワジ</t>
    </rPh>
    <rPh sb="10" eb="12">
      <t>エキマエ</t>
    </rPh>
    <rPh sb="13" eb="17">
      <t>ホ</t>
    </rPh>
    <phoneticPr fontId="2"/>
  </si>
  <si>
    <t>吹田市</t>
  </si>
  <si>
    <t>訪問介護
訪問型サービス（訪問介護相当）</t>
    <rPh sb="0" eb="2">
      <t>ホウモン</t>
    </rPh>
    <rPh sb="2" eb="4">
      <t>カイゴ</t>
    </rPh>
    <phoneticPr fontId="2"/>
  </si>
  <si>
    <r>
      <rPr>
        <sz val="9"/>
        <rFont val="ＭＳ 明朝"/>
        <family val="1"/>
        <charset val="128"/>
      </rPr>
      <t>〒</t>
    </r>
    <r>
      <rPr>
        <sz val="9"/>
        <rFont val="Century"/>
        <family val="1"/>
      </rPr>
      <t>564-0041</t>
    </r>
    <phoneticPr fontId="2"/>
  </si>
  <si>
    <t>ＳＯＭＰＯケア　吹田　訪問介護</t>
    <rPh sb="8" eb="10">
      <t>スイタ</t>
    </rPh>
    <phoneticPr fontId="2"/>
  </si>
  <si>
    <r>
      <rPr>
        <sz val="9"/>
        <rFont val="ＭＳ 明朝"/>
        <family val="1"/>
        <charset val="128"/>
      </rPr>
      <t>大阪府吹田市泉町一丁目</t>
    </r>
    <r>
      <rPr>
        <sz val="9"/>
        <rFont val="Century"/>
        <family val="1"/>
      </rPr>
      <t>11</t>
    </r>
    <r>
      <rPr>
        <sz val="9"/>
        <rFont val="ＭＳ 明朝"/>
        <family val="1"/>
        <charset val="128"/>
      </rPr>
      <t>番</t>
    </r>
    <r>
      <rPr>
        <sz val="9"/>
        <rFont val="Century"/>
        <family val="1"/>
      </rPr>
      <t>8</t>
    </r>
    <r>
      <rPr>
        <sz val="9"/>
        <rFont val="ＭＳ 明朝"/>
        <family val="1"/>
        <charset val="128"/>
      </rPr>
      <t>号　
ホールサイドコート</t>
    </r>
    <r>
      <rPr>
        <sz val="9"/>
        <rFont val="Century"/>
        <family val="1"/>
      </rPr>
      <t>203</t>
    </r>
    <r>
      <rPr>
        <sz val="9"/>
        <rFont val="ＭＳ 明朝"/>
        <family val="1"/>
        <charset val="128"/>
      </rPr>
      <t>号</t>
    </r>
    <rPh sb="0" eb="3">
      <t>オオサカフ</t>
    </rPh>
    <rPh sb="3" eb="6">
      <t>スイタシ</t>
    </rPh>
    <rPh sb="6" eb="8">
      <t>イズミチョウ</t>
    </rPh>
    <rPh sb="8" eb="11">
      <t>イッチョウメ</t>
    </rPh>
    <rPh sb="13" eb="14">
      <t>バン</t>
    </rPh>
    <rPh sb="15" eb="16">
      <t>ゴウ</t>
    </rPh>
    <rPh sb="30" eb="31">
      <t>ゴウ</t>
    </rPh>
    <phoneticPr fontId="2"/>
  </si>
  <si>
    <t>茨木市</t>
  </si>
  <si>
    <t>訪問介護
訪問介護相当サービス</t>
    <rPh sb="0" eb="2">
      <t>ホウモン</t>
    </rPh>
    <rPh sb="2" eb="4">
      <t>カイゴ</t>
    </rPh>
    <phoneticPr fontId="2"/>
  </si>
  <si>
    <r>
      <rPr>
        <sz val="9"/>
        <rFont val="ＭＳ 明朝"/>
        <family val="1"/>
        <charset val="128"/>
      </rPr>
      <t>〒</t>
    </r>
    <r>
      <rPr>
        <sz val="9"/>
        <rFont val="Century"/>
        <family val="1"/>
      </rPr>
      <t>567-0817</t>
    </r>
    <phoneticPr fontId="2"/>
  </si>
  <si>
    <t>ＳＯＭＰＯケア　茨木　訪問介護</t>
    <rPh sb="8" eb="10">
      <t>イバラキ</t>
    </rPh>
    <rPh sb="11" eb="13">
      <t>ホウモン</t>
    </rPh>
    <rPh sb="13" eb="15">
      <t>カイゴ</t>
    </rPh>
    <phoneticPr fontId="2"/>
  </si>
  <si>
    <r>
      <rPr>
        <sz val="9"/>
        <rFont val="ＭＳ 明朝"/>
        <family val="1"/>
        <charset val="128"/>
      </rPr>
      <t>大阪府茨木市別院町</t>
    </r>
    <r>
      <rPr>
        <sz val="9"/>
        <rFont val="Century"/>
        <family val="1"/>
      </rPr>
      <t>6</t>
    </r>
    <r>
      <rPr>
        <sz val="9"/>
        <rFont val="ＭＳ 明朝"/>
        <family val="1"/>
        <charset val="128"/>
      </rPr>
      <t>番</t>
    </r>
    <r>
      <rPr>
        <sz val="9"/>
        <rFont val="Century"/>
        <family val="1"/>
      </rPr>
      <t>32</t>
    </r>
    <r>
      <rPr>
        <sz val="9"/>
        <rFont val="ＭＳ 明朝"/>
        <family val="1"/>
        <charset val="128"/>
      </rPr>
      <t>号　紀和ビル</t>
    </r>
    <r>
      <rPr>
        <sz val="9"/>
        <rFont val="Century"/>
        <family val="1"/>
      </rPr>
      <t>201</t>
    </r>
    <r>
      <rPr>
        <sz val="9"/>
        <rFont val="ＭＳ 明朝"/>
        <family val="1"/>
        <charset val="128"/>
      </rPr>
      <t>号</t>
    </r>
    <rPh sb="0" eb="3">
      <t>オオサカフ</t>
    </rPh>
    <rPh sb="3" eb="6">
      <t>イバラキシ</t>
    </rPh>
    <rPh sb="6" eb="9">
      <t>ベツインチョウ</t>
    </rPh>
    <rPh sb="10" eb="11">
      <t>バン</t>
    </rPh>
    <rPh sb="13" eb="14">
      <t>ゴウ</t>
    </rPh>
    <rPh sb="15" eb="17">
      <t>キワ</t>
    </rPh>
    <rPh sb="22" eb="23">
      <t>ゴウ</t>
    </rPh>
    <phoneticPr fontId="2"/>
  </si>
  <si>
    <t>訪問介護
訪問介護相当サービス</t>
    <rPh sb="0" eb="2">
      <t>ホウモン</t>
    </rPh>
    <rPh sb="2" eb="4">
      <t>カイゴ</t>
    </rPh>
    <rPh sb="5" eb="7">
      <t>ホウモン</t>
    </rPh>
    <rPh sb="7" eb="9">
      <t>カイゴ</t>
    </rPh>
    <rPh sb="9" eb="11">
      <t>ソウトウ</t>
    </rPh>
    <phoneticPr fontId="2"/>
  </si>
  <si>
    <t>ＳＯＭＰＯケア　豊中　訪問介護</t>
    <rPh sb="8" eb="10">
      <t>トヨナカ</t>
    </rPh>
    <rPh sb="11" eb="13">
      <t>ホウモン</t>
    </rPh>
    <rPh sb="13" eb="15">
      <t>カイゴ</t>
    </rPh>
    <phoneticPr fontId="2"/>
  </si>
  <si>
    <t>訪問介護
訪問型介護予防サービス
訪問型生活援助サービス</t>
    <rPh sb="0" eb="2">
      <t>ホウモン</t>
    </rPh>
    <rPh sb="2" eb="4">
      <t>カイゴ</t>
    </rPh>
    <rPh sb="5" eb="7">
      <t>ホウモン</t>
    </rPh>
    <rPh sb="7" eb="8">
      <t>ガタ</t>
    </rPh>
    <rPh sb="8" eb="10">
      <t>カイゴ</t>
    </rPh>
    <rPh sb="10" eb="12">
      <t>ヨボウ</t>
    </rPh>
    <rPh sb="17" eb="19">
      <t>ホウモン</t>
    </rPh>
    <rPh sb="19" eb="20">
      <t>ガタ</t>
    </rPh>
    <rPh sb="20" eb="22">
      <t>セイカツ</t>
    </rPh>
    <rPh sb="22" eb="24">
      <t>エンジョ</t>
    </rPh>
    <phoneticPr fontId="2"/>
  </si>
  <si>
    <r>
      <rPr>
        <sz val="9"/>
        <rFont val="ＭＳ Ｐ明朝"/>
        <family val="1"/>
        <charset val="128"/>
      </rPr>
      <t>〒</t>
    </r>
    <r>
      <rPr>
        <sz val="9"/>
        <rFont val="Century"/>
        <family val="1"/>
      </rPr>
      <t>577-0056</t>
    </r>
    <phoneticPr fontId="2"/>
  </si>
  <si>
    <t>ＳＯＭＰＯケア　布施　訪問介護</t>
    <rPh sb="8" eb="10">
      <t>フセ</t>
    </rPh>
    <rPh sb="11" eb="13">
      <t>ホウモン</t>
    </rPh>
    <rPh sb="13" eb="15">
      <t>カイゴ</t>
    </rPh>
    <phoneticPr fontId="2"/>
  </si>
  <si>
    <r>
      <rPr>
        <sz val="9"/>
        <rFont val="ＭＳ Ｐ明朝"/>
        <family val="1"/>
        <charset val="128"/>
      </rPr>
      <t>大阪府東大阪市長堂三丁目</t>
    </r>
    <r>
      <rPr>
        <sz val="9"/>
        <rFont val="Century"/>
        <family val="1"/>
      </rPr>
      <t>20</t>
    </r>
    <r>
      <rPr>
        <sz val="9"/>
        <rFont val="ＭＳ Ｐ明朝"/>
        <family val="1"/>
        <charset val="128"/>
      </rPr>
      <t>番</t>
    </r>
    <r>
      <rPr>
        <sz val="9"/>
        <rFont val="Century"/>
        <family val="1"/>
      </rPr>
      <t>11</t>
    </r>
    <r>
      <rPr>
        <sz val="9"/>
        <rFont val="ＭＳ Ｐ明朝"/>
        <family val="1"/>
        <charset val="128"/>
      </rPr>
      <t>号</t>
    </r>
    <phoneticPr fontId="2"/>
  </si>
  <si>
    <t>訪問介護
介護予防型訪問サービス
生活援助型訪問サービス</t>
    <rPh sb="0" eb="2">
      <t>ホウモン</t>
    </rPh>
    <rPh sb="2" eb="4">
      <t>カイゴ</t>
    </rPh>
    <rPh sb="5" eb="7">
      <t>カイゴ</t>
    </rPh>
    <rPh sb="7" eb="9">
      <t>ヨボウ</t>
    </rPh>
    <rPh sb="9" eb="10">
      <t>ガタ</t>
    </rPh>
    <rPh sb="10" eb="12">
      <t>ホウモン</t>
    </rPh>
    <rPh sb="17" eb="19">
      <t>セイカツ</t>
    </rPh>
    <rPh sb="19" eb="22">
      <t>エンジョガタ</t>
    </rPh>
    <rPh sb="22" eb="24">
      <t>ホウモン</t>
    </rPh>
    <phoneticPr fontId="2"/>
  </si>
  <si>
    <t>ＳＯＭＰＯケア　交野　訪問介護</t>
    <rPh sb="8" eb="10">
      <t>カタノ</t>
    </rPh>
    <rPh sb="11" eb="13">
      <t>ホウモン</t>
    </rPh>
    <rPh sb="13" eb="15">
      <t>カイゴ</t>
    </rPh>
    <phoneticPr fontId="2"/>
  </si>
  <si>
    <t>ＳＯＭＰＯケア　門真　訪問介護</t>
    <rPh sb="8" eb="10">
      <t>カドマ</t>
    </rPh>
    <rPh sb="11" eb="13">
      <t>ホウモン</t>
    </rPh>
    <rPh sb="13" eb="15">
      <t>カイゴ</t>
    </rPh>
    <phoneticPr fontId="2"/>
  </si>
  <si>
    <t>訪問介護
訪問型サービス（現行相当）</t>
    <rPh sb="0" eb="2">
      <t>ホウモン</t>
    </rPh>
    <rPh sb="2" eb="4">
      <t>カイゴ</t>
    </rPh>
    <rPh sb="5" eb="7">
      <t>ホウモン</t>
    </rPh>
    <rPh sb="7" eb="8">
      <t>ガタ</t>
    </rPh>
    <rPh sb="13" eb="15">
      <t>ゲンコウ</t>
    </rPh>
    <rPh sb="15" eb="17">
      <t>ソウトウ</t>
    </rPh>
    <phoneticPr fontId="2"/>
  </si>
  <si>
    <r>
      <rPr>
        <sz val="9"/>
        <rFont val="ＭＳ Ｐ明朝"/>
        <family val="1"/>
        <charset val="128"/>
      </rPr>
      <t>〒</t>
    </r>
    <r>
      <rPr>
        <sz val="9"/>
        <rFont val="Century"/>
        <family val="1"/>
      </rPr>
      <t>572-0828</t>
    </r>
    <phoneticPr fontId="2"/>
  </si>
  <si>
    <t>ＳＯＭＰＯケア　萱島　訪問介護</t>
    <rPh sb="8" eb="10">
      <t>カヤシマ</t>
    </rPh>
    <rPh sb="11" eb="13">
      <t>ホウモン</t>
    </rPh>
    <rPh sb="13" eb="15">
      <t>カイゴ</t>
    </rPh>
    <phoneticPr fontId="2"/>
  </si>
  <si>
    <r>
      <rPr>
        <sz val="9"/>
        <rFont val="ＭＳ Ｐ明朝"/>
        <family val="1"/>
        <charset val="128"/>
      </rPr>
      <t>大阪府寝屋川市萱島桜園町</t>
    </r>
    <r>
      <rPr>
        <sz val="9"/>
        <rFont val="Century"/>
        <family val="1"/>
      </rPr>
      <t>21</t>
    </r>
    <r>
      <rPr>
        <sz val="9"/>
        <rFont val="ＭＳ Ｐ明朝"/>
        <family val="1"/>
        <charset val="128"/>
      </rPr>
      <t>番</t>
    </r>
    <r>
      <rPr>
        <sz val="9"/>
        <rFont val="Century"/>
        <family val="1"/>
      </rPr>
      <t>8</t>
    </r>
    <r>
      <rPr>
        <sz val="9"/>
        <rFont val="ＭＳ Ｐ明朝"/>
        <family val="1"/>
        <charset val="128"/>
      </rPr>
      <t>号</t>
    </r>
    <phoneticPr fontId="2"/>
  </si>
  <si>
    <t>岸和田市</t>
  </si>
  <si>
    <t>訪問介護
訪問型サービスＡ</t>
    <rPh sb="0" eb="2">
      <t>ホウモン</t>
    </rPh>
    <rPh sb="2" eb="4">
      <t>カイゴ</t>
    </rPh>
    <rPh sb="5" eb="7">
      <t>ホウモン</t>
    </rPh>
    <rPh sb="7" eb="8">
      <t>ガタ</t>
    </rPh>
    <phoneticPr fontId="2"/>
  </si>
  <si>
    <t>ＳＯＭＰＯケア　ラヴィーレ岸和田　訪問介護</t>
    <rPh sb="13" eb="16">
      <t>キシワダ</t>
    </rPh>
    <rPh sb="17" eb="19">
      <t>ホウモン</t>
    </rPh>
    <rPh sb="19" eb="21">
      <t>カイゴ</t>
    </rPh>
    <phoneticPr fontId="2"/>
  </si>
  <si>
    <t>通所介護
介護予防型通所サービス
短時間型通所サービス</t>
    <rPh sb="0" eb="2">
      <t>ツウショ</t>
    </rPh>
    <rPh sb="2" eb="4">
      <t>カイゴ</t>
    </rPh>
    <rPh sb="5" eb="7">
      <t>カイゴ</t>
    </rPh>
    <rPh sb="7" eb="10">
      <t>ヨボウガタ</t>
    </rPh>
    <rPh sb="10" eb="12">
      <t>ツウショ</t>
    </rPh>
    <rPh sb="17" eb="21">
      <t>タンジカンガタ</t>
    </rPh>
    <rPh sb="21" eb="23">
      <t>ツウショ</t>
    </rPh>
    <phoneticPr fontId="2"/>
  </si>
  <si>
    <t>ＳＯＭＰＯケア　天王寺　デイサービスゆり</t>
    <rPh sb="8" eb="11">
      <t>テンノウジ</t>
    </rPh>
    <phoneticPr fontId="2"/>
  </si>
  <si>
    <t>2019/1/1～　ＳＯＭＰＯケア　天王寺　デイサービスより変更</t>
    <rPh sb="30" eb="32">
      <t>ヘンコウ</t>
    </rPh>
    <phoneticPr fontId="2"/>
  </si>
  <si>
    <t>通所介護・
通所介護相当サービス</t>
    <rPh sb="0" eb="2">
      <t>ツウショ</t>
    </rPh>
    <rPh sb="2" eb="4">
      <t>カイゴ</t>
    </rPh>
    <rPh sb="6" eb="8">
      <t>ツウショ</t>
    </rPh>
    <rPh sb="8" eb="10">
      <t>カイゴ</t>
    </rPh>
    <rPh sb="10" eb="12">
      <t>ソウトウ</t>
    </rPh>
    <phoneticPr fontId="2"/>
  </si>
  <si>
    <r>
      <rPr>
        <sz val="9"/>
        <rFont val="ＭＳ Ｐ明朝"/>
        <family val="1"/>
        <charset val="128"/>
      </rPr>
      <t>〒</t>
    </r>
    <r>
      <rPr>
        <sz val="9"/>
        <rFont val="Century"/>
        <family val="1"/>
      </rPr>
      <t>571-0002</t>
    </r>
    <phoneticPr fontId="2"/>
  </si>
  <si>
    <t>ＳＯＭＰＯケア　門真ゆり　デイサービス</t>
    <rPh sb="8" eb="10">
      <t>カドマ</t>
    </rPh>
    <phoneticPr fontId="2"/>
  </si>
  <si>
    <r>
      <rPr>
        <sz val="9"/>
        <rFont val="ＭＳ Ｐ明朝"/>
        <family val="1"/>
        <charset val="128"/>
      </rPr>
      <t>大阪府門真市岸和田二丁目</t>
    </r>
    <r>
      <rPr>
        <sz val="9"/>
        <rFont val="Century"/>
        <family val="1"/>
      </rPr>
      <t>21</t>
    </r>
    <r>
      <rPr>
        <sz val="9"/>
        <rFont val="ＭＳ Ｐ明朝"/>
        <family val="1"/>
        <charset val="128"/>
      </rPr>
      <t>番</t>
    </r>
    <r>
      <rPr>
        <sz val="9"/>
        <rFont val="Century"/>
        <family val="1"/>
      </rPr>
      <t>31</t>
    </r>
    <r>
      <rPr>
        <sz val="9"/>
        <rFont val="ＭＳ Ｐ明朝"/>
        <family val="1"/>
        <charset val="128"/>
      </rPr>
      <t>号</t>
    </r>
    <phoneticPr fontId="2"/>
  </si>
  <si>
    <t>ＳＯＭＰＯケア　門真光の森　デイサービス</t>
    <rPh sb="8" eb="10">
      <t>カドマ</t>
    </rPh>
    <rPh sb="10" eb="11">
      <t>ヒカリ</t>
    </rPh>
    <rPh sb="12" eb="13">
      <t>モリ</t>
    </rPh>
    <phoneticPr fontId="2"/>
  </si>
  <si>
    <r>
      <rPr>
        <sz val="9"/>
        <rFont val="ＭＳ Ｐ明朝"/>
        <family val="1"/>
        <charset val="128"/>
      </rPr>
      <t>大阪府門真市岸和田二丁目</t>
    </r>
    <r>
      <rPr>
        <sz val="9"/>
        <rFont val="Century"/>
        <family val="1"/>
      </rPr>
      <t>16</t>
    </r>
    <r>
      <rPr>
        <sz val="9"/>
        <rFont val="ＭＳ Ｐ明朝"/>
        <family val="1"/>
        <charset val="128"/>
      </rPr>
      <t>番</t>
    </r>
    <r>
      <rPr>
        <sz val="9"/>
        <rFont val="Century"/>
        <family val="1"/>
      </rPr>
      <t>10</t>
    </r>
    <r>
      <rPr>
        <sz val="9"/>
        <rFont val="ＭＳ Ｐ明朝"/>
        <family val="1"/>
        <charset val="128"/>
      </rPr>
      <t>号</t>
    </r>
    <phoneticPr fontId="2"/>
  </si>
  <si>
    <t>通所介護
通所介護相当サービス
通所型サービスＡ</t>
    <rPh sb="0" eb="2">
      <t>ツウショ</t>
    </rPh>
    <rPh sb="2" eb="4">
      <t>カイゴ</t>
    </rPh>
    <rPh sb="5" eb="7">
      <t>ツウショ</t>
    </rPh>
    <rPh sb="7" eb="9">
      <t>カイゴ</t>
    </rPh>
    <rPh sb="9" eb="11">
      <t>ソウトウ</t>
    </rPh>
    <rPh sb="16" eb="18">
      <t>ツウショ</t>
    </rPh>
    <rPh sb="18" eb="19">
      <t>ガタ</t>
    </rPh>
    <phoneticPr fontId="2"/>
  </si>
  <si>
    <t>ＳＯＭＰＯケア　ハッピーデイズ岸和田</t>
    <rPh sb="15" eb="18">
      <t>キシワダ</t>
    </rPh>
    <phoneticPr fontId="2"/>
  </si>
  <si>
    <t>（介護予防）訪問看護</t>
    <rPh sb="1" eb="3">
      <t>カイゴ</t>
    </rPh>
    <rPh sb="3" eb="5">
      <t>ヨボウ</t>
    </rPh>
    <rPh sb="6" eb="8">
      <t>ホウモン</t>
    </rPh>
    <rPh sb="8" eb="10">
      <t>カンゴ</t>
    </rPh>
    <phoneticPr fontId="2"/>
  </si>
  <si>
    <t>ＳＯＭＰＯケア　ラヴィーレ岸和田　訪問看護</t>
    <rPh sb="13" eb="16">
      <t>キシワダ</t>
    </rPh>
    <rPh sb="17" eb="19">
      <t>ホウモン</t>
    </rPh>
    <rPh sb="19" eb="21">
      <t>カンゴ</t>
    </rPh>
    <phoneticPr fontId="2"/>
  </si>
  <si>
    <t>定期巡回・随時対応型
訪問介護看護</t>
    <rPh sb="0" eb="2">
      <t>テイキ</t>
    </rPh>
    <rPh sb="2" eb="4">
      <t>ジュンカイ</t>
    </rPh>
    <rPh sb="5" eb="7">
      <t>ズイジ</t>
    </rPh>
    <rPh sb="7" eb="10">
      <t>タイオウガタ</t>
    </rPh>
    <rPh sb="11" eb="13">
      <t>ホウモン</t>
    </rPh>
    <rPh sb="13" eb="15">
      <t>カイゴ</t>
    </rPh>
    <rPh sb="15" eb="17">
      <t>カンゴ</t>
    </rPh>
    <phoneticPr fontId="2"/>
  </si>
  <si>
    <t>ＳＯＭＰＯケア　阿倍野　定期巡回</t>
    <rPh sb="8" eb="11">
      <t>アベノ</t>
    </rPh>
    <phoneticPr fontId="2"/>
  </si>
  <si>
    <t>ＳＯＭＰＯケア　城東　定期巡回</t>
    <rPh sb="8" eb="10">
      <t>ジョウトウ</t>
    </rPh>
    <phoneticPr fontId="2"/>
  </si>
  <si>
    <t>ＳＯＭＰＯケア　淡路駅前　定期巡回</t>
    <rPh sb="8" eb="10">
      <t>アワジ</t>
    </rPh>
    <rPh sb="10" eb="12">
      <t>エキマエ</t>
    </rPh>
    <rPh sb="13" eb="17">
      <t>テイキジュンカイ</t>
    </rPh>
    <phoneticPr fontId="2"/>
  </si>
  <si>
    <t>ＳＯＭＰＯケア　吹田　定期巡回</t>
    <rPh sb="8" eb="10">
      <t>スイタ</t>
    </rPh>
    <phoneticPr fontId="2"/>
  </si>
  <si>
    <t>ＳＯＭＰＯケア　茨木　定期巡回</t>
    <rPh sb="8" eb="10">
      <t>イバラキ</t>
    </rPh>
    <phoneticPr fontId="2"/>
  </si>
  <si>
    <t>ＳＯＭＰＯケア　豊中　定期巡回</t>
    <rPh sb="8" eb="10">
      <t>トヨナカ</t>
    </rPh>
    <rPh sb="11" eb="13">
      <t>テイキ</t>
    </rPh>
    <rPh sb="13" eb="15">
      <t>ジュンカイ</t>
    </rPh>
    <phoneticPr fontId="2"/>
  </si>
  <si>
    <t>ＳＯＭＰＯケア　門真　定期巡回</t>
    <rPh sb="8" eb="10">
      <t>カドマ</t>
    </rPh>
    <rPh sb="11" eb="13">
      <t>テイキ</t>
    </rPh>
    <rPh sb="13" eb="15">
      <t>ジュンカイ</t>
    </rPh>
    <phoneticPr fontId="2"/>
  </si>
  <si>
    <t>ＳＯＭＰＯケア　三国ヶ丘　定期巡回</t>
    <rPh sb="8" eb="12">
      <t>ミクニガオカ</t>
    </rPh>
    <rPh sb="13" eb="15">
      <t>テイキ</t>
    </rPh>
    <rPh sb="15" eb="17">
      <t>ジュンカイ</t>
    </rPh>
    <phoneticPr fontId="2"/>
  </si>
  <si>
    <t>〒573-0065</t>
  </si>
  <si>
    <t>ＳＯＭＰＯケア　枚方公園　定期巡回</t>
  </si>
  <si>
    <t>大阪府枚方市出口一丁目5番25号</t>
  </si>
  <si>
    <t>夜間対応型訪問介護</t>
    <rPh sb="0" eb="2">
      <t>ヤカン</t>
    </rPh>
    <rPh sb="2" eb="5">
      <t>タイオウガタ</t>
    </rPh>
    <rPh sb="5" eb="7">
      <t>ホウモン</t>
    </rPh>
    <rPh sb="7" eb="9">
      <t>カイゴ</t>
    </rPh>
    <phoneticPr fontId="2"/>
  </si>
  <si>
    <t>ＳＯＭＰＯケア　阿倍野　夜間訪問介護</t>
    <rPh sb="8" eb="11">
      <t>アベノ</t>
    </rPh>
    <phoneticPr fontId="2"/>
  </si>
  <si>
    <t>536-0013</t>
    <phoneticPr fontId="2"/>
  </si>
  <si>
    <t>ＳＯＭＰＯケア　城東　夜間訪問介護</t>
    <rPh sb="8" eb="10">
      <t>ジョウトウ</t>
    </rPh>
    <phoneticPr fontId="2"/>
  </si>
  <si>
    <t>ＳＯＭＰＯケア　茨木　夜間訪問介護</t>
    <rPh sb="8" eb="10">
      <t>イバラキ</t>
    </rPh>
    <rPh sb="11" eb="13">
      <t>ヤカン</t>
    </rPh>
    <rPh sb="13" eb="15">
      <t>ホウモン</t>
    </rPh>
    <rPh sb="15" eb="17">
      <t>カイゴ</t>
    </rPh>
    <phoneticPr fontId="2"/>
  </si>
  <si>
    <t>ＳＯＭＰＯケア　豊中　夜間訪問介護</t>
    <rPh sb="8" eb="10">
      <t>トヨナカ</t>
    </rPh>
    <rPh sb="11" eb="13">
      <t>ヤカン</t>
    </rPh>
    <rPh sb="13" eb="15">
      <t>ホウモン</t>
    </rPh>
    <rPh sb="15" eb="17">
      <t>カイゴ</t>
    </rPh>
    <phoneticPr fontId="2"/>
  </si>
  <si>
    <t>訪問看護</t>
    <rPh sb="0" eb="4">
      <t>ホウモンカンゴ</t>
    </rPh>
    <phoneticPr fontId="2"/>
  </si>
  <si>
    <t>ＳＯＭＰＯケア　阿倍野　訪問看護</t>
    <rPh sb="8" eb="11">
      <t>アベノ</t>
    </rPh>
    <rPh sb="12" eb="16">
      <t>ホウモンカンゴ</t>
    </rPh>
    <phoneticPr fontId="2"/>
  </si>
  <si>
    <t>ＳＯＭＰＯケア　淡路駅前　訪問看護</t>
    <rPh sb="8" eb="10">
      <t>アワジ</t>
    </rPh>
    <rPh sb="10" eb="12">
      <t>エキマエ</t>
    </rPh>
    <rPh sb="13" eb="17">
      <t>ホウモンカンゴ</t>
    </rPh>
    <phoneticPr fontId="2"/>
  </si>
  <si>
    <t>ＳＯＭＰＯケア　茨木　訪問看護</t>
    <rPh sb="8" eb="10">
      <t>イバラキ</t>
    </rPh>
    <rPh sb="11" eb="15">
      <t>ホウモンカンゴ</t>
    </rPh>
    <phoneticPr fontId="2"/>
  </si>
  <si>
    <r>
      <rPr>
        <sz val="9"/>
        <rFont val="ＭＳ 明朝"/>
        <family val="1"/>
        <charset val="128"/>
      </rPr>
      <t>大阪府茨木市中穂積</t>
    </r>
    <r>
      <rPr>
        <sz val="9"/>
        <rFont val="Century"/>
        <family val="1"/>
      </rPr>
      <t>3</t>
    </r>
    <r>
      <rPr>
        <sz val="9"/>
        <rFont val="ＭＳ 明朝"/>
        <family val="1"/>
        <charset val="128"/>
      </rPr>
      <t>丁目</t>
    </r>
    <r>
      <rPr>
        <sz val="9"/>
        <rFont val="Century"/>
        <family val="1"/>
      </rPr>
      <t>16-16</t>
    </r>
    <phoneticPr fontId="2"/>
  </si>
  <si>
    <r>
      <rPr>
        <sz val="9"/>
        <rFont val="ＭＳ 明朝"/>
        <family val="1"/>
        <charset val="128"/>
      </rPr>
      <t>〒</t>
    </r>
    <r>
      <rPr>
        <sz val="9"/>
        <rFont val="Century"/>
        <family val="1"/>
      </rPr>
      <t xml:space="preserve">536-0021 </t>
    </r>
    <phoneticPr fontId="2"/>
  </si>
  <si>
    <t>ＳＯＭＰＯケア　城東　訪問看護</t>
    <rPh sb="8" eb="10">
      <t>ジョウトウ</t>
    </rPh>
    <rPh sb="11" eb="15">
      <t>ホウモンカンゴ</t>
    </rPh>
    <phoneticPr fontId="2"/>
  </si>
  <si>
    <r>
      <rPr>
        <sz val="9"/>
        <rFont val="ＭＳ 明朝"/>
        <family val="1"/>
        <charset val="128"/>
      </rPr>
      <t>大阪府大阪市城東区諏訪</t>
    </r>
    <r>
      <rPr>
        <sz val="9"/>
        <rFont val="Century"/>
        <family val="1"/>
      </rPr>
      <t>2</t>
    </r>
    <r>
      <rPr>
        <sz val="9"/>
        <rFont val="ＭＳ 明朝"/>
        <family val="1"/>
        <charset val="128"/>
      </rPr>
      <t>丁目</t>
    </r>
    <r>
      <rPr>
        <sz val="9"/>
        <rFont val="Century"/>
        <family val="1"/>
      </rPr>
      <t>5-25</t>
    </r>
    <rPh sb="0" eb="3">
      <t>オオサカフ</t>
    </rPh>
    <rPh sb="3" eb="5">
      <t>オオサカ</t>
    </rPh>
    <rPh sb="5" eb="6">
      <t>シ</t>
    </rPh>
    <rPh sb="6" eb="8">
      <t>ジョウトウ</t>
    </rPh>
    <rPh sb="8" eb="9">
      <t>ク</t>
    </rPh>
    <rPh sb="9" eb="11">
      <t>スワ</t>
    </rPh>
    <rPh sb="12" eb="14">
      <t>チョウメ</t>
    </rPh>
    <phoneticPr fontId="2"/>
  </si>
  <si>
    <t>（介護予防）福祉用具貸与・特定（介護予防）福祉用具販売</t>
    <rPh sb="1" eb="3">
      <t>カイゴ</t>
    </rPh>
    <rPh sb="3" eb="5">
      <t>ヨボウ</t>
    </rPh>
    <rPh sb="6" eb="8">
      <t>フクシ</t>
    </rPh>
    <rPh sb="8" eb="10">
      <t>ヨウグ</t>
    </rPh>
    <rPh sb="10" eb="12">
      <t>タイヨ</t>
    </rPh>
    <rPh sb="13" eb="15">
      <t>トクテイ</t>
    </rPh>
    <rPh sb="16" eb="18">
      <t>カイゴ</t>
    </rPh>
    <rPh sb="18" eb="20">
      <t>ヨボウ</t>
    </rPh>
    <rPh sb="21" eb="23">
      <t>フクシ</t>
    </rPh>
    <rPh sb="23" eb="25">
      <t>ヨウグ</t>
    </rPh>
    <rPh sb="25" eb="27">
      <t>ハンバイ</t>
    </rPh>
    <phoneticPr fontId="2"/>
  </si>
  <si>
    <r>
      <rPr>
        <sz val="9"/>
        <rFont val="ＭＳ Ｐ明朝"/>
        <family val="1"/>
        <charset val="128"/>
      </rPr>
      <t>〒</t>
    </r>
    <r>
      <rPr>
        <sz val="9"/>
        <rFont val="Century"/>
        <family val="1"/>
      </rPr>
      <t>530-6005</t>
    </r>
    <phoneticPr fontId="2"/>
  </si>
  <si>
    <t>ＳＯＭＰＯケア　関西　福祉用具</t>
    <rPh sb="8" eb="10">
      <t>カンサイ</t>
    </rPh>
    <rPh sb="11" eb="13">
      <t>フクシ</t>
    </rPh>
    <rPh sb="13" eb="15">
      <t>ヨウグ</t>
    </rPh>
    <phoneticPr fontId="2"/>
  </si>
  <si>
    <r>
      <rPr>
        <sz val="9"/>
        <rFont val="ＭＳ Ｐ明朝"/>
        <family val="1"/>
        <charset val="128"/>
      </rPr>
      <t>大阪府大阪市北区天満橋一丁目</t>
    </r>
    <r>
      <rPr>
        <sz val="9"/>
        <rFont val="Century"/>
        <family val="1"/>
      </rPr>
      <t>8</t>
    </r>
    <r>
      <rPr>
        <sz val="9"/>
        <rFont val="ＭＳ Ｐ明朝"/>
        <family val="1"/>
        <charset val="128"/>
      </rPr>
      <t>番</t>
    </r>
    <r>
      <rPr>
        <sz val="9"/>
        <rFont val="Century"/>
        <family val="1"/>
      </rPr>
      <t>30</t>
    </r>
    <r>
      <rPr>
        <sz val="9"/>
        <rFont val="ＭＳ Ｐ明朝"/>
        <family val="1"/>
        <charset val="128"/>
      </rPr>
      <t>号　</t>
    </r>
    <r>
      <rPr>
        <sz val="9"/>
        <rFont val="Century"/>
        <family val="1"/>
      </rPr>
      <t>OAP</t>
    </r>
    <r>
      <rPr>
        <sz val="9"/>
        <rFont val="ＭＳ Ｐ明朝"/>
        <family val="1"/>
        <charset val="128"/>
      </rPr>
      <t>タワー</t>
    </r>
    <r>
      <rPr>
        <sz val="9"/>
        <rFont val="Century"/>
        <family val="1"/>
      </rPr>
      <t>5F</t>
    </r>
    <rPh sb="0" eb="2">
      <t>オオサカ</t>
    </rPh>
    <rPh sb="2" eb="3">
      <t>フ</t>
    </rPh>
    <rPh sb="3" eb="6">
      <t>オオサカシ</t>
    </rPh>
    <rPh sb="6" eb="8">
      <t>キタク</t>
    </rPh>
    <rPh sb="8" eb="11">
      <t>テンマバシ</t>
    </rPh>
    <rPh sb="11" eb="14">
      <t>イッチョウメ</t>
    </rPh>
    <rPh sb="15" eb="16">
      <t>バン</t>
    </rPh>
    <rPh sb="18" eb="19">
      <t>ゴウ</t>
    </rPh>
    <phoneticPr fontId="2"/>
  </si>
  <si>
    <t>医療機関での長期療養、特養への転居、他そんぽの家への転居、自宅復帰</t>
    <phoneticPr fontId="2"/>
  </si>
  <si>
    <t>訪問診療</t>
  </si>
  <si>
    <t>(1)安否確認：食事や外出時の機会を利用して、本人の安否確認を行う。
(2)状況把握サービス：突発的な事故、体調の急変などの緊急時には迅速な対応を行う。</t>
    <rPh sb="3" eb="7">
      <t>アンピカクニン</t>
    </rPh>
    <phoneticPr fontId="2"/>
  </si>
  <si>
    <t>072-821-8112</t>
    <phoneticPr fontId="2"/>
  </si>
  <si>
    <t>072-821-8113</t>
    <phoneticPr fontId="2"/>
  </si>
  <si>
    <t>そんぽの家　萱島(生活相談員）またはご要望カード</t>
    <rPh sb="4" eb="5">
      <t>イエ</t>
    </rPh>
    <rPh sb="6" eb="8">
      <t>カヤシマ</t>
    </rPh>
    <phoneticPr fontId="2"/>
  </si>
  <si>
    <t>内科、他</t>
    <rPh sb="3" eb="4">
      <t>ホカ</t>
    </rPh>
    <phoneticPr fontId="2"/>
  </si>
  <si>
    <t>土・日・祝日・年末年始</t>
    <phoneticPr fontId="2"/>
  </si>
  <si>
    <t>寝屋川市福祉部高齢介護室</t>
    <phoneticPr fontId="2"/>
  </si>
  <si>
    <t>072-838-0518</t>
    <phoneticPr fontId="2"/>
  </si>
  <si>
    <t>自宅復帰、医療機関への入院等</t>
    <phoneticPr fontId="2"/>
  </si>
  <si>
    <t>光熱水費</t>
    <rPh sb="0" eb="4">
      <t>コウネツスイヒ</t>
    </rPh>
    <phoneticPr fontId="2"/>
  </si>
  <si>
    <t>50,544円（税込）（1人あたり/30日の場合）
食費に含まれるサービス：献立、栄養管理、調理配膳、食事サービス全般等。外泊、入院等で不在の場合、5日前までに申し出た場合に限り、不在日数に応じて食材費（朝・昼・夕のいずれか摂れば請求）を返金する。ただし、緊急入院等、不測の事態と事業者が認めた場合に限り、当日欠食分より食材費を返金します。
食材費：860円［朝食220円、昼食320円、夕食320円］（税抜）
厨房管理費：1ヵ月　21,000円（税抜）
※軽減税率の適用条件は、契約書表題部をご参照ください。</t>
    <rPh sb="214" eb="215">
      <t>ゲツ</t>
    </rPh>
    <phoneticPr fontId="2"/>
  </si>
  <si>
    <t>【原状回復のための費用の算定方法】
　ご入居者は、居室を明け渡すときに「入居契約書に定める原状回復規程」に従い、改装及び設備に付加した部分を原状に復するものとし、その費用負担については事業者と協議の上決定するものとします。また、特約条項として、退去時の清掃に関しご入居者は「入居契約書別表２」に従い清掃をするものとします。なお、この清掃を事業者に定額費用17,600円（税込）で委託できるものとします。</t>
    <rPh sb="183" eb="184">
      <t>エン</t>
    </rPh>
    <rPh sb="185" eb="187">
      <t>ゼイコミ</t>
    </rPh>
    <phoneticPr fontId="2"/>
  </si>
  <si>
    <t>072-812-2027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</si>
</sst>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176" formatCode="&quot;その他場合：&quot;############"/>
    <numFmt numFmtId="177" formatCode="##&quot;分&quot;"/>
    <numFmt numFmtId="178" formatCode="##0&quot;歳&quot;"/>
    <numFmt numFmtId="179" formatCode="#,##0&quot;円&quot;"/>
    <numFmt numFmtId="180" formatCode="#,##0&quot;か&quot;&quot;月&quot;"/>
    <numFmt numFmtId="181" formatCode="#,##0&quot;人&quot;"/>
    <numFmt numFmtId="182" formatCode="#,##0_ "/>
    <numFmt numFmtId="183" formatCode="&quot;職名／氏名&quot;######"/>
    <numFmt numFmtId="184" formatCode="#,##0&quot;階&quot;"/>
    <numFmt numFmtId="185" formatCode="[$-F800]dddd\,\ mmmm\ dd\,\ yyyy"/>
    <numFmt numFmtId="186" formatCode="0_);[Red]\(0\)"/>
    <numFmt numFmtId="187" formatCode="#,##0.0_);[Red]\(#,##0.0\)"/>
    <numFmt numFmtId="188" formatCode="0.0_ "/>
    <numFmt numFmtId="189" formatCode="#,##0.00_);[Red]\(#,##0.00\)"/>
    <numFmt numFmtId="190" formatCode="#,##0.00_ "/>
    <numFmt numFmtId="191" formatCode="0.0"/>
  </numFmts>
  <fonts count="4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u/>
      <sz val="11"/>
      <name val="ＭＳ 明朝"/>
      <family val="1"/>
      <charset val="128"/>
    </font>
    <font>
      <b/>
      <sz val="11"/>
      <name val="ＭＳ Ｐゴシック"/>
      <family val="3"/>
      <charset val="128"/>
    </font>
    <font>
      <sz val="9"/>
      <name val="ＭＳ 明朝"/>
      <family val="1"/>
      <charset val="128"/>
    </font>
    <font>
      <sz val="10"/>
      <name val="ＭＳ 明朝"/>
      <family val="1"/>
      <charset val="128"/>
    </font>
    <font>
      <sz val="9"/>
      <name val="ＭＳ Ｐゴシック"/>
      <family val="3"/>
      <charset val="128"/>
    </font>
    <font>
      <b/>
      <sz val="12"/>
      <name val="ＭＳ 明朝"/>
      <family val="1"/>
      <charset val="128"/>
    </font>
    <font>
      <sz val="12"/>
      <name val="ＭＳ Ｐゴシック"/>
      <family val="3"/>
      <charset val="128"/>
    </font>
    <font>
      <b/>
      <sz val="12"/>
      <name val="ＭＳ Ｐゴシック"/>
      <family val="3"/>
      <charset val="128"/>
    </font>
    <font>
      <u/>
      <sz val="11"/>
      <name val="ＭＳ Ｐゴシック"/>
      <family val="3"/>
      <charset val="128"/>
    </font>
    <font>
      <b/>
      <sz val="11"/>
      <name val="ＭＳ 明朝"/>
      <family val="1"/>
      <charset val="128"/>
    </font>
    <font>
      <sz val="8"/>
      <name val="ＭＳ 明朝"/>
      <family val="1"/>
      <charset val="128"/>
    </font>
    <font>
      <b/>
      <sz val="10"/>
      <name val="ＭＳ Ｐゴシック"/>
      <family val="3"/>
      <charset val="128"/>
    </font>
    <font>
      <sz val="10"/>
      <name val="ＭＳ Ｐゴシック"/>
      <family val="3"/>
      <charset val="128"/>
    </font>
    <font>
      <sz val="10"/>
      <name val="ＭＳ 明朝"/>
      <family val="1"/>
    </font>
    <font>
      <sz val="6"/>
      <name val="ＭＳ Ｐゴシック"/>
      <family val="3"/>
    </font>
    <font>
      <sz val="11"/>
      <name val="ＭＳ 明朝"/>
      <family val="1"/>
    </font>
    <font>
      <u/>
      <sz val="11"/>
      <color theme="10"/>
      <name val="ＭＳ Ｐゴシック"/>
      <family val="3"/>
      <charset val="128"/>
    </font>
    <font>
      <b/>
      <sz val="11"/>
      <name val="ＭＳ Ｐゴシック"/>
      <family val="3"/>
      <charset val="128"/>
      <scheme val="major"/>
    </font>
    <font>
      <sz val="11"/>
      <name val="ＭＳ Ｐゴシック"/>
      <family val="3"/>
      <charset val="128"/>
      <scheme val="major"/>
    </font>
    <font>
      <b/>
      <sz val="12"/>
      <name val="ＭＳ Ｐゴシック"/>
      <family val="3"/>
      <charset val="128"/>
      <scheme val="major"/>
    </font>
    <font>
      <sz val="11"/>
      <color rgb="FFFF0000"/>
      <name val="ＭＳ 明朝"/>
      <family val="1"/>
      <charset val="128"/>
    </font>
    <font>
      <sz val="11"/>
      <color rgb="FFFF0000"/>
      <name val="ＭＳ Ｐゴシック"/>
      <family val="3"/>
      <charset val="128"/>
    </font>
    <font>
      <sz val="11"/>
      <color rgb="FFFFC000"/>
      <name val="ＭＳ Ｐゴシック"/>
      <family val="3"/>
      <charset val="128"/>
    </font>
    <font>
      <sz val="11"/>
      <color theme="4" tint="0.79998168889431442"/>
      <name val="ＭＳ Ｐゴシック"/>
      <family val="3"/>
      <charset val="128"/>
    </font>
    <font>
      <b/>
      <u/>
      <sz val="11"/>
      <color theme="4" tint="0.79998168889431442"/>
      <name val="ＭＳ Ｐゴシック"/>
      <family val="3"/>
      <charset val="128"/>
    </font>
    <font>
      <sz val="11"/>
      <color theme="8" tint="0.79998168889431442"/>
      <name val="ＭＳ Ｐゴシック"/>
      <family val="3"/>
      <charset val="128"/>
    </font>
    <font>
      <sz val="11"/>
      <color theme="1"/>
      <name val="ＭＳ Ｐゴシック"/>
      <family val="3"/>
      <charset val="128"/>
      <scheme val="minor"/>
    </font>
    <font>
      <sz val="14"/>
      <name val="ＭＳ 明朝"/>
      <family val="1"/>
      <charset val="128"/>
    </font>
    <font>
      <sz val="10.5"/>
      <name val="ＭＳ 明朝"/>
      <family val="1"/>
      <charset val="128"/>
    </font>
    <font>
      <sz val="7"/>
      <name val="ＭＳ 明朝"/>
      <family val="1"/>
      <charset val="128"/>
    </font>
    <font>
      <sz val="9"/>
      <name val="Century"/>
      <family val="1"/>
    </font>
    <font>
      <sz val="10"/>
      <name val="Century"/>
      <family val="1"/>
    </font>
    <font>
      <sz val="9"/>
      <name val="Century"/>
      <family val="1"/>
      <charset val="128"/>
    </font>
    <font>
      <sz val="9"/>
      <name val="ＭＳ Ｐ明朝"/>
      <family val="1"/>
      <charset val="128"/>
    </font>
    <font>
      <sz val="8"/>
      <name val="Century"/>
      <family val="1"/>
      <charset val="128"/>
    </font>
    <font>
      <sz val="8"/>
      <name val="ＭＳ Ｐ明朝"/>
      <family val="1"/>
      <charset val="128"/>
    </font>
    <font>
      <sz val="8"/>
      <name val="Century"/>
      <family val="1"/>
    </font>
  </fonts>
  <fills count="9">
    <fill>
      <patternFill patternType="none"/>
    </fill>
    <fill>
      <patternFill patternType="gray125"/>
    </fill>
    <fill>
      <patternFill patternType="solid">
        <fgColor indexed="26"/>
        <bgColor indexed="64"/>
      </patternFill>
    </fill>
    <fill>
      <patternFill patternType="solid">
        <fgColor rgb="FFD6FEDB"/>
        <bgColor indexed="64"/>
      </patternFill>
    </fill>
    <fill>
      <patternFill patternType="solid">
        <fgColor rgb="FFFFFFCC"/>
        <bgColor indexed="64"/>
      </patternFill>
    </fill>
    <fill>
      <patternFill patternType="solid">
        <fgColor rgb="FFFFC000"/>
        <bgColor indexed="64"/>
      </patternFill>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s>
  <borders count="148">
    <border>
      <left/>
      <right/>
      <top/>
      <bottom/>
      <diagonal/>
    </border>
    <border>
      <left/>
      <right/>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right style="medium">
        <color indexed="64"/>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right/>
      <top style="hair">
        <color indexed="64"/>
      </top>
      <bottom style="thin">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style="thin">
        <color indexed="64"/>
      </top>
      <bottom style="thin">
        <color indexed="64"/>
      </bottom>
      <diagonal/>
    </border>
  </borders>
  <cellStyleXfs count="6">
    <xf numFmtId="0" fontId="0" fillId="0" borderId="0">
      <alignment vertical="center"/>
    </xf>
    <xf numFmtId="0" fontId="21" fillId="0" borderId="0" applyNumberForma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xf numFmtId="0" fontId="1" fillId="0" borderId="0">
      <alignment vertical="center"/>
    </xf>
    <xf numFmtId="0" fontId="31" fillId="0" borderId="0">
      <alignment vertical="center"/>
    </xf>
  </cellStyleXfs>
  <cellXfs count="1075">
    <xf numFmtId="0" fontId="0" fillId="0" borderId="0" xfId="0">
      <alignment vertical="center"/>
    </xf>
    <xf numFmtId="0" fontId="3" fillId="0" borderId="0" xfId="0" applyFont="1" applyAlignment="1">
      <alignment horizontal="left" vertical="center"/>
    </xf>
    <xf numFmtId="49" fontId="3" fillId="0" borderId="0" xfId="0" applyNumberFormat="1" applyFont="1">
      <alignment vertical="center"/>
    </xf>
    <xf numFmtId="0" fontId="3" fillId="0" borderId="0" xfId="0" applyFont="1">
      <alignment vertical="center"/>
    </xf>
    <xf numFmtId="0" fontId="5" fillId="0" borderId="0" xfId="0" applyFont="1" applyAlignment="1">
      <alignment horizontal="left" vertical="center"/>
    </xf>
    <xf numFmtId="0" fontId="0" fillId="0" borderId="0" xfId="0" applyAlignment="1">
      <alignment horizontal="left" vertical="center"/>
    </xf>
    <xf numFmtId="0" fontId="5" fillId="0" borderId="0" xfId="0" applyFont="1">
      <alignment vertical="center"/>
    </xf>
    <xf numFmtId="49" fontId="3" fillId="0" borderId="0" xfId="0" applyNumberFormat="1" applyFont="1" applyAlignment="1">
      <alignment horizontal="left" vertical="center"/>
    </xf>
    <xf numFmtId="0" fontId="3" fillId="0" borderId="0" xfId="0" applyFont="1" applyAlignment="1">
      <alignment horizontal="right" vertical="center" wrapText="1"/>
    </xf>
    <xf numFmtId="58" fontId="4" fillId="0" borderId="1" xfId="0" applyNumberFormat="1" applyFont="1" applyBorder="1">
      <alignment vertical="center"/>
    </xf>
    <xf numFmtId="0" fontId="4" fillId="0" borderId="1" xfId="0" applyFont="1" applyBorder="1" applyAlignment="1">
      <alignment horizontal="right" vertical="center"/>
    </xf>
    <xf numFmtId="49" fontId="6" fillId="0" borderId="0" xfId="0" applyNumberFormat="1" applyFont="1" applyAlignment="1">
      <alignment horizontal="left" vertical="center"/>
    </xf>
    <xf numFmtId="49" fontId="0" fillId="0" borderId="0" xfId="0" applyNumberFormat="1">
      <alignment vertical="center"/>
    </xf>
    <xf numFmtId="0" fontId="6" fillId="0" borderId="2" xfId="0" applyFont="1" applyBorder="1">
      <alignment vertical="center"/>
    </xf>
    <xf numFmtId="49" fontId="0" fillId="0" borderId="3" xfId="0" applyNumberFormat="1" applyBorder="1">
      <alignment vertical="center"/>
    </xf>
    <xf numFmtId="49" fontId="0" fillId="0" borderId="4" xfId="0" applyNumberFormat="1" applyBorder="1">
      <alignment vertical="center"/>
    </xf>
    <xf numFmtId="49" fontId="0" fillId="0" borderId="1" xfId="0" applyNumberFormat="1" applyBorder="1">
      <alignment vertical="center"/>
    </xf>
    <xf numFmtId="49" fontId="0" fillId="0" borderId="5" xfId="0" applyNumberFormat="1" applyBorder="1">
      <alignment vertical="center"/>
    </xf>
    <xf numFmtId="49" fontId="3" fillId="3" borderId="6" xfId="0" applyNumberFormat="1" applyFont="1" applyFill="1" applyBorder="1">
      <alignment vertical="center"/>
    </xf>
    <xf numFmtId="49" fontId="3" fillId="4" borderId="7" xfId="0" applyNumberFormat="1" applyFont="1" applyFill="1" applyBorder="1" applyAlignment="1">
      <alignment horizontal="left" vertical="center"/>
    </xf>
    <xf numFmtId="6" fontId="0" fillId="0" borderId="0" xfId="2" applyFont="1">
      <alignment vertical="center"/>
    </xf>
    <xf numFmtId="49" fontId="3" fillId="4" borderId="8" xfId="0" applyNumberFormat="1" applyFont="1" applyFill="1" applyBorder="1" applyAlignment="1">
      <alignment horizontal="left" vertical="center"/>
    </xf>
    <xf numFmtId="49" fontId="3" fillId="4" borderId="9" xfId="0" applyNumberFormat="1" applyFont="1" applyFill="1" applyBorder="1" applyAlignment="1">
      <alignment horizontal="left" vertical="center"/>
    </xf>
    <xf numFmtId="49" fontId="0" fillId="0" borderId="0" xfId="0" applyNumberFormat="1" applyAlignment="1">
      <alignment horizontal="left" vertical="top" wrapText="1"/>
    </xf>
    <xf numFmtId="49" fontId="3" fillId="4" borderId="6" xfId="0" applyNumberFormat="1" applyFont="1" applyFill="1" applyBorder="1">
      <alignment vertical="center"/>
    </xf>
    <xf numFmtId="49" fontId="4" fillId="0" borderId="10" xfId="0" applyNumberFormat="1" applyFont="1" applyBorder="1" applyAlignment="1">
      <alignment horizontal="right" vertical="center"/>
    </xf>
    <xf numFmtId="49" fontId="3" fillId="0" borderId="10" xfId="0" applyNumberFormat="1" applyFont="1" applyBorder="1">
      <alignment vertical="center"/>
    </xf>
    <xf numFmtId="49" fontId="3" fillId="0" borderId="11" xfId="0" applyNumberFormat="1" applyFont="1" applyBorder="1">
      <alignment vertical="center"/>
    </xf>
    <xf numFmtId="0" fontId="3" fillId="4" borderId="10" xfId="0" applyFont="1" applyFill="1" applyBorder="1" applyAlignment="1">
      <alignment horizontal="left" vertical="center"/>
    </xf>
    <xf numFmtId="0" fontId="3" fillId="4" borderId="12" xfId="0" applyFont="1" applyFill="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4" borderId="13" xfId="0" applyFont="1" applyFill="1" applyBorder="1" applyAlignment="1">
      <alignment horizontal="left" vertical="center"/>
    </xf>
    <xf numFmtId="49" fontId="3" fillId="4" borderId="13" xfId="0" applyNumberFormat="1" applyFont="1" applyFill="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49" fontId="3" fillId="4" borderId="6" xfId="0" applyNumberFormat="1" applyFont="1" applyFill="1" applyBorder="1" applyAlignment="1">
      <alignment horizontal="left" vertical="center"/>
    </xf>
    <xf numFmtId="0" fontId="3" fillId="4" borderId="13" xfId="0" applyFont="1" applyFill="1" applyBorder="1" applyAlignment="1">
      <alignment horizontal="left" vertical="center" wrapText="1"/>
    </xf>
    <xf numFmtId="0" fontId="3" fillId="4" borderId="15" xfId="0" applyFont="1" applyFill="1" applyBorder="1" applyAlignment="1">
      <alignment horizontal="left" vertical="center"/>
    </xf>
    <xf numFmtId="0" fontId="3" fillId="3" borderId="15" xfId="0" applyFont="1" applyFill="1" applyBorder="1" applyAlignment="1">
      <alignment horizontal="left" vertical="center"/>
    </xf>
    <xf numFmtId="0" fontId="3" fillId="3" borderId="6" xfId="0" applyFont="1" applyFill="1" applyBorder="1" applyAlignment="1">
      <alignment horizontal="left" vertical="center"/>
    </xf>
    <xf numFmtId="0" fontId="8" fillId="3" borderId="13" xfId="0" applyFont="1" applyFill="1" applyBorder="1" applyAlignment="1">
      <alignment horizontal="left" vertical="center"/>
    </xf>
    <xf numFmtId="0" fontId="3" fillId="0" borderId="0" xfId="0" applyFont="1" applyAlignment="1">
      <alignment vertical="top"/>
    </xf>
    <xf numFmtId="0" fontId="3" fillId="0" borderId="0" xfId="0" applyFont="1" applyAlignment="1"/>
    <xf numFmtId="0" fontId="3" fillId="0" borderId="0" xfId="0" applyFont="1" applyAlignment="1">
      <alignment vertical="top" wrapText="1"/>
    </xf>
    <xf numFmtId="0" fontId="3" fillId="0" borderId="0" xfId="0" applyFont="1" applyAlignment="1">
      <alignment vertical="center" wrapText="1"/>
    </xf>
    <xf numFmtId="49" fontId="3" fillId="0" borderId="0" xfId="0" applyNumberFormat="1" applyFont="1" applyAlignment="1">
      <alignment vertical="top"/>
    </xf>
    <xf numFmtId="0" fontId="3" fillId="5" borderId="0" xfId="0" applyFont="1" applyFill="1" applyAlignment="1">
      <alignment vertical="top" wrapText="1"/>
    </xf>
    <xf numFmtId="0" fontId="3" fillId="5" borderId="0" xfId="0" applyFont="1" applyFill="1" applyAlignment="1">
      <alignment vertical="top"/>
    </xf>
    <xf numFmtId="0" fontId="11" fillId="0" borderId="0" xfId="0" applyFont="1" applyAlignment="1">
      <alignment horizontal="center" vertical="center"/>
    </xf>
    <xf numFmtId="0" fontId="12" fillId="0" borderId="0" xfId="0" applyFont="1" applyAlignment="1">
      <alignment horizontal="center" vertical="center"/>
    </xf>
    <xf numFmtId="0" fontId="11" fillId="0" borderId="0" xfId="0" applyFont="1" applyAlignment="1">
      <alignment vertical="center" wrapText="1"/>
    </xf>
    <xf numFmtId="0" fontId="3" fillId="4" borderId="16" xfId="0" applyFont="1" applyFill="1" applyBorder="1">
      <alignment vertical="center"/>
    </xf>
    <xf numFmtId="0" fontId="3" fillId="4" borderId="17" xfId="0" applyFont="1" applyFill="1" applyBorder="1">
      <alignment vertical="center"/>
    </xf>
    <xf numFmtId="0" fontId="0" fillId="0" borderId="0" xfId="0" applyAlignment="1">
      <alignment vertical="top" wrapText="1"/>
    </xf>
    <xf numFmtId="0" fontId="6" fillId="0" borderId="0" xfId="0" applyFont="1" applyAlignment="1">
      <alignment horizontal="left" vertical="center"/>
    </xf>
    <xf numFmtId="183" fontId="4" fillId="0" borderId="18" xfId="0" applyNumberFormat="1" applyFont="1" applyBorder="1" applyAlignment="1">
      <alignment horizontal="center" vertical="center"/>
    </xf>
    <xf numFmtId="0" fontId="4" fillId="0" borderId="6" xfId="0" applyFont="1" applyBorder="1">
      <alignment vertical="center"/>
    </xf>
    <xf numFmtId="0" fontId="4" fillId="0" borderId="10" xfId="0" applyFont="1" applyBorder="1">
      <alignment vertical="center"/>
    </xf>
    <xf numFmtId="0" fontId="4" fillId="0" borderId="11" xfId="0" applyFont="1" applyBorder="1">
      <alignment vertical="center"/>
    </xf>
    <xf numFmtId="0" fontId="3" fillId="0" borderId="19" xfId="0" applyFont="1" applyBorder="1" applyAlignment="1">
      <alignment vertical="center" wrapText="1"/>
    </xf>
    <xf numFmtId="0" fontId="4" fillId="0" borderId="10" xfId="0" applyFont="1" applyBorder="1" applyAlignment="1">
      <alignment horizontal="center" vertical="center"/>
    </xf>
    <xf numFmtId="0" fontId="3" fillId="0" borderId="19" xfId="0" applyFont="1" applyBorder="1">
      <alignment vertical="center"/>
    </xf>
    <xf numFmtId="49" fontId="6" fillId="0" borderId="0" xfId="0" applyNumberFormat="1" applyFont="1">
      <alignment vertical="center"/>
    </xf>
    <xf numFmtId="0" fontId="6" fillId="0" borderId="0" xfId="0" applyFont="1">
      <alignment vertical="center"/>
    </xf>
    <xf numFmtId="0" fontId="4" fillId="0" borderId="2"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xf>
    <xf numFmtId="49" fontId="4" fillId="0" borderId="0" xfId="0" applyNumberFormat="1" applyFont="1" applyAlignment="1">
      <alignment horizontal="left" vertical="center"/>
    </xf>
    <xf numFmtId="0" fontId="4" fillId="0" borderId="0" xfId="0" applyFont="1" applyAlignment="1">
      <alignment horizontal="center" vertical="center"/>
    </xf>
    <xf numFmtId="49" fontId="4" fillId="0" borderId="0" xfId="0" applyNumberFormat="1" applyFont="1">
      <alignment vertical="center"/>
    </xf>
    <xf numFmtId="0" fontId="4" fillId="4" borderId="20" xfId="0" applyFont="1" applyFill="1" applyBorder="1" applyAlignment="1">
      <alignment horizontal="left" vertical="center"/>
    </xf>
    <xf numFmtId="0" fontId="8" fillId="3" borderId="21" xfId="0" applyFont="1" applyFill="1" applyBorder="1" applyAlignment="1">
      <alignment horizontal="left" vertical="center"/>
    </xf>
    <xf numFmtId="0" fontId="3" fillId="4" borderId="20" xfId="0" applyFont="1" applyFill="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8" fillId="4" borderId="0" xfId="0" applyFont="1" applyFill="1" applyAlignment="1">
      <alignment horizontal="left" vertical="center"/>
    </xf>
    <xf numFmtId="0" fontId="3" fillId="0" borderId="1" xfId="0" applyFont="1" applyBorder="1" applyAlignment="1">
      <alignment horizontal="center" vertical="center"/>
    </xf>
    <xf numFmtId="0" fontId="3" fillId="3" borderId="1" xfId="0" applyFont="1" applyFill="1" applyBorder="1" applyAlignment="1">
      <alignment horizontal="left" vertical="center"/>
    </xf>
    <xf numFmtId="0" fontId="4" fillId="4" borderId="22" xfId="0" applyFont="1" applyFill="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4" fillId="4" borderId="13" xfId="0" applyFont="1" applyFill="1" applyBorder="1" applyAlignment="1">
      <alignment horizontal="left" vertical="center"/>
    </xf>
    <xf numFmtId="0" fontId="8" fillId="4" borderId="13" xfId="0" applyFont="1" applyFill="1" applyBorder="1" applyAlignment="1">
      <alignment horizontal="left" vertical="center"/>
    </xf>
    <xf numFmtId="0" fontId="8" fillId="0" borderId="11" xfId="0" applyFont="1" applyBorder="1" applyAlignment="1">
      <alignment horizontal="left" vertical="center"/>
    </xf>
    <xf numFmtId="0" fontId="4" fillId="0" borderId="23" xfId="0" applyFont="1" applyBorder="1" applyAlignment="1">
      <alignment horizontal="right" vertical="center"/>
    </xf>
    <xf numFmtId="0" fontId="3" fillId="0" borderId="10" xfId="0" applyFont="1" applyBorder="1">
      <alignment vertical="center"/>
    </xf>
    <xf numFmtId="0" fontId="8" fillId="4" borderId="10" xfId="0" applyFont="1" applyFill="1" applyBorder="1">
      <alignment vertical="center"/>
    </xf>
    <xf numFmtId="0" fontId="4" fillId="0" borderId="10" xfId="0" applyFont="1" applyBorder="1" applyAlignment="1">
      <alignment horizontal="right" vertical="center"/>
    </xf>
    <xf numFmtId="0" fontId="8" fillId="4" borderId="10" xfId="0" applyFont="1" applyFill="1" applyBorder="1" applyAlignment="1">
      <alignment horizontal="left" vertical="center"/>
    </xf>
    <xf numFmtId="0" fontId="8" fillId="0" borderId="10" xfId="0" applyFont="1" applyBorder="1" applyAlignment="1">
      <alignment horizontal="left" vertical="center"/>
    </xf>
    <xf numFmtId="176" fontId="3" fillId="0" borderId="11" xfId="0" applyNumberFormat="1" applyFont="1" applyBorder="1">
      <alignment vertical="center"/>
    </xf>
    <xf numFmtId="0" fontId="4" fillId="4" borderId="15" xfId="0" applyFont="1" applyFill="1" applyBorder="1" applyAlignment="1">
      <alignment horizontal="left" vertical="center"/>
    </xf>
    <xf numFmtId="0" fontId="3" fillId="0" borderId="6" xfId="0" applyFont="1" applyBorder="1" applyAlignment="1">
      <alignment horizontal="right" vertical="center"/>
    </xf>
    <xf numFmtId="0" fontId="3" fillId="0" borderId="10" xfId="0" applyFont="1" applyBorder="1" applyAlignment="1">
      <alignment horizontal="right" vertical="center"/>
    </xf>
    <xf numFmtId="0" fontId="3" fillId="0" borderId="11" xfId="0" applyFont="1" applyBorder="1">
      <alignment vertical="center"/>
    </xf>
    <xf numFmtId="0" fontId="3" fillId="4" borderId="25" xfId="0" applyFont="1" applyFill="1" applyBorder="1" applyAlignment="1">
      <alignment horizontal="center" vertical="center"/>
    </xf>
    <xf numFmtId="0" fontId="3" fillId="4" borderId="25" xfId="0" applyFont="1" applyFill="1" applyBorder="1" applyAlignment="1">
      <alignment horizontal="center" vertical="center" wrapText="1"/>
    </xf>
    <xf numFmtId="0" fontId="7" fillId="4" borderId="14" xfId="0" applyFont="1" applyFill="1" applyBorder="1" applyAlignment="1">
      <alignment vertical="center" wrapText="1"/>
    </xf>
    <xf numFmtId="49" fontId="7" fillId="0" borderId="0" xfId="0" applyNumberFormat="1" applyFont="1">
      <alignment vertical="center"/>
    </xf>
    <xf numFmtId="0" fontId="7" fillId="3" borderId="15" xfId="0" applyFont="1" applyFill="1" applyBorder="1" applyAlignment="1">
      <alignment horizontal="left" vertical="center" wrapText="1"/>
    </xf>
    <xf numFmtId="0" fontId="3" fillId="3" borderId="13" xfId="0" applyFont="1" applyFill="1" applyBorder="1" applyAlignment="1">
      <alignment horizontal="center" vertical="center"/>
    </xf>
    <xf numFmtId="0" fontId="4" fillId="0" borderId="13" xfId="0" applyFont="1" applyBorder="1" applyAlignment="1">
      <alignment horizontal="center" vertical="center"/>
    </xf>
    <xf numFmtId="0" fontId="3" fillId="0" borderId="14" xfId="0" applyFont="1" applyBorder="1">
      <alignment vertical="center"/>
    </xf>
    <xf numFmtId="0" fontId="7" fillId="0" borderId="0" xfId="0" applyFont="1">
      <alignment vertical="center"/>
    </xf>
    <xf numFmtId="0" fontId="7" fillId="0" borderId="0" xfId="0" applyFont="1" applyAlignment="1">
      <alignment vertical="center" wrapText="1"/>
    </xf>
    <xf numFmtId="0" fontId="3" fillId="3" borderId="13" xfId="0" applyFont="1" applyFill="1" applyBorder="1" applyAlignment="1">
      <alignment horizontal="center" vertical="center" wrapText="1"/>
    </xf>
    <xf numFmtId="0" fontId="7" fillId="0" borderId="0" xfId="0" applyFont="1" applyAlignment="1">
      <alignment horizontal="left" vertical="top" wrapText="1"/>
    </xf>
    <xf numFmtId="0" fontId="3" fillId="0" borderId="22" xfId="0" applyFont="1" applyBorder="1" applyAlignment="1">
      <alignment horizontal="left" vertical="center"/>
    </xf>
    <xf numFmtId="0" fontId="3" fillId="3" borderId="6" xfId="0" applyFont="1" applyFill="1" applyBorder="1" applyAlignment="1">
      <alignment vertical="center" wrapText="1"/>
    </xf>
    <xf numFmtId="0" fontId="3" fillId="0" borderId="15" xfId="0" applyFont="1" applyBorder="1">
      <alignment vertical="center"/>
    </xf>
    <xf numFmtId="0" fontId="3" fillId="3" borderId="10" xfId="0" applyFont="1" applyFill="1" applyBorder="1" applyAlignment="1">
      <alignment vertical="center" wrapText="1"/>
    </xf>
    <xf numFmtId="0" fontId="8" fillId="4" borderId="13" xfId="0" applyFont="1" applyFill="1" applyBorder="1" applyAlignment="1">
      <alignment horizontal="left" vertical="center" wrapText="1"/>
    </xf>
    <xf numFmtId="0" fontId="3" fillId="0" borderId="11" xfId="0" applyFont="1" applyBorder="1" applyAlignment="1">
      <alignment vertical="center" wrapText="1"/>
    </xf>
    <xf numFmtId="0" fontId="3" fillId="4" borderId="25" xfId="0" applyFont="1" applyFill="1" applyBorder="1" applyAlignment="1">
      <alignment horizontal="left" vertical="center"/>
    </xf>
    <xf numFmtId="0" fontId="4" fillId="0" borderId="6" xfId="0" applyFont="1" applyBorder="1" applyAlignment="1">
      <alignment horizontal="right" vertical="center"/>
    </xf>
    <xf numFmtId="0" fontId="3" fillId="4" borderId="10" xfId="0" applyFont="1" applyFill="1" applyBorder="1">
      <alignment vertical="center"/>
    </xf>
    <xf numFmtId="188" fontId="3" fillId="0" borderId="1" xfId="0" applyNumberFormat="1" applyFont="1" applyBorder="1" applyAlignment="1">
      <alignment horizontal="right" vertical="center"/>
    </xf>
    <xf numFmtId="0" fontId="3" fillId="0" borderId="23" xfId="0" applyFont="1" applyBorder="1">
      <alignment vertical="center"/>
    </xf>
    <xf numFmtId="0" fontId="3" fillId="4" borderId="23" xfId="0" applyFont="1" applyFill="1" applyBorder="1" applyAlignment="1">
      <alignment horizontal="left" vertical="center"/>
    </xf>
    <xf numFmtId="0" fontId="4" fillId="0" borderId="0" xfId="0" applyFont="1" applyAlignment="1">
      <alignment horizontal="right" vertical="center"/>
    </xf>
    <xf numFmtId="0" fontId="3" fillId="0" borderId="19" xfId="0" applyFont="1" applyBorder="1" applyAlignment="1">
      <alignment horizontal="left" vertical="center"/>
    </xf>
    <xf numFmtId="0" fontId="3" fillId="4" borderId="26" xfId="0" applyFont="1" applyFill="1" applyBorder="1" applyAlignment="1">
      <alignment horizontal="left" vertical="center"/>
    </xf>
    <xf numFmtId="0" fontId="8" fillId="0" borderId="10" xfId="0" applyFont="1" applyBorder="1">
      <alignment vertical="center"/>
    </xf>
    <xf numFmtId="0" fontId="3" fillId="4" borderId="6" xfId="0" applyFont="1" applyFill="1" applyBorder="1" applyAlignment="1">
      <alignment horizontal="left" vertical="center"/>
    </xf>
    <xf numFmtId="0" fontId="4" fillId="4" borderId="6" xfId="0" applyFont="1" applyFill="1" applyBorder="1" applyAlignment="1">
      <alignment horizontal="left" vertical="center"/>
    </xf>
    <xf numFmtId="0" fontId="3" fillId="0" borderId="15" xfId="0" applyFont="1" applyBorder="1" applyAlignment="1">
      <alignment horizontal="left" vertical="center"/>
    </xf>
    <xf numFmtId="177" fontId="4" fillId="0" borderId="11" xfId="0" applyNumberFormat="1" applyFont="1" applyBorder="1" applyAlignment="1">
      <alignment horizontal="left" vertical="center"/>
    </xf>
    <xf numFmtId="0" fontId="3" fillId="4" borderId="22" xfId="0" applyFont="1" applyFill="1" applyBorder="1" applyAlignment="1">
      <alignment horizontal="left" vertical="center"/>
    </xf>
    <xf numFmtId="0" fontId="3" fillId="3" borderId="6" xfId="0" applyFont="1" applyFill="1" applyBorder="1">
      <alignment vertical="center"/>
    </xf>
    <xf numFmtId="0" fontId="3" fillId="3" borderId="15" xfId="0" applyFont="1" applyFill="1" applyBorder="1">
      <alignment vertical="center"/>
    </xf>
    <xf numFmtId="0" fontId="3" fillId="3" borderId="10" xfId="0" applyFont="1" applyFill="1" applyBorder="1">
      <alignment vertical="center"/>
    </xf>
    <xf numFmtId="0" fontId="3" fillId="3" borderId="12" xfId="0" applyFont="1" applyFill="1" applyBorder="1">
      <alignment vertical="center"/>
    </xf>
    <xf numFmtId="0" fontId="3" fillId="3" borderId="27" xfId="0" applyFont="1" applyFill="1" applyBorder="1">
      <alignment vertical="center"/>
    </xf>
    <xf numFmtId="0" fontId="3" fillId="0" borderId="28" xfId="0" applyFont="1" applyBorder="1">
      <alignment vertical="center"/>
    </xf>
    <xf numFmtId="0" fontId="3" fillId="0" borderId="29" xfId="0" applyFont="1" applyBorder="1">
      <alignment vertical="center"/>
    </xf>
    <xf numFmtId="49" fontId="3" fillId="4" borderId="8" xfId="0" applyNumberFormat="1" applyFont="1" applyFill="1" applyBorder="1">
      <alignment vertical="center"/>
    </xf>
    <xf numFmtId="0" fontId="3" fillId="4" borderId="30" xfId="0" applyFont="1" applyFill="1" applyBorder="1">
      <alignment vertical="center"/>
    </xf>
    <xf numFmtId="0" fontId="3" fillId="0" borderId="31" xfId="0" applyFont="1" applyBorder="1">
      <alignment vertical="center"/>
    </xf>
    <xf numFmtId="0" fontId="3" fillId="0" borderId="32" xfId="0" applyFont="1" applyBorder="1" applyAlignment="1">
      <alignment horizontal="left" vertical="center"/>
    </xf>
    <xf numFmtId="0" fontId="4" fillId="0" borderId="18" xfId="0" applyFont="1" applyBorder="1" applyAlignment="1">
      <alignment horizontal="left" vertical="center" wrapText="1"/>
    </xf>
    <xf numFmtId="0" fontId="4" fillId="0" borderId="23" xfId="0" applyFont="1" applyBorder="1" applyAlignment="1">
      <alignment horizontal="left" vertical="center"/>
    </xf>
    <xf numFmtId="0" fontId="4" fillId="0" borderId="23" xfId="0" applyFont="1" applyBorder="1">
      <alignment vertical="center"/>
    </xf>
    <xf numFmtId="0" fontId="4" fillId="0" borderId="24" xfId="0" applyFont="1" applyBorder="1">
      <alignment vertical="center"/>
    </xf>
    <xf numFmtId="0" fontId="3" fillId="0" borderId="33" xfId="0" applyFont="1" applyBorder="1">
      <alignment vertical="center"/>
    </xf>
    <xf numFmtId="0" fontId="3" fillId="0" borderId="32" xfId="0" applyFont="1" applyBorder="1">
      <alignment vertical="center"/>
    </xf>
    <xf numFmtId="0" fontId="3" fillId="0" borderId="34" xfId="0" applyFont="1" applyBorder="1">
      <alignment vertical="center"/>
    </xf>
    <xf numFmtId="0" fontId="8" fillId="4" borderId="35" xfId="0" applyFont="1" applyFill="1" applyBorder="1">
      <alignment vertical="center"/>
    </xf>
    <xf numFmtId="0" fontId="3" fillId="3" borderId="21" xfId="0" applyFont="1" applyFill="1" applyBorder="1" applyAlignment="1">
      <alignment horizontal="left" vertical="center"/>
    </xf>
    <xf numFmtId="0" fontId="3" fillId="3" borderId="3" xfId="0" applyFont="1" applyFill="1" applyBorder="1" applyAlignment="1">
      <alignment horizontal="left" vertical="center"/>
    </xf>
    <xf numFmtId="0" fontId="3" fillId="0" borderId="12" xfId="0" applyFont="1" applyBorder="1" applyAlignment="1">
      <alignment horizontal="left" vertical="center"/>
    </xf>
    <xf numFmtId="0" fontId="3" fillId="0" borderId="36" xfId="0" applyFont="1" applyBorder="1" applyAlignment="1">
      <alignment horizontal="left" vertical="center"/>
    </xf>
    <xf numFmtId="0" fontId="0" fillId="0" borderId="0" xfId="0" applyAlignment="1">
      <alignment vertical="center" wrapText="1"/>
    </xf>
    <xf numFmtId="0" fontId="0" fillId="0" borderId="2" xfId="0" applyBorder="1">
      <alignment vertical="center"/>
    </xf>
    <xf numFmtId="0" fontId="3" fillId="0" borderId="24" xfId="0" applyFont="1" applyBorder="1">
      <alignment vertical="center"/>
    </xf>
    <xf numFmtId="0" fontId="3" fillId="0" borderId="27" xfId="0" applyFont="1" applyBorder="1" applyAlignment="1">
      <alignment horizontal="left" vertical="center"/>
    </xf>
    <xf numFmtId="49" fontId="3" fillId="3" borderId="21" xfId="0" applyNumberFormat="1" applyFont="1" applyFill="1" applyBorder="1">
      <alignment vertical="center"/>
    </xf>
    <xf numFmtId="49" fontId="0" fillId="0" borderId="32" xfId="0" applyNumberFormat="1" applyBorder="1">
      <alignment vertical="center"/>
    </xf>
    <xf numFmtId="49" fontId="0" fillId="0" borderId="34" xfId="0" applyNumberFormat="1" applyBorder="1">
      <alignment vertical="center"/>
    </xf>
    <xf numFmtId="49" fontId="3" fillId="3" borderId="18" xfId="0" applyNumberFormat="1" applyFont="1" applyFill="1" applyBorder="1" applyAlignment="1">
      <alignment horizontal="left" vertical="center"/>
    </xf>
    <xf numFmtId="49" fontId="3" fillId="4" borderId="25" xfId="0" applyNumberFormat="1" applyFont="1" applyFill="1" applyBorder="1" applyAlignment="1">
      <alignment horizontal="left" vertical="center"/>
    </xf>
    <xf numFmtId="49" fontId="3" fillId="4" borderId="37" xfId="0" applyNumberFormat="1" applyFont="1" applyFill="1" applyBorder="1" applyAlignment="1">
      <alignment horizontal="left" vertical="center"/>
    </xf>
    <xf numFmtId="49" fontId="3" fillId="3" borderId="35" xfId="0" applyNumberFormat="1" applyFont="1" applyFill="1" applyBorder="1">
      <alignment vertical="center"/>
    </xf>
    <xf numFmtId="181" fontId="3" fillId="0" borderId="4" xfId="0" applyNumberFormat="1" applyFont="1" applyBorder="1">
      <alignment vertical="center"/>
    </xf>
    <xf numFmtId="181" fontId="3" fillId="0" borderId="11" xfId="0" applyNumberFormat="1" applyFont="1" applyBorder="1">
      <alignment vertical="center"/>
    </xf>
    <xf numFmtId="182" fontId="4" fillId="0" borderId="38" xfId="0" applyNumberFormat="1" applyFont="1" applyBorder="1">
      <alignment vertical="center"/>
    </xf>
    <xf numFmtId="182" fontId="4" fillId="0" borderId="39" xfId="0" applyNumberFormat="1" applyFont="1" applyBorder="1">
      <alignment vertical="center"/>
    </xf>
    <xf numFmtId="181" fontId="3" fillId="0" borderId="40" xfId="0" applyNumberFormat="1" applyFont="1" applyBorder="1">
      <alignment vertical="center"/>
    </xf>
    <xf numFmtId="182" fontId="3" fillId="0" borderId="0" xfId="0" applyNumberFormat="1" applyFont="1" applyAlignment="1">
      <alignment horizontal="right" vertical="center"/>
    </xf>
    <xf numFmtId="181" fontId="3" fillId="0" borderId="0" xfId="0" applyNumberFormat="1" applyFont="1">
      <alignment vertical="center"/>
    </xf>
    <xf numFmtId="0" fontId="3" fillId="4" borderId="20" xfId="0" applyFont="1" applyFill="1" applyBorder="1">
      <alignment vertical="center"/>
    </xf>
    <xf numFmtId="0" fontId="3" fillId="0" borderId="41" xfId="0" applyFont="1" applyBorder="1">
      <alignment vertical="center"/>
    </xf>
    <xf numFmtId="182" fontId="3" fillId="0" borderId="20" xfId="0" applyNumberFormat="1" applyFont="1" applyBorder="1">
      <alignment vertical="center"/>
    </xf>
    <xf numFmtId="0" fontId="3" fillId="4" borderId="42" xfId="0" applyFont="1" applyFill="1" applyBorder="1">
      <alignment vertical="center"/>
    </xf>
    <xf numFmtId="0" fontId="3" fillId="0" borderId="1" xfId="0" applyFont="1" applyBorder="1">
      <alignment vertical="center"/>
    </xf>
    <xf numFmtId="0" fontId="3" fillId="0" borderId="5" xfId="0" applyFont="1" applyBorder="1">
      <alignment vertical="center"/>
    </xf>
    <xf numFmtId="0" fontId="4" fillId="0" borderId="35" xfId="0" applyFont="1" applyBorder="1" applyAlignment="1">
      <alignment horizontal="right" vertical="center"/>
    </xf>
    <xf numFmtId="0" fontId="3" fillId="4" borderId="12" xfId="0" applyFont="1" applyFill="1" applyBorder="1">
      <alignment vertical="center"/>
    </xf>
    <xf numFmtId="0" fontId="7" fillId="4" borderId="12" xfId="0" applyFont="1" applyFill="1" applyBorder="1">
      <alignment vertical="center"/>
    </xf>
    <xf numFmtId="0" fontId="3" fillId="0" borderId="4" xfId="0" applyFont="1" applyBorder="1">
      <alignment vertical="center"/>
    </xf>
    <xf numFmtId="0" fontId="0" fillId="6" borderId="0" xfId="0" applyFill="1">
      <alignment vertical="center"/>
    </xf>
    <xf numFmtId="0" fontId="11" fillId="0" borderId="2" xfId="0" applyFont="1" applyBorder="1">
      <alignment vertical="center"/>
    </xf>
    <xf numFmtId="0" fontId="3" fillId="6" borderId="6" xfId="0" applyFont="1" applyFill="1" applyBorder="1" applyAlignment="1">
      <alignment horizontal="center" vertical="center"/>
    </xf>
    <xf numFmtId="0" fontId="3" fillId="6" borderId="6" xfId="0" applyFont="1" applyFill="1" applyBorder="1">
      <alignment vertical="center"/>
    </xf>
    <xf numFmtId="49" fontId="4" fillId="6" borderId="10" xfId="0" applyNumberFormat="1" applyFont="1" applyFill="1" applyBorder="1">
      <alignment vertical="center"/>
    </xf>
    <xf numFmtId="49" fontId="4" fillId="6" borderId="11" xfId="0" applyNumberFormat="1" applyFont="1" applyFill="1" applyBorder="1">
      <alignment vertical="center"/>
    </xf>
    <xf numFmtId="49" fontId="0" fillId="6" borderId="0" xfId="0" applyNumberFormat="1" applyFill="1">
      <alignment vertical="center"/>
    </xf>
    <xf numFmtId="0" fontId="3" fillId="3" borderId="26" xfId="0" applyFont="1" applyFill="1" applyBorder="1" applyAlignment="1">
      <alignment horizontal="left" vertical="center"/>
    </xf>
    <xf numFmtId="0" fontId="3" fillId="3" borderId="11" xfId="0" applyFont="1" applyFill="1" applyBorder="1" applyAlignment="1">
      <alignment horizontal="left" vertical="center"/>
    </xf>
    <xf numFmtId="0" fontId="3" fillId="4" borderId="8" xfId="0" applyFont="1" applyFill="1" applyBorder="1" applyAlignment="1">
      <alignment vertical="top" wrapText="1"/>
    </xf>
    <xf numFmtId="0" fontId="4" fillId="0" borderId="0" xfId="0" applyFont="1">
      <alignment vertical="center"/>
    </xf>
    <xf numFmtId="0" fontId="3" fillId="4" borderId="43" xfId="0" applyFont="1" applyFill="1" applyBorder="1" applyAlignment="1">
      <alignment horizontal="center" vertical="center"/>
    </xf>
    <xf numFmtId="0" fontId="3" fillId="4" borderId="44" xfId="0" applyFont="1" applyFill="1" applyBorder="1" applyAlignment="1">
      <alignment horizontal="center" vertical="center"/>
    </xf>
    <xf numFmtId="0" fontId="3" fillId="4" borderId="12" xfId="0" applyFont="1" applyFill="1" applyBorder="1" applyAlignment="1">
      <alignment horizontal="left" vertical="center" wrapText="1"/>
    </xf>
    <xf numFmtId="0" fontId="3" fillId="3" borderId="26" xfId="0" applyFont="1" applyFill="1" applyBorder="1" applyAlignment="1">
      <alignment horizontal="center" vertical="center"/>
    </xf>
    <xf numFmtId="0" fontId="3" fillId="3" borderId="43" xfId="0" applyFont="1" applyFill="1" applyBorder="1" applyAlignment="1">
      <alignment horizontal="center" vertical="center"/>
    </xf>
    <xf numFmtId="0" fontId="15" fillId="0" borderId="43" xfId="0" applyFont="1" applyBorder="1" applyAlignment="1">
      <alignment horizontal="left" vertical="center"/>
    </xf>
    <xf numFmtId="0" fontId="3" fillId="0" borderId="44" xfId="0" applyFont="1" applyBorder="1" applyAlignment="1">
      <alignment horizontal="left" vertical="center"/>
    </xf>
    <xf numFmtId="0" fontId="3" fillId="0" borderId="43" xfId="0" applyFont="1" applyBorder="1" applyAlignment="1">
      <alignment horizontal="left" vertical="center"/>
    </xf>
    <xf numFmtId="0" fontId="3" fillId="4" borderId="45" xfId="0" applyFont="1" applyFill="1" applyBorder="1" applyAlignment="1">
      <alignment vertical="top" wrapText="1"/>
    </xf>
    <xf numFmtId="0" fontId="0" fillId="4" borderId="46" xfId="0" applyFill="1" applyBorder="1" applyAlignment="1">
      <alignment vertical="top" wrapText="1"/>
    </xf>
    <xf numFmtId="0" fontId="8" fillId="4" borderId="12" xfId="0" applyFont="1" applyFill="1" applyBorder="1" applyAlignment="1">
      <alignment horizontal="left" vertical="center" wrapText="1"/>
    </xf>
    <xf numFmtId="0" fontId="3" fillId="4" borderId="47" xfId="0" applyFont="1" applyFill="1" applyBorder="1">
      <alignment vertical="center"/>
    </xf>
    <xf numFmtId="0" fontId="3" fillId="0" borderId="48" xfId="0" applyFont="1" applyBorder="1" applyAlignment="1">
      <alignment horizontal="left" vertical="center"/>
    </xf>
    <xf numFmtId="0" fontId="3" fillId="4" borderId="49" xfId="0" applyFont="1" applyFill="1" applyBorder="1">
      <alignment vertical="center"/>
    </xf>
    <xf numFmtId="0" fontId="3" fillId="0" borderId="50" xfId="0" applyFont="1" applyBorder="1" applyAlignment="1">
      <alignment horizontal="left" vertical="center"/>
    </xf>
    <xf numFmtId="0" fontId="3" fillId="4" borderId="51" xfId="0" applyFont="1" applyFill="1" applyBorder="1">
      <alignment vertical="center"/>
    </xf>
    <xf numFmtId="0" fontId="3" fillId="0" borderId="52" xfId="0" applyFont="1" applyBorder="1" applyAlignment="1">
      <alignment horizontal="left" vertical="center"/>
    </xf>
    <xf numFmtId="0" fontId="4" fillId="0" borderId="52" xfId="0" applyFont="1" applyBorder="1" applyAlignment="1">
      <alignment horizontal="left" vertical="center"/>
    </xf>
    <xf numFmtId="0" fontId="9" fillId="0" borderId="0" xfId="0" applyFont="1">
      <alignment vertical="center"/>
    </xf>
    <xf numFmtId="0" fontId="3" fillId="3" borderId="13" xfId="0" applyFont="1" applyFill="1" applyBorder="1">
      <alignment vertical="center"/>
    </xf>
    <xf numFmtId="0" fontId="3" fillId="3" borderId="7" xfId="0" applyFont="1" applyFill="1" applyBorder="1" applyAlignment="1">
      <alignment horizontal="left" vertical="center"/>
    </xf>
    <xf numFmtId="49" fontId="3" fillId="4" borderId="1" xfId="0" applyNumberFormat="1" applyFont="1" applyFill="1" applyBorder="1">
      <alignment vertical="center"/>
    </xf>
    <xf numFmtId="0" fontId="3" fillId="0" borderId="26" xfId="0" applyFont="1" applyBorder="1" applyAlignment="1">
      <alignment horizontal="left" vertical="center"/>
    </xf>
    <xf numFmtId="0" fontId="3" fillId="0" borderId="53" xfId="0" applyFont="1" applyBorder="1" applyAlignment="1">
      <alignment horizontal="left" vertical="center"/>
    </xf>
    <xf numFmtId="0" fontId="3" fillId="6" borderId="0" xfId="0" applyFont="1" applyFill="1" applyAlignment="1">
      <alignment horizontal="left" vertical="center"/>
    </xf>
    <xf numFmtId="0" fontId="3" fillId="4" borderId="54" xfId="0" applyFont="1" applyFill="1" applyBorder="1">
      <alignment vertical="center"/>
    </xf>
    <xf numFmtId="0" fontId="3" fillId="7" borderId="0" xfId="0" applyFont="1" applyFill="1">
      <alignment vertical="center"/>
    </xf>
    <xf numFmtId="0" fontId="3" fillId="8" borderId="0" xfId="0" applyFont="1" applyFill="1" applyAlignment="1">
      <alignment horizontal="left" vertical="center" wrapText="1"/>
    </xf>
    <xf numFmtId="0" fontId="3" fillId="4" borderId="55" xfId="0" applyFont="1" applyFill="1" applyBorder="1">
      <alignment vertical="center"/>
    </xf>
    <xf numFmtId="49" fontId="3" fillId="0" borderId="0" xfId="0" applyNumberFormat="1" applyFont="1" applyAlignment="1">
      <alignment horizontal="left" vertical="center" wrapText="1"/>
    </xf>
    <xf numFmtId="0" fontId="3" fillId="3" borderId="12" xfId="0" applyFont="1" applyFill="1" applyBorder="1" applyAlignment="1">
      <alignment horizontal="center" vertical="center"/>
    </xf>
    <xf numFmtId="0" fontId="3" fillId="4" borderId="56" xfId="0" applyFont="1" applyFill="1" applyBorder="1">
      <alignment vertical="center"/>
    </xf>
    <xf numFmtId="0" fontId="3" fillId="4" borderId="57" xfId="0" applyFont="1" applyFill="1" applyBorder="1">
      <alignment vertical="center"/>
    </xf>
    <xf numFmtId="0" fontId="3" fillId="4" borderId="58" xfId="0" applyFont="1" applyFill="1" applyBorder="1">
      <alignment vertical="center"/>
    </xf>
    <xf numFmtId="0" fontId="4" fillId="0" borderId="59" xfId="0" applyFont="1" applyBorder="1" applyAlignment="1">
      <alignment horizontal="right" vertical="center"/>
    </xf>
    <xf numFmtId="0" fontId="3" fillId="0" borderId="59" xfId="0" applyFont="1" applyBorder="1">
      <alignment vertical="center"/>
    </xf>
    <xf numFmtId="0" fontId="3" fillId="0" borderId="60" xfId="0" applyFont="1" applyBorder="1">
      <alignment vertical="center"/>
    </xf>
    <xf numFmtId="49" fontId="3" fillId="4" borderId="61" xfId="0" applyNumberFormat="1" applyFont="1" applyFill="1" applyBorder="1">
      <alignment vertical="center"/>
    </xf>
    <xf numFmtId="0" fontId="3" fillId="0" borderId="61" xfId="0" applyFont="1" applyBorder="1">
      <alignment vertical="center"/>
    </xf>
    <xf numFmtId="49" fontId="3" fillId="4" borderId="62" xfId="0" applyNumberFormat="1" applyFont="1" applyFill="1" applyBorder="1">
      <alignment vertical="center"/>
    </xf>
    <xf numFmtId="0" fontId="3" fillId="3" borderId="63" xfId="0" applyFont="1" applyFill="1" applyBorder="1" applyAlignment="1">
      <alignment horizontal="left" vertical="center"/>
    </xf>
    <xf numFmtId="0" fontId="3" fillId="3" borderId="64" xfId="0" applyFont="1" applyFill="1" applyBorder="1" applyAlignment="1">
      <alignment horizontal="left" vertical="center"/>
    </xf>
    <xf numFmtId="0" fontId="3" fillId="3" borderId="65" xfId="0" applyFont="1" applyFill="1" applyBorder="1" applyAlignment="1">
      <alignment horizontal="left" vertical="center"/>
    </xf>
    <xf numFmtId="0" fontId="3" fillId="3" borderId="66" xfId="0" applyFont="1" applyFill="1" applyBorder="1" applyAlignment="1">
      <alignment horizontal="left" vertical="center"/>
    </xf>
    <xf numFmtId="0" fontId="3" fillId="3" borderId="67" xfId="0" applyFont="1" applyFill="1" applyBorder="1" applyAlignment="1">
      <alignment horizontal="left" vertical="center"/>
    </xf>
    <xf numFmtId="49" fontId="3" fillId="7" borderId="0" xfId="0" applyNumberFormat="1" applyFont="1" applyFill="1">
      <alignment vertical="center"/>
    </xf>
    <xf numFmtId="0" fontId="3" fillId="3" borderId="68" xfId="0" applyFont="1" applyFill="1" applyBorder="1">
      <alignment vertical="center"/>
    </xf>
    <xf numFmtId="0" fontId="3" fillId="3" borderId="60" xfId="0" applyFont="1" applyFill="1" applyBorder="1">
      <alignment vertical="center"/>
    </xf>
    <xf numFmtId="49" fontId="3" fillId="0" borderId="0" xfId="4" applyNumberFormat="1" applyFont="1">
      <alignment vertical="center"/>
    </xf>
    <xf numFmtId="0" fontId="18" fillId="2" borderId="69" xfId="0" applyFont="1" applyFill="1" applyBorder="1">
      <alignment vertical="center"/>
    </xf>
    <xf numFmtId="0" fontId="3" fillId="0" borderId="0" xfId="4" applyFont="1">
      <alignment vertical="center"/>
    </xf>
    <xf numFmtId="0" fontId="3" fillId="3" borderId="28" xfId="0" applyFont="1" applyFill="1" applyBorder="1" applyAlignment="1">
      <alignment horizontal="center" vertical="center"/>
    </xf>
    <xf numFmtId="0" fontId="3" fillId="4" borderId="26" xfId="0" applyFont="1" applyFill="1" applyBorder="1" applyAlignment="1">
      <alignment horizontal="left" vertical="center" wrapText="1"/>
    </xf>
    <xf numFmtId="0" fontId="8" fillId="4" borderId="6" xfId="0" applyFont="1" applyFill="1" applyBorder="1" applyAlignment="1">
      <alignment horizontal="left" vertical="center"/>
    </xf>
    <xf numFmtId="0" fontId="8" fillId="4" borderId="6" xfId="0" applyFont="1" applyFill="1" applyBorder="1">
      <alignment vertical="center"/>
    </xf>
    <xf numFmtId="0" fontId="3" fillId="4" borderId="70" xfId="0" applyFont="1" applyFill="1" applyBorder="1">
      <alignment vertical="center"/>
    </xf>
    <xf numFmtId="0" fontId="3" fillId="4" borderId="13" xfId="0" applyFont="1" applyFill="1" applyBorder="1">
      <alignment vertical="center"/>
    </xf>
    <xf numFmtId="0" fontId="3" fillId="3" borderId="13" xfId="0" applyFont="1" applyFill="1" applyBorder="1" applyAlignment="1">
      <alignment horizontal="left" vertical="center"/>
    </xf>
    <xf numFmtId="0" fontId="3" fillId="4" borderId="7" xfId="0" applyFont="1" applyFill="1" applyBorder="1" applyAlignment="1">
      <alignment horizontal="left" vertical="center"/>
    </xf>
    <xf numFmtId="49" fontId="3" fillId="4" borderId="13" xfId="0" applyNumberFormat="1" applyFont="1" applyFill="1" applyBorder="1" applyAlignment="1">
      <alignment horizontal="left" vertical="center" wrapText="1"/>
    </xf>
    <xf numFmtId="0" fontId="3" fillId="4" borderId="8" xfId="0" applyFont="1" applyFill="1" applyBorder="1">
      <alignment vertical="center"/>
    </xf>
    <xf numFmtId="49" fontId="3" fillId="7" borderId="0" xfId="0" applyNumberFormat="1" applyFont="1" applyFill="1" applyAlignment="1">
      <alignment vertical="top"/>
    </xf>
    <xf numFmtId="0" fontId="3" fillId="4" borderId="71" xfId="0" applyFont="1" applyFill="1" applyBorder="1" applyAlignment="1">
      <alignment horizontal="left" vertical="center"/>
    </xf>
    <xf numFmtId="49" fontId="3" fillId="4" borderId="72" xfId="0" applyNumberFormat="1" applyFont="1" applyFill="1" applyBorder="1">
      <alignment vertical="center"/>
    </xf>
    <xf numFmtId="0" fontId="3" fillId="4" borderId="61" xfId="0" applyFont="1" applyFill="1" applyBorder="1">
      <alignment vertical="center"/>
    </xf>
    <xf numFmtId="49" fontId="3" fillId="4" borderId="33" xfId="0" applyNumberFormat="1" applyFont="1" applyFill="1" applyBorder="1">
      <alignment vertical="center"/>
    </xf>
    <xf numFmtId="49" fontId="3" fillId="4" borderId="73" xfId="0" applyNumberFormat="1" applyFont="1" applyFill="1" applyBorder="1">
      <alignment vertical="center"/>
    </xf>
    <xf numFmtId="185" fontId="4" fillId="0" borderId="74" xfId="0" applyNumberFormat="1" applyFont="1" applyBorder="1" applyAlignment="1">
      <alignment horizontal="center" vertical="center"/>
    </xf>
    <xf numFmtId="0" fontId="3" fillId="0" borderId="36" xfId="0" applyFont="1" applyBorder="1" applyAlignment="1">
      <alignment horizontal="center" vertical="center" shrinkToFit="1"/>
    </xf>
    <xf numFmtId="0" fontId="3" fillId="0" borderId="14" xfId="0" applyFont="1" applyBorder="1" applyAlignment="1">
      <alignment horizontal="center" vertical="center"/>
    </xf>
    <xf numFmtId="49" fontId="4" fillId="0" borderId="28" xfId="0" applyNumberFormat="1" applyFont="1" applyBorder="1" applyAlignment="1">
      <alignment horizontal="left" vertical="center" wrapText="1"/>
    </xf>
    <xf numFmtId="49" fontId="4" fillId="0" borderId="29" xfId="0" applyNumberFormat="1" applyFont="1" applyBorder="1" applyAlignment="1">
      <alignment horizontal="left" vertical="center" wrapText="1"/>
    </xf>
    <xf numFmtId="14" fontId="3" fillId="0" borderId="23" xfId="0" applyNumberFormat="1" applyFont="1" applyBorder="1" applyAlignment="1">
      <alignment horizontal="left" vertical="center"/>
    </xf>
    <xf numFmtId="14" fontId="25" fillId="0" borderId="0" xfId="0" applyNumberFormat="1" applyFont="1">
      <alignment vertical="center"/>
    </xf>
    <xf numFmtId="0" fontId="25" fillId="0" borderId="0" xfId="0" applyFont="1">
      <alignment vertical="center"/>
    </xf>
    <xf numFmtId="0" fontId="9" fillId="0" borderId="0" xfId="0" applyFont="1" applyProtection="1">
      <alignment vertical="center"/>
      <protection locked="0"/>
    </xf>
    <xf numFmtId="0" fontId="7" fillId="4" borderId="112" xfId="0" applyFont="1" applyFill="1" applyBorder="1" applyAlignment="1" applyProtection="1">
      <alignment horizontal="center" vertical="center"/>
      <protection locked="0"/>
    </xf>
    <xf numFmtId="0" fontId="7" fillId="4" borderId="113" xfId="0" applyFont="1" applyFill="1" applyBorder="1" applyAlignment="1" applyProtection="1">
      <alignment horizontal="center" vertical="center"/>
      <protection locked="0"/>
    </xf>
    <xf numFmtId="0" fontId="7" fillId="4" borderId="140" xfId="0" applyFont="1" applyFill="1" applyBorder="1" applyAlignment="1" applyProtection="1">
      <alignment horizontal="center" vertical="center"/>
      <protection locked="0"/>
    </xf>
    <xf numFmtId="0" fontId="9" fillId="0" borderId="0" xfId="0" applyFont="1" applyAlignment="1" applyProtection="1">
      <alignment horizontal="right" vertical="center"/>
      <protection locked="0"/>
    </xf>
    <xf numFmtId="186" fontId="9" fillId="0" borderId="115" xfId="0" applyNumberFormat="1" applyFont="1" applyBorder="1" applyAlignment="1" applyProtection="1">
      <alignment horizontal="right" vertical="center"/>
      <protection locked="0"/>
    </xf>
    <xf numFmtId="186" fontId="9" fillId="0" borderId="116" xfId="0" applyNumberFormat="1" applyFont="1" applyBorder="1" applyAlignment="1" applyProtection="1">
      <alignment horizontal="right" vertical="center"/>
      <protection locked="0"/>
    </xf>
    <xf numFmtId="186" fontId="9" fillId="0" borderId="139" xfId="0" applyNumberFormat="1" applyFont="1" applyBorder="1" applyAlignment="1" applyProtection="1">
      <alignment horizontal="right" vertical="center"/>
      <protection locked="0"/>
    </xf>
    <xf numFmtId="186" fontId="9" fillId="0" borderId="118" xfId="0" applyNumberFormat="1" applyFont="1" applyBorder="1" applyAlignment="1" applyProtection="1">
      <alignment horizontal="right" vertical="center"/>
      <protection locked="0"/>
    </xf>
    <xf numFmtId="186" fontId="9" fillId="0" borderId="119" xfId="0" applyNumberFormat="1" applyFont="1" applyBorder="1" applyAlignment="1" applyProtection="1">
      <alignment horizontal="right" vertical="center"/>
      <protection locked="0"/>
    </xf>
    <xf numFmtId="186" fontId="9" fillId="0" borderId="141" xfId="0" applyNumberFormat="1" applyFont="1" applyBorder="1" applyAlignment="1" applyProtection="1">
      <alignment horizontal="right" vertical="center"/>
      <protection locked="0"/>
    </xf>
    <xf numFmtId="186" fontId="9" fillId="0" borderId="112" xfId="0" applyNumberFormat="1" applyFont="1" applyBorder="1" applyAlignment="1" applyProtection="1">
      <alignment horizontal="right" vertical="center"/>
      <protection locked="0"/>
    </xf>
    <xf numFmtId="186" fontId="9" fillId="0" borderId="113" xfId="0" applyNumberFormat="1" applyFont="1" applyBorder="1" applyAlignment="1" applyProtection="1">
      <alignment horizontal="right" vertical="center"/>
      <protection locked="0"/>
    </xf>
    <xf numFmtId="186" fontId="9" fillId="0" borderId="140" xfId="0" applyNumberFormat="1" applyFont="1" applyBorder="1" applyAlignment="1" applyProtection="1">
      <alignment horizontal="right" vertical="center"/>
      <protection locked="0"/>
    </xf>
    <xf numFmtId="0" fontId="26" fillId="0" borderId="0" xfId="0" applyFont="1">
      <alignment vertical="center"/>
    </xf>
    <xf numFmtId="179" fontId="7" fillId="0" borderId="15" xfId="2" applyNumberFormat="1" applyFont="1" applyFill="1" applyBorder="1" applyAlignment="1">
      <alignment vertical="center"/>
    </xf>
    <xf numFmtId="179" fontId="7" fillId="0" borderId="22" xfId="0" applyNumberFormat="1" applyFont="1" applyBorder="1">
      <alignment vertical="center"/>
    </xf>
    <xf numFmtId="179" fontId="7" fillId="0" borderId="24" xfId="0" applyNumberFormat="1" applyFont="1" applyBorder="1">
      <alignment vertical="center"/>
    </xf>
    <xf numFmtId="179" fontId="7" fillId="0" borderId="11" xfId="0" applyNumberFormat="1" applyFont="1" applyBorder="1">
      <alignment vertical="center"/>
    </xf>
    <xf numFmtId="0" fontId="27" fillId="0" borderId="0" xfId="0" applyFont="1" applyAlignment="1" applyProtection="1">
      <alignment horizontal="center" vertical="center"/>
      <protection locked="0"/>
    </xf>
    <xf numFmtId="0" fontId="28" fillId="0" borderId="0" xfId="0" applyFont="1" applyAlignment="1" applyProtection="1">
      <alignment horizontal="center" vertical="center"/>
      <protection locked="0"/>
    </xf>
    <xf numFmtId="0" fontId="27" fillId="0" borderId="0" xfId="0" applyFont="1" applyProtection="1">
      <alignment vertical="center"/>
      <protection locked="0"/>
    </xf>
    <xf numFmtId="0" fontId="28" fillId="0" borderId="0" xfId="0" applyFont="1" applyProtection="1">
      <alignment vertical="center"/>
      <protection locked="0"/>
    </xf>
    <xf numFmtId="0" fontId="29" fillId="0" borderId="0" xfId="0" applyFont="1" applyProtection="1">
      <alignment vertical="center"/>
      <protection locked="0"/>
    </xf>
    <xf numFmtId="0" fontId="0" fillId="0" borderId="0" xfId="0" applyProtection="1">
      <alignment vertical="center"/>
      <protection locked="0"/>
    </xf>
    <xf numFmtId="182" fontId="30" fillId="0" borderId="0" xfId="0" applyNumberFormat="1" applyFont="1" applyProtection="1">
      <alignment vertical="center"/>
      <protection locked="0"/>
    </xf>
    <xf numFmtId="186" fontId="30" fillId="0" borderId="0" xfId="0" applyNumberFormat="1" applyFont="1">
      <alignment vertical="center"/>
    </xf>
    <xf numFmtId="191" fontId="4" fillId="0" borderId="35" xfId="0" applyNumberFormat="1" applyFont="1" applyBorder="1" applyAlignment="1">
      <alignment horizontal="right" vertical="center"/>
    </xf>
    <xf numFmtId="0" fontId="26" fillId="6" borderId="0" xfId="0" applyFont="1" applyFill="1">
      <alignment vertical="center"/>
    </xf>
    <xf numFmtId="0" fontId="28" fillId="0" borderId="0" xfId="0" applyFont="1" applyAlignment="1">
      <alignment horizontal="center" vertical="center"/>
    </xf>
    <xf numFmtId="0" fontId="33" fillId="6" borderId="0" xfId="5" applyFont="1" applyFill="1" applyAlignment="1">
      <alignment vertical="center" shrinkToFit="1"/>
    </xf>
    <xf numFmtId="0" fontId="33" fillId="6" borderId="0" xfId="5" applyFont="1" applyFill="1" applyAlignment="1">
      <alignment horizontal="center" vertical="center" shrinkToFit="1"/>
    </xf>
    <xf numFmtId="0" fontId="33" fillId="0" borderId="0" xfId="5" applyFont="1" applyAlignment="1">
      <alignment vertical="center" shrinkToFit="1"/>
    </xf>
    <xf numFmtId="0" fontId="33" fillId="6" borderId="6" xfId="5" applyFont="1" applyFill="1" applyBorder="1" applyAlignment="1">
      <alignment horizontal="center" vertical="center" shrinkToFit="1"/>
    </xf>
    <xf numFmtId="0" fontId="33" fillId="6" borderId="142" xfId="5" applyFont="1" applyFill="1" applyBorder="1" applyAlignment="1">
      <alignment horizontal="center" vertical="center" shrinkToFit="1"/>
    </xf>
    <xf numFmtId="0" fontId="33" fillId="6" borderId="143" xfId="5" applyFont="1" applyFill="1" applyBorder="1" applyAlignment="1">
      <alignment horizontal="center" vertical="center" shrinkToFit="1"/>
    </xf>
    <xf numFmtId="0" fontId="33" fillId="6" borderId="10" xfId="5" applyFont="1" applyFill="1" applyBorder="1" applyAlignment="1">
      <alignment horizontal="center" vertical="center" shrinkToFit="1"/>
    </xf>
    <xf numFmtId="0" fontId="7" fillId="0" borderId="26" xfId="0" applyFont="1" applyBorder="1" applyAlignment="1">
      <alignment horizontal="justify" vertical="center" wrapText="1"/>
    </xf>
    <xf numFmtId="0" fontId="36" fillId="0" borderId="0" xfId="0" applyFont="1" applyAlignment="1">
      <alignment vertical="center" wrapText="1"/>
    </xf>
    <xf numFmtId="0" fontId="7" fillId="0" borderId="25" xfId="0" applyFont="1" applyBorder="1" applyAlignment="1">
      <alignment horizontal="justify" vertical="center" wrapText="1"/>
    </xf>
    <xf numFmtId="0" fontId="35" fillId="0" borderId="26" xfId="0" applyFont="1" applyBorder="1" applyAlignment="1">
      <alignment horizontal="justify" vertical="center" wrapText="1"/>
    </xf>
    <xf numFmtId="0" fontId="35" fillId="0" borderId="25" xfId="0" applyFont="1" applyBorder="1" applyAlignment="1">
      <alignment horizontal="justify" vertical="center" wrapText="1"/>
    </xf>
    <xf numFmtId="0" fontId="7" fillId="0" borderId="42" xfId="0" applyFont="1" applyBorder="1" applyAlignment="1">
      <alignment horizontal="justify" vertical="center" wrapText="1"/>
    </xf>
    <xf numFmtId="0" fontId="28" fillId="0" borderId="79" xfId="0" applyFont="1" applyBorder="1">
      <alignment vertical="center"/>
    </xf>
    <xf numFmtId="0" fontId="33" fillId="6" borderId="144" xfId="5" applyFont="1" applyFill="1" applyBorder="1" applyAlignment="1">
      <alignment horizontal="center" vertical="center" shrinkToFit="1"/>
    </xf>
    <xf numFmtId="14" fontId="36" fillId="0" borderId="0" xfId="0" applyNumberFormat="1" applyFont="1" applyAlignment="1">
      <alignment vertical="center" wrapText="1"/>
    </xf>
    <xf numFmtId="14" fontId="36" fillId="0" borderId="0" xfId="0" applyNumberFormat="1" applyFont="1">
      <alignment vertical="center"/>
    </xf>
    <xf numFmtId="0" fontId="37" fillId="0" borderId="26" xfId="0" applyFont="1" applyBorder="1" applyAlignment="1">
      <alignment horizontal="justify" vertical="center" wrapText="1"/>
    </xf>
    <xf numFmtId="0" fontId="33" fillId="6" borderId="69" xfId="5" applyFont="1" applyFill="1" applyBorder="1" applyAlignment="1">
      <alignment horizontal="center" vertical="center" shrinkToFit="1"/>
    </xf>
    <xf numFmtId="0" fontId="33" fillId="6" borderId="145" xfId="5" applyFont="1" applyFill="1" applyBorder="1" applyAlignment="1">
      <alignment horizontal="center" vertical="center" shrinkToFit="1"/>
    </xf>
    <xf numFmtId="0" fontId="33" fillId="6" borderId="1" xfId="5" applyFont="1" applyFill="1" applyBorder="1" applyAlignment="1">
      <alignment horizontal="center" vertical="center" shrinkToFit="1"/>
    </xf>
    <xf numFmtId="0" fontId="33" fillId="6" borderId="146" xfId="5" applyFont="1" applyFill="1" applyBorder="1" applyAlignment="1">
      <alignment horizontal="center" vertical="center" shrinkToFit="1"/>
    </xf>
    <xf numFmtId="0" fontId="33" fillId="0" borderId="144" xfId="5" applyFont="1" applyBorder="1" applyAlignment="1">
      <alignment horizontal="center" vertical="center" shrinkToFit="1"/>
    </xf>
    <xf numFmtId="0" fontId="33" fillId="0" borderId="10" xfId="5" applyFont="1" applyBorder="1" applyAlignment="1">
      <alignment horizontal="center" vertical="center" shrinkToFit="1"/>
    </xf>
    <xf numFmtId="0" fontId="33" fillId="0" borderId="143" xfId="5" applyFont="1" applyBorder="1" applyAlignment="1">
      <alignment horizontal="center" vertical="center" shrinkToFit="1"/>
    </xf>
    <xf numFmtId="0" fontId="33" fillId="0" borderId="142" xfId="5" applyFont="1" applyBorder="1" applyAlignment="1">
      <alignment horizontal="center" vertical="center" shrinkToFit="1"/>
    </xf>
    <xf numFmtId="0" fontId="35" fillId="0" borderId="42" xfId="0" applyFont="1" applyBorder="1" applyAlignment="1">
      <alignment horizontal="justify" vertical="center" wrapText="1"/>
    </xf>
    <xf numFmtId="0" fontId="37" fillId="0" borderId="42" xfId="0" applyFont="1" applyBorder="1" applyAlignment="1">
      <alignment horizontal="justify" vertical="center" wrapText="1"/>
    </xf>
    <xf numFmtId="0" fontId="37" fillId="6" borderId="26" xfId="0" applyFont="1" applyFill="1" applyBorder="1" applyAlignment="1">
      <alignment horizontal="justify" vertical="center" wrapText="1"/>
    </xf>
    <xf numFmtId="0" fontId="39" fillId="6" borderId="25" xfId="0" applyFont="1" applyFill="1" applyBorder="1" applyAlignment="1">
      <alignment horizontal="justify" vertical="center" wrapText="1"/>
    </xf>
    <xf numFmtId="0" fontId="33" fillId="6" borderId="147" xfId="5" applyFont="1" applyFill="1" applyBorder="1" applyAlignment="1">
      <alignment horizontal="center" vertical="center" shrinkToFit="1"/>
    </xf>
    <xf numFmtId="0" fontId="7" fillId="6" borderId="26" xfId="0" applyFont="1" applyFill="1" applyBorder="1" applyAlignment="1">
      <alignment horizontal="justify" vertical="center" wrapText="1"/>
    </xf>
    <xf numFmtId="0" fontId="36" fillId="6" borderId="0" xfId="0" applyFont="1" applyFill="1" applyAlignment="1">
      <alignment vertical="center" wrapText="1"/>
    </xf>
    <xf numFmtId="0" fontId="7" fillId="6" borderId="25" xfId="0" applyFont="1" applyFill="1" applyBorder="1" applyAlignment="1">
      <alignment horizontal="justify" vertical="center" wrapText="1"/>
    </xf>
    <xf numFmtId="0" fontId="35" fillId="6" borderId="26" xfId="0" applyFont="1" applyFill="1" applyBorder="1" applyAlignment="1">
      <alignment horizontal="justify" vertical="center" wrapText="1"/>
    </xf>
    <xf numFmtId="0" fontId="35" fillId="6" borderId="25" xfId="0" applyFont="1" applyFill="1" applyBorder="1" applyAlignment="1">
      <alignment horizontal="justify" vertical="center" wrapText="1"/>
    </xf>
    <xf numFmtId="14" fontId="36" fillId="6" borderId="0" xfId="0" applyNumberFormat="1" applyFont="1" applyFill="1" applyAlignment="1">
      <alignment vertical="center" wrapText="1"/>
    </xf>
    <xf numFmtId="0" fontId="0" fillId="0" borderId="23" xfId="0" applyBorder="1">
      <alignment vertical="center"/>
    </xf>
    <xf numFmtId="0" fontId="4" fillId="0" borderId="14" xfId="0" applyFont="1" applyBorder="1" applyAlignment="1">
      <alignment horizontal="center" vertical="center"/>
    </xf>
    <xf numFmtId="49" fontId="3" fillId="0" borderId="0" xfId="0" applyNumberFormat="1" applyFont="1" applyAlignment="1">
      <alignment horizontal="left" vertical="top"/>
    </xf>
    <xf numFmtId="49" fontId="14" fillId="0" borderId="0" xfId="0" applyNumberFormat="1" applyFont="1" applyAlignment="1">
      <alignment horizontal="left" vertical="center"/>
    </xf>
    <xf numFmtId="49" fontId="3" fillId="0" borderId="0" xfId="0" applyNumberFormat="1" applyFont="1" applyAlignment="1">
      <alignment horizontal="left" vertical="center" wrapText="1"/>
    </xf>
    <xf numFmtId="49" fontId="3" fillId="0" borderId="0" xfId="0" applyNumberFormat="1" applyFont="1" applyAlignment="1">
      <alignment horizontal="left" vertical="center"/>
    </xf>
    <xf numFmtId="49" fontId="3" fillId="0" borderId="0" xfId="0" applyNumberFormat="1" applyFont="1" applyAlignment="1">
      <alignment horizontal="left" vertical="top" wrapText="1"/>
    </xf>
    <xf numFmtId="49" fontId="10" fillId="0" borderId="0" xfId="0" applyNumberFormat="1" applyFont="1" applyAlignment="1">
      <alignment horizontal="left" vertical="center" wrapText="1"/>
    </xf>
    <xf numFmtId="0" fontId="3" fillId="4" borderId="75" xfId="0" applyFont="1" applyFill="1" applyBorder="1" applyAlignment="1">
      <alignment horizontal="left" vertical="center" wrapText="1"/>
    </xf>
    <xf numFmtId="0" fontId="3" fillId="4" borderId="27" xfId="0" applyFont="1" applyFill="1" applyBorder="1" applyAlignment="1">
      <alignment horizontal="left" vertical="center" wrapText="1"/>
    </xf>
    <xf numFmtId="49" fontId="6" fillId="0" borderId="0" xfId="0" applyNumberFormat="1" applyFont="1" applyAlignment="1">
      <alignment horizontal="left" vertical="center"/>
    </xf>
    <xf numFmtId="0" fontId="0" fillId="0" borderId="6" xfId="0" applyBorder="1">
      <alignment vertical="center"/>
    </xf>
    <xf numFmtId="0" fontId="0" fillId="0" borderId="10" xfId="0" applyBorder="1">
      <alignment vertical="center"/>
    </xf>
    <xf numFmtId="0" fontId="0" fillId="0" borderId="11" xfId="0" applyBorder="1">
      <alignment vertical="center"/>
    </xf>
    <xf numFmtId="0" fontId="3" fillId="4" borderId="76" xfId="0" applyFont="1" applyFill="1" applyBorder="1" applyAlignment="1">
      <alignment horizontal="left" vertical="center" wrapText="1"/>
    </xf>
    <xf numFmtId="0" fontId="3" fillId="4" borderId="15" xfId="0" applyFont="1" applyFill="1" applyBorder="1" applyAlignment="1">
      <alignment horizontal="left" vertical="center"/>
    </xf>
    <xf numFmtId="0" fontId="3" fillId="3" borderId="35" xfId="0" applyFont="1" applyFill="1" applyBorder="1" applyAlignment="1">
      <alignment horizontal="center" vertical="center"/>
    </xf>
    <xf numFmtId="0" fontId="3" fillId="3" borderId="28" xfId="0" applyFont="1" applyFill="1" applyBorder="1" applyAlignment="1">
      <alignment horizontal="center" vertical="center"/>
    </xf>
    <xf numFmtId="0" fontId="3" fillId="4" borderId="76" xfId="0" applyFont="1" applyFill="1" applyBorder="1" applyAlignment="1">
      <alignment horizontal="left" vertical="center"/>
    </xf>
    <xf numFmtId="0" fontId="3" fillId="4" borderId="6" xfId="0" applyFont="1" applyFill="1" applyBorder="1" applyAlignment="1">
      <alignment vertical="center" wrapText="1"/>
    </xf>
    <xf numFmtId="0" fontId="3" fillId="4" borderId="10" xfId="0" applyFont="1" applyFill="1" applyBorder="1" applyAlignment="1">
      <alignment vertical="center" wrapText="1"/>
    </xf>
    <xf numFmtId="0" fontId="3" fillId="4" borderId="15" xfId="0" applyFont="1" applyFill="1" applyBorder="1" applyAlignment="1">
      <alignment vertical="center" wrapText="1"/>
    </xf>
    <xf numFmtId="0" fontId="3" fillId="0" borderId="6" xfId="0" applyFont="1" applyBorder="1" applyAlignment="1">
      <alignment horizontal="left" vertical="center"/>
    </xf>
    <xf numFmtId="0" fontId="3" fillId="0" borderId="10" xfId="0" applyFont="1" applyBorder="1" applyAlignment="1">
      <alignment horizontal="left" vertical="center"/>
    </xf>
    <xf numFmtId="0" fontId="3" fillId="4" borderId="77" xfId="0" applyFont="1" applyFill="1" applyBorder="1" applyAlignment="1">
      <alignment horizontal="left" vertical="center"/>
    </xf>
    <xf numFmtId="0" fontId="3" fillId="4" borderId="22" xfId="0" applyFont="1" applyFill="1" applyBorder="1" applyAlignment="1">
      <alignment horizontal="left" vertical="center"/>
    </xf>
    <xf numFmtId="0" fontId="4" fillId="0" borderId="6" xfId="0" applyFont="1" applyBorder="1">
      <alignment vertical="center"/>
    </xf>
    <xf numFmtId="0" fontId="4" fillId="0" borderId="10" xfId="0" applyFont="1" applyBorder="1">
      <alignment vertical="center"/>
    </xf>
    <xf numFmtId="0" fontId="4" fillId="0" borderId="11" xfId="0" applyFont="1" applyBorder="1">
      <alignment vertical="center"/>
    </xf>
    <xf numFmtId="183" fontId="4" fillId="0" borderId="23" xfId="0" applyNumberFormat="1" applyFont="1" applyBorder="1" applyAlignment="1">
      <alignment horizontal="left" vertical="center"/>
    </xf>
    <xf numFmtId="183" fontId="4" fillId="0" borderId="24" xfId="0" applyNumberFormat="1" applyFont="1" applyBorder="1" applyAlignment="1">
      <alignment horizontal="left" vertical="center"/>
    </xf>
    <xf numFmtId="0" fontId="3" fillId="4" borderId="30" xfId="0" applyFont="1" applyFill="1" applyBorder="1" applyAlignment="1">
      <alignment horizontal="left" vertical="center"/>
    </xf>
    <xf numFmtId="0" fontId="3" fillId="4" borderId="78" xfId="0" applyFont="1" applyFill="1" applyBorder="1" applyAlignment="1">
      <alignment horizontal="left" vertical="center"/>
    </xf>
    <xf numFmtId="0" fontId="3" fillId="0" borderId="11" xfId="0" applyFont="1" applyBorder="1" applyAlignment="1">
      <alignment horizontal="left" vertical="center"/>
    </xf>
    <xf numFmtId="0" fontId="0" fillId="0" borderId="6" xfId="0" applyBorder="1" applyAlignment="1">
      <alignment vertical="center" wrapText="1" shrinkToFit="1"/>
    </xf>
    <xf numFmtId="0" fontId="0" fillId="0" borderId="10" xfId="0" applyBorder="1" applyAlignment="1">
      <alignment vertical="center" wrapText="1" shrinkToFit="1"/>
    </xf>
    <xf numFmtId="0" fontId="0" fillId="0" borderId="11" xfId="0" applyBorder="1" applyAlignment="1">
      <alignment vertical="center" wrapText="1" shrinkToFit="1"/>
    </xf>
    <xf numFmtId="0" fontId="3" fillId="4" borderId="6" xfId="0" applyFont="1" applyFill="1" applyBorder="1">
      <alignment vertical="center"/>
    </xf>
    <xf numFmtId="0" fontId="3" fillId="4" borderId="10" xfId="0" applyFont="1" applyFill="1" applyBorder="1">
      <alignment vertical="center"/>
    </xf>
    <xf numFmtId="0" fontId="3" fillId="4" borderId="15" xfId="0" applyFont="1" applyFill="1" applyBorder="1">
      <alignment vertical="center"/>
    </xf>
    <xf numFmtId="0" fontId="3" fillId="3" borderId="6" xfId="0" applyFont="1" applyFill="1" applyBorder="1" applyAlignment="1">
      <alignment vertical="center" wrapText="1"/>
    </xf>
    <xf numFmtId="0" fontId="3" fillId="3" borderId="10" xfId="0" applyFont="1" applyFill="1" applyBorder="1" applyAlignment="1">
      <alignment vertical="center" wrapText="1"/>
    </xf>
    <xf numFmtId="0" fontId="3" fillId="3" borderId="11" xfId="0" applyFont="1" applyFill="1" applyBorder="1" applyAlignment="1">
      <alignment vertical="center" wrapText="1"/>
    </xf>
    <xf numFmtId="0" fontId="3" fillId="0" borderId="69" xfId="0" applyFont="1" applyBorder="1" applyAlignment="1">
      <alignment horizontal="left" vertical="center"/>
    </xf>
    <xf numFmtId="0" fontId="3" fillId="0" borderId="1" xfId="0" applyFont="1" applyBorder="1" applyAlignment="1">
      <alignment horizontal="left" vertical="center"/>
    </xf>
    <xf numFmtId="0" fontId="3" fillId="0" borderId="5" xfId="0" applyFont="1" applyBorder="1" applyAlignment="1">
      <alignment horizontal="left" vertical="center"/>
    </xf>
    <xf numFmtId="0" fontId="3" fillId="4" borderId="54" xfId="0" applyFont="1" applyFill="1" applyBorder="1" applyAlignment="1">
      <alignment horizontal="left" vertical="center"/>
    </xf>
    <xf numFmtId="0" fontId="3" fillId="4" borderId="79" xfId="0" applyFont="1" applyFill="1" applyBorder="1" applyAlignment="1">
      <alignment horizontal="left" vertical="center"/>
    </xf>
    <xf numFmtId="49" fontId="8" fillId="0" borderId="31" xfId="0" applyNumberFormat="1" applyFont="1" applyBorder="1" applyAlignment="1">
      <alignment horizontal="left" vertical="center"/>
    </xf>
    <xf numFmtId="49" fontId="8" fillId="0" borderId="32" xfId="0" applyNumberFormat="1" applyFont="1" applyBorder="1" applyAlignment="1">
      <alignment horizontal="left" vertical="center"/>
    </xf>
    <xf numFmtId="0" fontId="6" fillId="0" borderId="32" xfId="0" applyFont="1" applyBorder="1" applyAlignment="1">
      <alignment horizontal="left" vertical="center"/>
    </xf>
    <xf numFmtId="0" fontId="6" fillId="5" borderId="32" xfId="0" applyFont="1" applyFill="1" applyBorder="1" applyAlignment="1">
      <alignment horizontal="left" vertical="center"/>
    </xf>
    <xf numFmtId="49" fontId="4" fillId="0" borderId="10" xfId="0" applyNumberFormat="1" applyFont="1" applyBorder="1" applyAlignment="1">
      <alignment horizontal="left" vertical="center"/>
    </xf>
    <xf numFmtId="49" fontId="4" fillId="0" borderId="11" xfId="0" applyNumberFormat="1" applyFont="1" applyBorder="1" applyAlignment="1">
      <alignment horizontal="left" vertical="center"/>
    </xf>
    <xf numFmtId="0" fontId="3" fillId="3" borderId="6" xfId="0" applyFont="1" applyFill="1" applyBorder="1" applyAlignment="1">
      <alignment horizontal="center" vertical="center"/>
    </xf>
    <xf numFmtId="0" fontId="3" fillId="3" borderId="10" xfId="0" applyFont="1" applyFill="1" applyBorder="1" applyAlignment="1">
      <alignment horizontal="center" vertical="center"/>
    </xf>
    <xf numFmtId="0" fontId="3" fillId="4" borderId="75" xfId="0" applyFont="1" applyFill="1" applyBorder="1" applyAlignment="1">
      <alignment horizontal="left" vertical="center"/>
    </xf>
    <xf numFmtId="0" fontId="3" fillId="4" borderId="27" xfId="0" applyFont="1" applyFill="1" applyBorder="1" applyAlignment="1">
      <alignment horizontal="left" vertical="center"/>
    </xf>
    <xf numFmtId="0" fontId="3" fillId="0" borderId="35" xfId="0" applyFont="1" applyBorder="1" applyAlignment="1">
      <alignment horizontal="left" vertical="center" wrapText="1"/>
    </xf>
    <xf numFmtId="0" fontId="3" fillId="0" borderId="28" xfId="0" applyFont="1" applyBorder="1" applyAlignment="1">
      <alignment horizontal="left" vertical="center" wrapText="1"/>
    </xf>
    <xf numFmtId="0" fontId="3" fillId="5" borderId="28" xfId="0" applyFont="1" applyFill="1" applyBorder="1" applyAlignment="1">
      <alignment horizontal="left" vertical="center"/>
    </xf>
    <xf numFmtId="0" fontId="3" fillId="5" borderId="29" xfId="0" applyFont="1" applyFill="1" applyBorder="1" applyAlignment="1">
      <alignment horizontal="left" vertical="center"/>
    </xf>
    <xf numFmtId="49" fontId="3" fillId="0" borderId="32" xfId="0" applyNumberFormat="1" applyFont="1" applyBorder="1" applyAlignment="1">
      <alignment horizontal="left" vertical="center"/>
    </xf>
    <xf numFmtId="49" fontId="3" fillId="0" borderId="34" xfId="0" applyNumberFormat="1" applyFont="1" applyBorder="1" applyAlignment="1">
      <alignment horizontal="left" vertical="center"/>
    </xf>
    <xf numFmtId="0" fontId="3" fillId="4" borderId="80" xfId="0" applyFont="1" applyFill="1" applyBorder="1" applyAlignment="1">
      <alignment horizontal="left" vertical="center"/>
    </xf>
    <xf numFmtId="0" fontId="3" fillId="4" borderId="81" xfId="0" applyFont="1" applyFill="1" applyBorder="1" applyAlignment="1">
      <alignment horizontal="left" vertical="center"/>
    </xf>
    <xf numFmtId="0" fontId="6" fillId="0" borderId="2" xfId="0" applyFont="1" applyBorder="1" applyAlignment="1">
      <alignment horizontal="left" vertical="center"/>
    </xf>
    <xf numFmtId="0" fontId="0" fillId="0" borderId="0" xfId="0">
      <alignment vertical="center"/>
    </xf>
    <xf numFmtId="0" fontId="3" fillId="4" borderId="6" xfId="0" applyFont="1" applyFill="1" applyBorder="1" applyAlignment="1">
      <alignment horizontal="left" vertical="center"/>
    </xf>
    <xf numFmtId="0" fontId="3" fillId="4" borderId="10" xfId="0" applyFont="1" applyFill="1" applyBorder="1" applyAlignment="1">
      <alignment horizontal="left" vertical="center"/>
    </xf>
    <xf numFmtId="0" fontId="12" fillId="0" borderId="0" xfId="0" applyFont="1" applyAlignment="1">
      <alignment horizontal="center" vertical="center"/>
    </xf>
    <xf numFmtId="0" fontId="11" fillId="0" borderId="0" xfId="0" applyFont="1" applyAlignment="1">
      <alignment horizontal="center" vertical="center"/>
    </xf>
    <xf numFmtId="0" fontId="3" fillId="4" borderId="77" xfId="0" applyFont="1" applyFill="1" applyBorder="1" applyAlignment="1">
      <alignment horizontal="left" vertical="center" wrapText="1"/>
    </xf>
    <xf numFmtId="0" fontId="3" fillId="4" borderId="22"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4" borderId="78" xfId="0" applyFont="1"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0" borderId="19" xfId="0" applyFont="1" applyBorder="1">
      <alignment vertical="center"/>
    </xf>
    <xf numFmtId="0" fontId="3" fillId="4" borderId="6"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15" xfId="0" applyFont="1" applyFill="1" applyBorder="1" applyAlignment="1">
      <alignment horizontal="left" vertical="center" wrapText="1"/>
    </xf>
    <xf numFmtId="186" fontId="3" fillId="0" borderId="6" xfId="0" applyNumberFormat="1" applyFont="1" applyBorder="1" applyAlignment="1">
      <alignment horizontal="left" vertical="center"/>
    </xf>
    <xf numFmtId="186" fontId="3" fillId="0" borderId="10" xfId="0" applyNumberFormat="1" applyFont="1" applyBorder="1" applyAlignment="1">
      <alignment horizontal="left" vertical="center"/>
    </xf>
    <xf numFmtId="186" fontId="3" fillId="0" borderId="11" xfId="0" applyNumberFormat="1" applyFont="1" applyBorder="1" applyAlignment="1">
      <alignment horizontal="left" vertical="center"/>
    </xf>
    <xf numFmtId="0" fontId="13" fillId="0" borderId="6" xfId="1" applyFont="1" applyFill="1" applyBorder="1" applyAlignment="1">
      <alignment vertical="center"/>
    </xf>
    <xf numFmtId="0" fontId="3" fillId="4" borderId="83" xfId="0" applyFont="1" applyFill="1" applyBorder="1" applyAlignment="1">
      <alignment horizontal="left" vertical="center"/>
    </xf>
    <xf numFmtId="0" fontId="3" fillId="4" borderId="8" xfId="0" applyFont="1" applyFill="1" applyBorder="1" applyAlignment="1">
      <alignment horizontal="left" vertical="center"/>
    </xf>
    <xf numFmtId="0" fontId="3" fillId="4" borderId="9" xfId="0" applyFont="1" applyFill="1" applyBorder="1" applyAlignment="1">
      <alignment horizontal="left" vertical="center"/>
    </xf>
    <xf numFmtId="187" fontId="4" fillId="0" borderId="18" xfId="0" applyNumberFormat="1" applyFont="1" applyBorder="1" applyAlignment="1">
      <alignment horizontal="right" vertical="center"/>
    </xf>
    <xf numFmtId="187" fontId="4" fillId="0" borderId="10" xfId="0" applyNumberFormat="1" applyFont="1" applyBorder="1" applyAlignment="1">
      <alignment horizontal="right" vertical="center"/>
    </xf>
    <xf numFmtId="189" fontId="4" fillId="0" borderId="6" xfId="0" applyNumberFormat="1" applyFont="1" applyBorder="1" applyAlignment="1">
      <alignment horizontal="right" vertical="center"/>
    </xf>
    <xf numFmtId="189" fontId="4" fillId="0" borderId="10" xfId="0" applyNumberFormat="1" applyFont="1" applyBorder="1" applyAlignment="1">
      <alignment horizontal="right" vertical="center"/>
    </xf>
    <xf numFmtId="184" fontId="3" fillId="0" borderId="10" xfId="0" applyNumberFormat="1" applyFont="1" applyBorder="1" applyAlignment="1">
      <alignment horizontal="left" vertical="center"/>
    </xf>
    <xf numFmtId="184" fontId="3" fillId="0" borderId="11" xfId="0" applyNumberFormat="1" applyFont="1" applyBorder="1" applyAlignment="1">
      <alignment horizontal="left" vertical="center"/>
    </xf>
    <xf numFmtId="185" fontId="4" fillId="0" borderId="10" xfId="0" applyNumberFormat="1" applyFont="1" applyBorder="1" applyAlignment="1">
      <alignment horizontal="left" vertical="center"/>
    </xf>
    <xf numFmtId="185" fontId="4" fillId="0" borderId="15" xfId="0" applyNumberFormat="1" applyFont="1" applyBorder="1" applyAlignment="1">
      <alignment horizontal="left" vertical="center"/>
    </xf>
    <xf numFmtId="0" fontId="3" fillId="3" borderId="6"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4" borderId="26" xfId="0" applyFont="1" applyFill="1" applyBorder="1" applyAlignment="1">
      <alignment horizontal="left" vertical="center"/>
    </xf>
    <xf numFmtId="0" fontId="3" fillId="4" borderId="25" xfId="0" applyFont="1" applyFill="1" applyBorder="1" applyAlignment="1">
      <alignment horizontal="left" vertical="center"/>
    </xf>
    <xf numFmtId="0" fontId="3" fillId="3" borderId="10" xfId="0" applyFont="1" applyFill="1" applyBorder="1" applyAlignment="1">
      <alignment horizontal="left" vertical="center" wrapText="1"/>
    </xf>
    <xf numFmtId="0" fontId="4" fillId="0" borderId="18" xfId="0" applyFont="1" applyBorder="1" applyAlignment="1">
      <alignment horizontal="right" vertical="center"/>
    </xf>
    <xf numFmtId="0" fontId="4" fillId="0" borderId="69" xfId="0" applyFont="1" applyBorder="1" applyAlignment="1">
      <alignment horizontal="right" vertical="center"/>
    </xf>
    <xf numFmtId="0" fontId="3" fillId="4" borderId="1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0" borderId="15" xfId="0" applyFont="1" applyBorder="1" applyAlignment="1">
      <alignment horizontal="left" vertical="center"/>
    </xf>
    <xf numFmtId="0" fontId="8" fillId="4" borderId="6" xfId="0" applyFont="1" applyFill="1" applyBorder="1" applyAlignment="1">
      <alignment horizontal="left" vertical="center"/>
    </xf>
    <xf numFmtId="0" fontId="8" fillId="4" borderId="10" xfId="0" applyFont="1" applyFill="1" applyBorder="1" applyAlignment="1">
      <alignment horizontal="left" vertical="center"/>
    </xf>
    <xf numFmtId="49" fontId="4" fillId="4" borderId="6" xfId="0" applyNumberFormat="1" applyFont="1" applyFill="1" applyBorder="1" applyAlignment="1">
      <alignment horizontal="left" vertical="center"/>
    </xf>
    <xf numFmtId="49" fontId="4" fillId="4" borderId="15" xfId="0" applyNumberFormat="1" applyFont="1" applyFill="1" applyBorder="1" applyAlignment="1">
      <alignment horizontal="left" vertical="center"/>
    </xf>
    <xf numFmtId="49" fontId="4" fillId="0" borderId="6" xfId="0" applyNumberFormat="1" applyFont="1" applyBorder="1" applyAlignment="1">
      <alignment horizontal="left" vertical="center"/>
    </xf>
    <xf numFmtId="0" fontId="4" fillId="0" borderId="6" xfId="0" applyFont="1" applyBorder="1" applyAlignment="1">
      <alignment horizontal="right" vertical="center"/>
    </xf>
    <xf numFmtId="0" fontId="4" fillId="0" borderId="10" xfId="0" applyFont="1" applyBorder="1" applyAlignment="1">
      <alignment horizontal="right" vertical="center"/>
    </xf>
    <xf numFmtId="0" fontId="6" fillId="0" borderId="0" xfId="0" applyFont="1" applyAlignment="1">
      <alignment horizontal="left" vertical="center"/>
    </xf>
    <xf numFmtId="190" fontId="4" fillId="0" borderId="10" xfId="0" applyNumberFormat="1" applyFont="1" applyBorder="1" applyAlignment="1">
      <alignment horizontal="right" vertical="center"/>
    </xf>
    <xf numFmtId="185" fontId="4" fillId="0" borderId="11" xfId="0" applyNumberFormat="1" applyFont="1" applyBorder="1" applyAlignment="1">
      <alignment horizontal="left" vertical="center"/>
    </xf>
    <xf numFmtId="0" fontId="3" fillId="4" borderId="82" xfId="0" applyFont="1" applyFill="1" applyBorder="1" applyAlignment="1">
      <alignment horizontal="left" vertical="center"/>
    </xf>
    <xf numFmtId="176" fontId="3" fillId="0" borderId="10" xfId="0" applyNumberFormat="1" applyFont="1" applyBorder="1" applyAlignment="1">
      <alignment horizontal="left" vertical="center"/>
    </xf>
    <xf numFmtId="176" fontId="3" fillId="0" borderId="11" xfId="0" applyNumberFormat="1" applyFont="1" applyBorder="1" applyAlignment="1">
      <alignment horizontal="left" vertical="center"/>
    </xf>
    <xf numFmtId="0" fontId="3" fillId="3" borderId="6" xfId="0" applyFont="1" applyFill="1" applyBorder="1" applyAlignment="1">
      <alignment horizontal="left" vertical="center"/>
    </xf>
    <xf numFmtId="0" fontId="3" fillId="3" borderId="10" xfId="0" applyFont="1" applyFill="1" applyBorder="1" applyAlignment="1">
      <alignment horizontal="left" vertical="center"/>
    </xf>
    <xf numFmtId="0" fontId="4" fillId="4" borderId="6"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7" fillId="4" borderId="10" xfId="0" applyFont="1" applyFill="1" applyBorder="1" applyAlignment="1">
      <alignment horizontal="left" vertical="center"/>
    </xf>
    <xf numFmtId="0" fontId="3" fillId="4" borderId="21" xfId="0" applyFont="1" applyFill="1" applyBorder="1" applyAlignment="1">
      <alignment horizontal="left" vertical="center" wrapText="1"/>
    </xf>
    <xf numFmtId="0" fontId="3" fillId="4" borderId="41" xfId="0" applyFont="1" applyFill="1" applyBorder="1" applyAlignment="1">
      <alignment horizontal="left" vertical="center" wrapText="1"/>
    </xf>
    <xf numFmtId="176" fontId="3" fillId="4" borderId="10" xfId="0" applyNumberFormat="1" applyFont="1" applyFill="1" applyBorder="1" applyAlignment="1">
      <alignment horizontal="center" vertical="center"/>
    </xf>
    <xf numFmtId="0" fontId="3" fillId="3" borderId="15" xfId="0" applyFont="1" applyFill="1" applyBorder="1" applyAlignment="1">
      <alignment horizontal="left" vertical="center"/>
    </xf>
    <xf numFmtId="0" fontId="7" fillId="0" borderId="0" xfId="0" applyFont="1" applyAlignment="1">
      <alignment horizontal="left" vertical="top" wrapText="1"/>
    </xf>
    <xf numFmtId="0" fontId="3" fillId="4" borderId="82" xfId="0" applyFont="1" applyFill="1" applyBorder="1" applyAlignment="1">
      <alignment horizontal="left" vertical="center" wrapText="1"/>
    </xf>
    <xf numFmtId="0" fontId="3" fillId="4" borderId="84" xfId="0" applyFont="1" applyFill="1" applyBorder="1" applyAlignment="1">
      <alignment horizontal="left" vertical="center"/>
    </xf>
    <xf numFmtId="0" fontId="3" fillId="0" borderId="22" xfId="0" applyFont="1" applyBorder="1" applyAlignment="1">
      <alignment horizontal="left" vertical="center"/>
    </xf>
    <xf numFmtId="0" fontId="3" fillId="0" borderId="78" xfId="0" applyFont="1" applyBorder="1" applyAlignment="1">
      <alignment horizontal="left" vertical="center"/>
    </xf>
    <xf numFmtId="0" fontId="3" fillId="0" borderId="6"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3" borderId="35" xfId="0" applyFont="1" applyFill="1" applyBorder="1" applyAlignment="1">
      <alignment horizontal="left" vertical="center"/>
    </xf>
    <xf numFmtId="0" fontId="3" fillId="3" borderId="27" xfId="0" applyFont="1" applyFill="1" applyBorder="1" applyAlignment="1">
      <alignment horizontal="left" vertical="center"/>
    </xf>
    <xf numFmtId="0" fontId="3" fillId="0" borderId="35" xfId="0" applyFont="1" applyBorder="1" applyAlignment="1">
      <alignment horizontal="left" vertical="center"/>
    </xf>
    <xf numFmtId="0" fontId="3" fillId="0" borderId="28" xfId="0" applyFont="1" applyBorder="1" applyAlignment="1">
      <alignment horizontal="left" vertical="center"/>
    </xf>
    <xf numFmtId="0" fontId="8" fillId="4" borderId="13" xfId="0" applyFont="1" applyFill="1" applyBorder="1">
      <alignment vertical="center"/>
    </xf>
    <xf numFmtId="0" fontId="8" fillId="4" borderId="6" xfId="0" applyFont="1" applyFill="1" applyBorder="1">
      <alignment vertical="center"/>
    </xf>
    <xf numFmtId="0" fontId="4" fillId="4" borderId="13" xfId="0" applyFont="1" applyFill="1" applyBorder="1">
      <alignment vertical="center"/>
    </xf>
    <xf numFmtId="0" fontId="4" fillId="4" borderId="6" xfId="0" applyFont="1" applyFill="1" applyBorder="1">
      <alignment vertical="center"/>
    </xf>
    <xf numFmtId="0" fontId="8" fillId="4" borderId="13" xfId="0" applyFont="1" applyFill="1" applyBorder="1" applyAlignment="1">
      <alignmen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5" xfId="0" applyFont="1" applyFill="1" applyBorder="1" applyAlignment="1">
      <alignment horizontal="left" vertical="center"/>
    </xf>
    <xf numFmtId="0" fontId="3" fillId="4" borderId="3" xfId="0" applyFont="1" applyFill="1" applyBorder="1" applyAlignment="1">
      <alignment horizontal="left" vertical="center"/>
    </xf>
    <xf numFmtId="0" fontId="3" fillId="4" borderId="41" xfId="0" applyFont="1" applyFill="1" applyBorder="1" applyAlignment="1">
      <alignment horizontal="left" vertical="center"/>
    </xf>
    <xf numFmtId="0" fontId="3" fillId="0" borderId="45" xfId="0" applyFont="1" applyBorder="1" applyAlignment="1">
      <alignment horizontal="left" vertical="center"/>
    </xf>
    <xf numFmtId="0" fontId="3" fillId="0" borderId="2" xfId="0" applyFont="1" applyBorder="1" applyAlignment="1">
      <alignment horizontal="left" vertical="center"/>
    </xf>
    <xf numFmtId="0" fontId="3" fillId="0" borderId="87" xfId="0" applyFont="1" applyBorder="1" applyAlignment="1">
      <alignment horizontal="left" vertical="center"/>
    </xf>
    <xf numFmtId="0" fontId="3" fillId="4" borderId="25" xfId="0" applyFont="1" applyFill="1" applyBorder="1" applyAlignment="1">
      <alignment horizontal="left" vertical="center" wrapText="1"/>
    </xf>
    <xf numFmtId="0" fontId="3" fillId="3" borderId="21" xfId="0" applyFont="1" applyFill="1" applyBorder="1" applyAlignment="1">
      <alignment horizontal="left" vertical="center"/>
    </xf>
    <xf numFmtId="0" fontId="3" fillId="3" borderId="3" xfId="0" applyFont="1" applyFill="1" applyBorder="1" applyAlignment="1">
      <alignment horizontal="left" vertical="center"/>
    </xf>
    <xf numFmtId="0" fontId="3" fillId="4" borderId="11" xfId="0" applyFont="1" applyFill="1" applyBorder="1" applyAlignment="1">
      <alignment horizontal="left" vertical="center"/>
    </xf>
    <xf numFmtId="0" fontId="3" fillId="4" borderId="28" xfId="0" applyFont="1" applyFill="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20" fillId="0" borderId="1" xfId="0" applyFont="1" applyBorder="1" applyAlignment="1">
      <alignment horizontal="left" vertical="center"/>
    </xf>
    <xf numFmtId="0" fontId="20" fillId="0" borderId="5" xfId="0" applyFont="1" applyBorder="1" applyAlignment="1">
      <alignment horizontal="left" vertical="center"/>
    </xf>
    <xf numFmtId="0" fontId="3" fillId="4" borderId="23"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13" xfId="0" applyFont="1" applyFill="1" applyBorder="1" applyAlignment="1">
      <alignment horizontal="left" vertical="center"/>
    </xf>
    <xf numFmtId="0" fontId="3" fillId="4" borderId="12" xfId="0" applyFont="1" applyFill="1" applyBorder="1" applyAlignment="1">
      <alignment horizontal="left" vertical="center"/>
    </xf>
    <xf numFmtId="0" fontId="3" fillId="0" borderId="12" xfId="0" applyFont="1" applyBorder="1" applyAlignment="1">
      <alignment horizontal="left" vertical="center"/>
    </xf>
    <xf numFmtId="0" fontId="3" fillId="0" borderId="36" xfId="0" applyFont="1" applyBorder="1" applyAlignment="1">
      <alignment horizontal="left" vertical="center"/>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0" fillId="0" borderId="3" xfId="0" applyBorder="1" applyAlignment="1">
      <alignment horizontal="left" vertical="center"/>
    </xf>
    <xf numFmtId="0" fontId="0" fillId="0" borderId="4" xfId="0" applyBorder="1" applyAlignment="1">
      <alignment horizontal="left" vertical="center"/>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3" fillId="0" borderId="7" xfId="0" applyFont="1" applyBorder="1" applyAlignment="1">
      <alignment horizontal="left" vertical="center"/>
    </xf>
    <xf numFmtId="0" fontId="3" fillId="0" borderId="86" xfId="0" applyFont="1" applyBorder="1" applyAlignment="1">
      <alignment horizontal="left" vertical="center"/>
    </xf>
    <xf numFmtId="0" fontId="3" fillId="4" borderId="28" xfId="0" applyFont="1" applyFill="1" applyBorder="1" applyAlignment="1">
      <alignment horizontal="left" vertical="center" wrapText="1"/>
    </xf>
    <xf numFmtId="0" fontId="3" fillId="4" borderId="32" xfId="0" applyFont="1" applyFill="1" applyBorder="1" applyAlignment="1">
      <alignment horizontal="left" vertical="center"/>
    </xf>
    <xf numFmtId="0" fontId="3" fillId="4" borderId="0" xfId="0" applyFont="1" applyFill="1" applyAlignment="1">
      <alignment horizontal="left" vertical="center"/>
    </xf>
    <xf numFmtId="0" fontId="3" fillId="0" borderId="25" xfId="0" applyFont="1" applyBorder="1" applyAlignment="1">
      <alignment horizontal="left" vertical="center"/>
    </xf>
    <xf numFmtId="0" fontId="3" fillId="0" borderId="37" xfId="0" applyFont="1" applyBorder="1" applyAlignment="1">
      <alignment horizontal="left" vertical="center"/>
    </xf>
    <xf numFmtId="0" fontId="3" fillId="4" borderId="91" xfId="0" applyFont="1" applyFill="1" applyBorder="1" applyAlignment="1">
      <alignment vertical="center" wrapText="1"/>
    </xf>
    <xf numFmtId="0" fontId="3" fillId="4" borderId="92" xfId="0" applyFont="1" applyFill="1" applyBorder="1" applyAlignment="1">
      <alignment vertical="center" wrapText="1"/>
    </xf>
    <xf numFmtId="0" fontId="3" fillId="4" borderId="93" xfId="0" applyFont="1" applyFill="1" applyBorder="1">
      <alignment vertical="center"/>
    </xf>
    <xf numFmtId="0" fontId="3" fillId="4" borderId="42" xfId="0" applyFont="1" applyFill="1" applyBorder="1">
      <alignment vertical="center"/>
    </xf>
    <xf numFmtId="0" fontId="3" fillId="4" borderId="25" xfId="0" applyFont="1" applyFill="1" applyBorder="1">
      <alignment vertical="center"/>
    </xf>
    <xf numFmtId="0" fontId="3" fillId="0" borderId="33" xfId="0" applyFont="1" applyBorder="1" applyAlignment="1">
      <alignment horizontal="left" vertical="center"/>
    </xf>
    <xf numFmtId="0" fontId="3" fillId="0" borderId="0" xfId="0" applyFont="1" applyAlignment="1">
      <alignment horizontal="left" vertical="center"/>
    </xf>
    <xf numFmtId="0" fontId="3" fillId="0" borderId="19" xfId="0" applyFont="1" applyBorder="1" applyAlignment="1">
      <alignment horizontal="left" vertical="center"/>
    </xf>
    <xf numFmtId="0" fontId="3" fillId="4" borderId="1" xfId="0" applyFont="1" applyFill="1" applyBorder="1" applyAlignment="1">
      <alignment horizontal="left" vertical="center"/>
    </xf>
    <xf numFmtId="0" fontId="3" fillId="4" borderId="70" xfId="0" applyFont="1" applyFill="1" applyBorder="1">
      <alignment vertical="center"/>
    </xf>
    <xf numFmtId="0" fontId="3" fillId="4" borderId="13" xfId="0" applyFont="1" applyFill="1" applyBorder="1">
      <alignment vertical="center"/>
    </xf>
    <xf numFmtId="0" fontId="3" fillId="0" borderId="18"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69"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top" wrapText="1"/>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4" borderId="82" xfId="0" applyFont="1" applyFill="1" applyBorder="1" applyAlignment="1">
      <alignment vertical="center" wrapText="1"/>
    </xf>
    <xf numFmtId="0" fontId="3" fillId="4" borderId="13" xfId="0" applyFont="1" applyFill="1" applyBorder="1" applyAlignment="1">
      <alignment vertical="center" wrapText="1"/>
    </xf>
    <xf numFmtId="0" fontId="3" fillId="6" borderId="6" xfId="0" applyFont="1" applyFill="1" applyBorder="1" applyAlignment="1">
      <alignment horizontal="left" vertical="center"/>
    </xf>
    <xf numFmtId="0" fontId="3" fillId="6" borderId="10" xfId="0" applyFont="1" applyFill="1" applyBorder="1" applyAlignment="1">
      <alignment horizontal="left" vertical="center"/>
    </xf>
    <xf numFmtId="0" fontId="3" fillId="6" borderId="11" xfId="0" applyFont="1" applyFill="1" applyBorder="1" applyAlignment="1">
      <alignment horizontal="left" vertical="center"/>
    </xf>
    <xf numFmtId="0" fontId="3" fillId="4" borderId="23" xfId="0" applyFont="1" applyFill="1" applyBorder="1" applyAlignment="1">
      <alignment horizontal="left" vertical="center"/>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3" fillId="0" borderId="34" xfId="0" applyFont="1" applyBorder="1" applyAlignment="1">
      <alignment horizontal="left" vertical="center" wrapText="1"/>
    </xf>
    <xf numFmtId="0" fontId="3" fillId="4" borderId="17" xfId="0" applyFont="1" applyFill="1" applyBorder="1" applyAlignment="1">
      <alignment vertical="center" wrapText="1"/>
    </xf>
    <xf numFmtId="0" fontId="3" fillId="4" borderId="12" xfId="0" applyFont="1" applyFill="1" applyBorder="1" applyAlignment="1">
      <alignment vertical="center"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4" borderId="26" xfId="0" applyFont="1" applyFill="1" applyBorder="1" applyAlignment="1">
      <alignment vertical="center" wrapText="1"/>
    </xf>
    <xf numFmtId="179" fontId="3" fillId="0" borderId="6" xfId="0" applyNumberFormat="1" applyFont="1" applyBorder="1" applyAlignment="1">
      <alignment horizontal="left" vertical="center"/>
    </xf>
    <xf numFmtId="179" fontId="3" fillId="0" borderId="11" xfId="0" applyNumberFormat="1" applyFont="1" applyBorder="1" applyAlignment="1">
      <alignment horizontal="left" vertical="center"/>
    </xf>
    <xf numFmtId="0" fontId="3" fillId="0" borderId="29" xfId="0" applyFont="1" applyBorder="1" applyAlignment="1">
      <alignment horizontal="left" vertical="center"/>
    </xf>
    <xf numFmtId="0" fontId="3" fillId="0" borderId="32" xfId="0" applyFont="1" applyBorder="1" applyAlignment="1">
      <alignment horizontal="left" vertical="center"/>
    </xf>
    <xf numFmtId="0" fontId="3" fillId="0" borderId="34" xfId="0" applyFont="1" applyBorder="1" applyAlignment="1">
      <alignment horizontal="left" vertical="center"/>
    </xf>
    <xf numFmtId="49" fontId="3" fillId="7" borderId="0" xfId="0" applyNumberFormat="1" applyFont="1" applyFill="1" applyAlignment="1">
      <alignment horizontal="left" vertical="center" wrapText="1"/>
    </xf>
    <xf numFmtId="49" fontId="3" fillId="7" borderId="32" xfId="0" applyNumberFormat="1" applyFont="1" applyFill="1" applyBorder="1" applyAlignment="1">
      <alignment horizontal="left" vertical="center" wrapText="1"/>
    </xf>
    <xf numFmtId="0" fontId="3" fillId="0" borderId="88" xfId="0" applyFont="1" applyBorder="1" applyAlignment="1">
      <alignment horizontal="left" vertical="center"/>
    </xf>
    <xf numFmtId="0" fontId="3" fillId="0" borderId="89" xfId="0" applyFont="1" applyBorder="1" applyAlignment="1">
      <alignment horizontal="left" vertical="center"/>
    </xf>
    <xf numFmtId="0" fontId="3" fillId="0" borderId="90" xfId="0" applyFont="1" applyBorder="1" applyAlignment="1">
      <alignment horizontal="left" vertical="center"/>
    </xf>
    <xf numFmtId="0" fontId="4" fillId="0" borderId="18" xfId="0" applyFont="1" applyBorder="1" applyAlignment="1">
      <alignment horizontal="left" vertical="center" wrapText="1"/>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3" fillId="3" borderId="13" xfId="0" applyFont="1" applyFill="1" applyBorder="1" applyAlignment="1">
      <alignment horizontal="left" vertical="center"/>
    </xf>
    <xf numFmtId="49" fontId="7" fillId="4" borderId="82" xfId="0" applyNumberFormat="1" applyFont="1" applyFill="1" applyBorder="1" applyAlignment="1">
      <alignment horizontal="center" vertical="top" textRotation="255" wrapText="1"/>
    </xf>
    <xf numFmtId="0" fontId="7" fillId="4" borderId="8" xfId="0" applyFont="1" applyFill="1" applyBorder="1" applyAlignment="1">
      <alignment horizontal="center" vertical="top" textRotation="255" wrapText="1"/>
    </xf>
    <xf numFmtId="0" fontId="0" fillId="4" borderId="9" xfId="0" applyFill="1" applyBorder="1" applyAlignment="1">
      <alignment horizontal="center" vertical="top" textRotation="255" wrapText="1"/>
    </xf>
    <xf numFmtId="49" fontId="3" fillId="4" borderId="70" xfId="0" applyNumberFormat="1" applyFont="1" applyFill="1" applyBorder="1" applyAlignment="1">
      <alignment horizontal="left" vertical="center"/>
    </xf>
    <xf numFmtId="0" fontId="4" fillId="0" borderId="13" xfId="0" applyFont="1" applyBorder="1" applyAlignment="1">
      <alignment horizontal="center" vertical="center"/>
    </xf>
    <xf numFmtId="49" fontId="14" fillId="0" borderId="95" xfId="0" applyNumberFormat="1" applyFont="1" applyBorder="1" applyAlignment="1">
      <alignment horizontal="left" vertical="center"/>
    </xf>
    <xf numFmtId="0" fontId="3" fillId="0" borderId="96" xfId="0" applyFont="1" applyBorder="1" applyAlignment="1">
      <alignment horizontal="left" vertical="center"/>
    </xf>
    <xf numFmtId="49" fontId="3" fillId="0" borderId="16" xfId="0" applyNumberFormat="1" applyFont="1" applyBorder="1" applyAlignment="1">
      <alignment horizontal="left" vertical="center"/>
    </xf>
    <xf numFmtId="0" fontId="3" fillId="0" borderId="20" xfId="0" applyFont="1" applyBorder="1" applyAlignment="1">
      <alignment horizontal="left" vertical="center"/>
    </xf>
    <xf numFmtId="0" fontId="3" fillId="0" borderId="74" xfId="0" applyFont="1" applyBorder="1" applyAlignment="1">
      <alignment horizontal="left" vertical="center"/>
    </xf>
    <xf numFmtId="49" fontId="4" fillId="0" borderId="13" xfId="0" applyNumberFormat="1" applyFont="1" applyBorder="1" applyAlignment="1">
      <alignment horizontal="center" vertical="center"/>
    </xf>
    <xf numFmtId="0" fontId="4" fillId="0" borderId="14" xfId="0" applyFont="1" applyBorder="1" applyAlignment="1">
      <alignment horizontal="center" vertical="center"/>
    </xf>
    <xf numFmtId="49" fontId="3" fillId="4" borderId="84" xfId="0" applyNumberFormat="1" applyFont="1" applyFill="1" applyBorder="1" applyAlignment="1">
      <alignment horizontal="left" vertical="center"/>
    </xf>
    <xf numFmtId="0" fontId="3" fillId="4" borderId="7" xfId="0" applyFont="1" applyFill="1" applyBorder="1" applyAlignment="1">
      <alignment horizontal="left" vertical="center"/>
    </xf>
    <xf numFmtId="0" fontId="4" fillId="0" borderId="7" xfId="0" applyFont="1" applyBorder="1" applyAlignment="1">
      <alignment horizontal="center" vertical="center"/>
    </xf>
    <xf numFmtId="49" fontId="4" fillId="0" borderId="7" xfId="0" applyNumberFormat="1" applyFont="1" applyBorder="1" applyAlignment="1">
      <alignment horizontal="center" vertical="center"/>
    </xf>
    <xf numFmtId="0" fontId="4" fillId="0" borderId="18" xfId="0" applyFont="1" applyBorder="1" applyAlignment="1">
      <alignment horizontal="center" vertical="center"/>
    </xf>
    <xf numFmtId="0" fontId="4" fillId="0" borderId="23" xfId="0" applyFont="1" applyBorder="1" applyAlignment="1">
      <alignment horizontal="center" vertical="center"/>
    </xf>
    <xf numFmtId="49" fontId="6" fillId="0" borderId="2" xfId="0" applyNumberFormat="1" applyFont="1" applyBorder="1">
      <alignment vertical="center"/>
    </xf>
    <xf numFmtId="49" fontId="3" fillId="4" borderId="6" xfId="0" applyNumberFormat="1" applyFont="1" applyFill="1" applyBorder="1" applyAlignment="1">
      <alignment horizontal="left" vertical="center" wrapText="1"/>
    </xf>
    <xf numFmtId="49" fontId="3" fillId="4" borderId="26" xfId="0" applyNumberFormat="1" applyFont="1" applyFill="1" applyBorder="1" applyAlignment="1">
      <alignment horizontal="left"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15" xfId="0" applyFont="1" applyBorder="1" applyAlignment="1">
      <alignment horizontal="center" vertical="center"/>
    </xf>
    <xf numFmtId="49" fontId="3" fillId="4" borderId="76" xfId="0" applyNumberFormat="1" applyFont="1" applyFill="1" applyBorder="1" applyAlignment="1">
      <alignment horizontal="left" vertical="center"/>
    </xf>
    <xf numFmtId="49" fontId="3" fillId="0" borderId="17" xfId="0" applyNumberFormat="1" applyFont="1" applyBorder="1" applyAlignment="1">
      <alignment horizontal="left" vertical="center"/>
    </xf>
    <xf numFmtId="49" fontId="4" fillId="0" borderId="6" xfId="0" applyNumberFormat="1" applyFont="1" applyBorder="1" applyAlignment="1">
      <alignment horizontal="center" vertical="center"/>
    </xf>
    <xf numFmtId="0" fontId="4" fillId="0" borderId="86" xfId="0" applyFont="1" applyBorder="1" applyAlignment="1">
      <alignment horizontal="center" vertical="center"/>
    </xf>
    <xf numFmtId="49" fontId="3" fillId="4" borderId="13" xfId="0" applyNumberFormat="1" applyFont="1" applyFill="1" applyBorder="1" applyAlignment="1">
      <alignment horizontal="left" vertical="center"/>
    </xf>
    <xf numFmtId="0" fontId="3" fillId="4" borderId="14" xfId="0" applyFont="1" applyFill="1" applyBorder="1" applyAlignment="1">
      <alignment horizontal="left" vertical="center"/>
    </xf>
    <xf numFmtId="49" fontId="3" fillId="4" borderId="8" xfId="0" applyNumberFormat="1" applyFont="1" applyFill="1" applyBorder="1" applyAlignment="1">
      <alignment horizontal="left" vertical="center"/>
    </xf>
    <xf numFmtId="0" fontId="3" fillId="4" borderId="42" xfId="0" applyFont="1" applyFill="1" applyBorder="1" applyAlignment="1">
      <alignment horizontal="left" vertical="center"/>
    </xf>
    <xf numFmtId="0" fontId="4" fillId="0" borderId="35" xfId="0" applyFont="1" applyBorder="1" applyAlignment="1">
      <alignment horizontal="center" vertical="center"/>
    </xf>
    <xf numFmtId="0" fontId="4" fillId="0" borderId="28" xfId="0" applyFont="1" applyBorder="1" applyAlignment="1">
      <alignment horizontal="center" vertical="center"/>
    </xf>
    <xf numFmtId="0" fontId="4" fillId="0" borderId="11" xfId="0" applyFont="1" applyBorder="1" applyAlignment="1">
      <alignment horizontal="center" vertical="center"/>
    </xf>
    <xf numFmtId="49" fontId="3" fillId="4" borderId="41" xfId="0" applyNumberFormat="1" applyFont="1" applyFill="1" applyBorder="1" applyAlignment="1">
      <alignment horizontal="left" vertical="center"/>
    </xf>
    <xf numFmtId="0" fontId="3" fillId="4" borderId="20" xfId="0" applyFont="1" applyFill="1" applyBorder="1" applyAlignment="1">
      <alignment horizontal="left" vertical="center"/>
    </xf>
    <xf numFmtId="0" fontId="3" fillId="4" borderId="21" xfId="0" applyFont="1" applyFill="1" applyBorder="1" applyAlignment="1">
      <alignment horizontal="left" vertical="center"/>
    </xf>
    <xf numFmtId="49" fontId="14" fillId="0" borderId="99" xfId="0" applyNumberFormat="1" applyFont="1" applyBorder="1" applyAlignment="1">
      <alignment horizontal="left" vertical="center"/>
    </xf>
    <xf numFmtId="0" fontId="3" fillId="0" borderId="100" xfId="0" applyFont="1" applyBorder="1" applyAlignment="1">
      <alignment horizontal="left" vertical="center"/>
    </xf>
    <xf numFmtId="0" fontId="3" fillId="0" borderId="101" xfId="0" applyFont="1" applyBorder="1" applyAlignment="1">
      <alignment horizontal="left" vertical="center"/>
    </xf>
    <xf numFmtId="0" fontId="3" fillId="0" borderId="102" xfId="0" applyFont="1" applyBorder="1" applyAlignment="1">
      <alignment horizontal="left" vertical="center"/>
    </xf>
    <xf numFmtId="0" fontId="3" fillId="0" borderId="103" xfId="0" applyFont="1" applyBorder="1" applyAlignment="1">
      <alignment horizontal="left" vertical="center"/>
    </xf>
    <xf numFmtId="0" fontId="3" fillId="0" borderId="104" xfId="0" applyFont="1" applyBorder="1" applyAlignment="1">
      <alignment horizontal="left" vertical="center"/>
    </xf>
    <xf numFmtId="0" fontId="3" fillId="4" borderId="94" xfId="0" applyFont="1" applyFill="1" applyBorder="1" applyAlignment="1">
      <alignment horizontal="left" vertical="center"/>
    </xf>
    <xf numFmtId="0" fontId="3" fillId="4" borderId="31" xfId="0" applyFont="1" applyFill="1" applyBorder="1" applyAlignment="1">
      <alignment horizontal="left" vertical="center"/>
    </xf>
    <xf numFmtId="0" fontId="3" fillId="4" borderId="74" xfId="0" applyFont="1" applyFill="1" applyBorder="1" applyAlignment="1">
      <alignment horizontal="left" vertical="center"/>
    </xf>
    <xf numFmtId="49" fontId="15" fillId="0" borderId="6" xfId="0" applyNumberFormat="1" applyFont="1" applyBorder="1" applyAlignment="1">
      <alignment horizontal="left" vertical="center"/>
    </xf>
    <xf numFmtId="49" fontId="15" fillId="0" borderId="10" xfId="0" applyNumberFormat="1" applyFont="1" applyBorder="1" applyAlignment="1">
      <alignment horizontal="left" vertical="center"/>
    </xf>
    <xf numFmtId="49" fontId="15" fillId="0" borderId="11" xfId="0" applyNumberFormat="1" applyFont="1" applyBorder="1" applyAlignment="1">
      <alignment horizontal="left" vertical="center"/>
    </xf>
    <xf numFmtId="49" fontId="3" fillId="4" borderId="20" xfId="0" applyNumberFormat="1" applyFont="1" applyFill="1" applyBorder="1" applyAlignment="1">
      <alignment horizontal="center" vertical="center" wrapText="1"/>
    </xf>
    <xf numFmtId="49" fontId="3" fillId="4" borderId="20" xfId="0" applyNumberFormat="1" applyFont="1" applyFill="1" applyBorder="1" applyAlignment="1">
      <alignment horizontal="center" vertical="center"/>
    </xf>
    <xf numFmtId="49" fontId="3" fillId="4" borderId="74" xfId="0" applyNumberFormat="1" applyFont="1" applyFill="1" applyBorder="1" applyAlignment="1">
      <alignment horizontal="center" vertical="center"/>
    </xf>
    <xf numFmtId="49" fontId="3" fillId="4" borderId="13" xfId="0" applyNumberFormat="1" applyFont="1" applyFill="1" applyBorder="1" applyAlignment="1">
      <alignment horizontal="center" vertical="center"/>
    </xf>
    <xf numFmtId="49" fontId="3" fillId="4" borderId="14" xfId="0" applyNumberFormat="1" applyFont="1" applyFill="1" applyBorder="1" applyAlignment="1">
      <alignment horizontal="center" vertical="center"/>
    </xf>
    <xf numFmtId="0" fontId="4" fillId="0" borderId="12" xfId="0" applyFont="1" applyBorder="1" applyAlignment="1">
      <alignment horizontal="center" vertical="center"/>
    </xf>
    <xf numFmtId="0" fontId="4" fillId="5" borderId="10" xfId="0" applyFont="1" applyFill="1" applyBorder="1" applyAlignment="1">
      <alignment horizontal="center" vertical="center"/>
    </xf>
    <xf numFmtId="49" fontId="15" fillId="0" borderId="35" xfId="0" applyNumberFormat="1" applyFont="1" applyBorder="1" applyAlignment="1">
      <alignment horizontal="left" vertical="center" wrapText="1"/>
    </xf>
    <xf numFmtId="49" fontId="15" fillId="0" borderId="28" xfId="0" applyNumberFormat="1" applyFont="1" applyBorder="1" applyAlignment="1">
      <alignment horizontal="left" vertical="center"/>
    </xf>
    <xf numFmtId="49" fontId="15" fillId="0" borderId="29" xfId="0" applyNumberFormat="1" applyFont="1" applyBorder="1" applyAlignment="1">
      <alignment horizontal="left" vertical="center"/>
    </xf>
    <xf numFmtId="49" fontId="8" fillId="3" borderId="76" xfId="0" applyNumberFormat="1"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3" borderId="15" xfId="0" applyFont="1" applyFill="1" applyBorder="1" applyAlignment="1">
      <alignment horizontal="left" vertical="center" wrapText="1"/>
    </xf>
    <xf numFmtId="49" fontId="6" fillId="0" borderId="2" xfId="0" applyNumberFormat="1" applyFont="1" applyBorder="1" applyAlignment="1">
      <alignment horizontal="left" vertical="center"/>
    </xf>
    <xf numFmtId="49" fontId="8" fillId="3" borderId="75" xfId="0" applyNumberFormat="1" applyFont="1" applyFill="1" applyBorder="1" applyAlignment="1">
      <alignment horizontal="left" vertical="center" wrapText="1"/>
    </xf>
    <xf numFmtId="0" fontId="8" fillId="3" borderId="28" xfId="0" applyFont="1" applyFill="1" applyBorder="1" applyAlignment="1">
      <alignment horizontal="left" vertical="center" wrapText="1"/>
    </xf>
    <xf numFmtId="0" fontId="8" fillId="3" borderId="27" xfId="0" applyFont="1" applyFill="1" applyBorder="1" applyAlignment="1">
      <alignment horizontal="left" vertical="center" wrapText="1"/>
    </xf>
    <xf numFmtId="49" fontId="3" fillId="4" borderId="10" xfId="0" applyNumberFormat="1" applyFont="1" applyFill="1" applyBorder="1" applyAlignment="1">
      <alignment horizontal="left" vertical="center"/>
    </xf>
    <xf numFmtId="49" fontId="3" fillId="4" borderId="15" xfId="0" applyNumberFormat="1" applyFont="1" applyFill="1" applyBorder="1" applyAlignment="1">
      <alignment horizontal="left" vertical="center"/>
    </xf>
    <xf numFmtId="49" fontId="3" fillId="0" borderId="99" xfId="0" applyNumberFormat="1" applyFont="1" applyBorder="1" applyAlignment="1">
      <alignment horizontal="center" vertical="center"/>
    </xf>
    <xf numFmtId="49" fontId="3" fillId="0" borderId="100" xfId="0" applyNumberFormat="1" applyFont="1" applyBorder="1" applyAlignment="1">
      <alignment horizontal="center" vertical="center"/>
    </xf>
    <xf numFmtId="49" fontId="3" fillId="0" borderId="101" xfId="0" applyNumberFormat="1" applyFont="1" applyBorder="1" applyAlignment="1">
      <alignment horizontal="center" vertical="center"/>
    </xf>
    <xf numFmtId="49" fontId="3" fillId="0" borderId="105" xfId="0" applyNumberFormat="1" applyFont="1" applyBorder="1" applyAlignment="1">
      <alignment horizontal="center" vertical="center"/>
    </xf>
    <xf numFmtId="49" fontId="3" fillId="0" borderId="106" xfId="0" applyNumberFormat="1" applyFont="1" applyBorder="1" applyAlignment="1">
      <alignment horizontal="center" vertical="center"/>
    </xf>
    <xf numFmtId="49" fontId="3" fillId="0" borderId="107" xfId="0" applyNumberFormat="1" applyFont="1" applyBorder="1" applyAlignment="1">
      <alignment horizontal="center" vertical="center"/>
    </xf>
    <xf numFmtId="49" fontId="3" fillId="0" borderId="102" xfId="0" applyNumberFormat="1" applyFont="1" applyBorder="1" applyAlignment="1">
      <alignment horizontal="center" vertical="center"/>
    </xf>
    <xf numFmtId="49" fontId="3" fillId="0" borderId="103" xfId="0" applyNumberFormat="1" applyFont="1" applyBorder="1" applyAlignment="1">
      <alignment horizontal="center" vertical="center"/>
    </xf>
    <xf numFmtId="49" fontId="3" fillId="0" borderId="104" xfId="0" applyNumberFormat="1" applyFont="1" applyBorder="1" applyAlignment="1">
      <alignment horizontal="center" vertical="center"/>
    </xf>
    <xf numFmtId="49" fontId="3" fillId="4" borderId="31" xfId="0" applyNumberFormat="1" applyFont="1" applyFill="1" applyBorder="1" applyAlignment="1">
      <alignment horizontal="left" vertical="center"/>
    </xf>
    <xf numFmtId="49" fontId="3" fillId="4" borderId="32" xfId="0" applyNumberFormat="1" applyFont="1" applyFill="1" applyBorder="1" applyAlignment="1">
      <alignment horizontal="left"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4" borderId="69" xfId="0" applyFont="1" applyFill="1" applyBorder="1" applyAlignment="1">
      <alignment horizontal="center" vertical="center"/>
    </xf>
    <xf numFmtId="0" fontId="3" fillId="4" borderId="1" xfId="0" applyFont="1" applyFill="1" applyBorder="1" applyAlignment="1">
      <alignment horizontal="center" vertical="center"/>
    </xf>
    <xf numFmtId="49" fontId="3" fillId="0" borderId="2" xfId="0" applyNumberFormat="1" applyFont="1" applyBorder="1" applyAlignment="1">
      <alignment horizontal="left" vertical="center"/>
    </xf>
    <xf numFmtId="49" fontId="3" fillId="4" borderId="6" xfId="0" applyNumberFormat="1" applyFont="1" applyFill="1" applyBorder="1" applyAlignment="1">
      <alignment horizontal="left" vertical="center"/>
    </xf>
    <xf numFmtId="49" fontId="3" fillId="4" borderId="77" xfId="0" applyNumberFormat="1" applyFont="1" applyFill="1" applyBorder="1" applyAlignment="1">
      <alignment horizontal="left" vertical="center"/>
    </xf>
    <xf numFmtId="49" fontId="3" fillId="4" borderId="23" xfId="0" applyNumberFormat="1" applyFont="1" applyFill="1" applyBorder="1" applyAlignment="1">
      <alignment horizontal="left" vertical="center"/>
    </xf>
    <xf numFmtId="49" fontId="3" fillId="4" borderId="22" xfId="0" applyNumberFormat="1" applyFont="1" applyFill="1" applyBorder="1" applyAlignment="1">
      <alignment horizontal="left" vertical="center"/>
    </xf>
    <xf numFmtId="49" fontId="3" fillId="4" borderId="31" xfId="0" applyNumberFormat="1" applyFont="1" applyFill="1" applyBorder="1" applyAlignment="1">
      <alignment horizontal="left" vertical="center" wrapText="1"/>
    </xf>
    <xf numFmtId="49" fontId="3" fillId="4" borderId="32" xfId="0" applyNumberFormat="1" applyFont="1" applyFill="1" applyBorder="1" applyAlignment="1">
      <alignment horizontal="left" vertical="center" wrapText="1"/>
    </xf>
    <xf numFmtId="49" fontId="3" fillId="4" borderId="34" xfId="0" applyNumberFormat="1" applyFont="1" applyFill="1" applyBorder="1" applyAlignment="1">
      <alignment horizontal="left" vertical="center" wrapText="1"/>
    </xf>
    <xf numFmtId="49" fontId="3" fillId="4" borderId="33" xfId="0" applyNumberFormat="1" applyFont="1" applyFill="1" applyBorder="1" applyAlignment="1">
      <alignment horizontal="left" vertical="center" wrapText="1"/>
    </xf>
    <xf numFmtId="49" fontId="3" fillId="4" borderId="0" xfId="0" applyNumberFormat="1" applyFont="1" applyFill="1" applyAlignment="1">
      <alignment horizontal="left" vertical="center" wrapText="1"/>
    </xf>
    <xf numFmtId="49" fontId="3" fillId="4" borderId="19" xfId="0" applyNumberFormat="1" applyFont="1" applyFill="1" applyBorder="1" applyAlignment="1">
      <alignment horizontal="left" vertical="center" wrapText="1"/>
    </xf>
    <xf numFmtId="49" fontId="3" fillId="4" borderId="69" xfId="0" applyNumberFormat="1" applyFont="1" applyFill="1" applyBorder="1" applyAlignment="1">
      <alignment horizontal="left" vertical="center" wrapText="1"/>
    </xf>
    <xf numFmtId="49" fontId="3" fillId="4" borderId="1" xfId="0" applyNumberFormat="1" applyFont="1" applyFill="1" applyBorder="1" applyAlignment="1">
      <alignment horizontal="left" vertical="center" wrapText="1"/>
    </xf>
    <xf numFmtId="49" fontId="3" fillId="4" borderId="5" xfId="0" applyNumberFormat="1" applyFont="1" applyFill="1" applyBorder="1" applyAlignment="1">
      <alignment horizontal="left" vertical="center" wrapText="1"/>
    </xf>
    <xf numFmtId="49" fontId="3" fillId="4" borderId="18" xfId="0" applyNumberFormat="1" applyFont="1" applyFill="1" applyBorder="1" applyAlignment="1">
      <alignment horizontal="left" vertical="center"/>
    </xf>
    <xf numFmtId="49" fontId="4" fillId="0" borderId="35" xfId="0" applyNumberFormat="1" applyFont="1" applyBorder="1" applyAlignment="1">
      <alignment horizontal="left" vertical="center"/>
    </xf>
    <xf numFmtId="49" fontId="4" fillId="0" borderId="28" xfId="0" applyNumberFormat="1" applyFont="1" applyBorder="1" applyAlignment="1">
      <alignment horizontal="left" vertical="center"/>
    </xf>
    <xf numFmtId="49" fontId="4" fillId="0" borderId="29" xfId="0" applyNumberFormat="1" applyFont="1" applyBorder="1" applyAlignment="1">
      <alignment horizontal="left" vertical="center"/>
    </xf>
    <xf numFmtId="49" fontId="3" fillId="4" borderId="75" xfId="0" applyNumberFormat="1" applyFont="1" applyFill="1" applyBorder="1" applyAlignment="1">
      <alignment horizontal="left" vertical="center"/>
    </xf>
    <xf numFmtId="49" fontId="3" fillId="4" borderId="28" xfId="0" applyNumberFormat="1" applyFont="1" applyFill="1" applyBorder="1" applyAlignment="1">
      <alignment horizontal="left" vertical="center"/>
    </xf>
    <xf numFmtId="49" fontId="3" fillId="4" borderId="27" xfId="0" applyNumberFormat="1" applyFont="1" applyFill="1" applyBorder="1" applyAlignment="1">
      <alignment horizontal="left" vertical="center"/>
    </xf>
    <xf numFmtId="0" fontId="4" fillId="0" borderId="27" xfId="0" applyFont="1" applyBorder="1" applyAlignment="1">
      <alignment horizontal="center" vertical="center"/>
    </xf>
    <xf numFmtId="0" fontId="3" fillId="0" borderId="35"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7" fillId="4" borderId="115" xfId="0" applyFont="1" applyFill="1" applyBorder="1" applyAlignment="1" applyProtection="1">
      <alignment horizontal="center" vertical="center"/>
      <protection locked="0"/>
    </xf>
    <xf numFmtId="0" fontId="7" fillId="4" borderId="116" xfId="0" applyFont="1" applyFill="1" applyBorder="1" applyAlignment="1" applyProtection="1">
      <alignment horizontal="center" vertical="center"/>
      <protection locked="0"/>
    </xf>
    <xf numFmtId="0" fontId="7" fillId="4" borderId="139" xfId="0" applyFont="1" applyFill="1" applyBorder="1" applyAlignment="1" applyProtection="1">
      <alignment horizontal="center" vertical="center"/>
      <protection locked="0"/>
    </xf>
    <xf numFmtId="49" fontId="3" fillId="4" borderId="82" xfId="0" applyNumberFormat="1" applyFont="1" applyFill="1" applyBorder="1" applyAlignment="1">
      <alignment horizontal="left" vertical="center"/>
    </xf>
    <xf numFmtId="0" fontId="4" fillId="0" borderId="26" xfId="0" applyFont="1" applyBorder="1" applyAlignment="1">
      <alignment horizontal="center" vertical="center"/>
    </xf>
    <xf numFmtId="49" fontId="4" fillId="0" borderId="26" xfId="0" applyNumberFormat="1" applyFont="1" applyBorder="1" applyAlignment="1">
      <alignment horizontal="center" vertical="center"/>
    </xf>
    <xf numFmtId="0" fontId="4" fillId="0" borderId="53" xfId="0" applyFont="1" applyBorder="1" applyAlignment="1">
      <alignment horizontal="center" vertical="center"/>
    </xf>
    <xf numFmtId="49" fontId="8" fillId="4" borderId="13" xfId="0" applyNumberFormat="1" applyFont="1" applyFill="1" applyBorder="1" applyAlignment="1">
      <alignment horizontal="left" vertical="center"/>
    </xf>
    <xf numFmtId="0" fontId="8" fillId="4" borderId="13" xfId="0" applyFont="1" applyFill="1" applyBorder="1" applyAlignment="1">
      <alignment horizontal="left" vertical="center"/>
    </xf>
    <xf numFmtId="49" fontId="3" fillId="4" borderId="94" xfId="0" applyNumberFormat="1" applyFont="1" applyFill="1" applyBorder="1" applyAlignment="1">
      <alignment horizontal="left" vertical="center"/>
    </xf>
    <xf numFmtId="49" fontId="3" fillId="4" borderId="70" xfId="0" applyNumberFormat="1" applyFont="1" applyFill="1" applyBorder="1" applyAlignment="1">
      <alignment horizontal="left" vertical="center" wrapText="1"/>
    </xf>
    <xf numFmtId="49" fontId="3" fillId="4" borderId="83" xfId="0" applyNumberFormat="1" applyFont="1" applyFill="1" applyBorder="1" applyAlignment="1">
      <alignment horizontal="left" vertical="center"/>
    </xf>
    <xf numFmtId="49" fontId="3" fillId="0" borderId="28" xfId="0" applyNumberFormat="1" applyFont="1" applyBorder="1" applyAlignment="1">
      <alignment horizontal="left" vertical="center"/>
    </xf>
    <xf numFmtId="49" fontId="3" fillId="0" borderId="29" xfId="0" applyNumberFormat="1" applyFont="1" applyBorder="1" applyAlignment="1">
      <alignment horizontal="left" vertical="center"/>
    </xf>
    <xf numFmtId="0" fontId="8" fillId="4" borderId="14" xfId="0" applyFont="1" applyFill="1" applyBorder="1" applyAlignment="1">
      <alignment horizontal="left" vertical="center"/>
    </xf>
    <xf numFmtId="49" fontId="3" fillId="0" borderId="95" xfId="0" applyNumberFormat="1" applyFont="1" applyBorder="1" applyAlignment="1">
      <alignment horizontal="left" vertical="center"/>
    </xf>
    <xf numFmtId="0" fontId="3" fillId="0" borderId="97" xfId="0" applyFont="1" applyBorder="1" applyAlignment="1">
      <alignment horizontal="left" vertical="center"/>
    </xf>
    <xf numFmtId="0" fontId="3" fillId="0" borderId="98" xfId="0" applyFont="1" applyBorder="1" applyAlignment="1">
      <alignment horizontal="left" vertical="center"/>
    </xf>
    <xf numFmtId="49" fontId="3" fillId="4" borderId="77" xfId="0" applyNumberFormat="1" applyFont="1" applyFill="1" applyBorder="1" applyAlignment="1">
      <alignment horizontal="left" vertical="center" wrapText="1"/>
    </xf>
    <xf numFmtId="49" fontId="3" fillId="4" borderId="23" xfId="0" applyNumberFormat="1" applyFont="1" applyFill="1" applyBorder="1" applyAlignment="1">
      <alignment horizontal="left" vertical="center" wrapText="1"/>
    </xf>
    <xf numFmtId="49" fontId="3" fillId="4" borderId="22" xfId="0" applyNumberFormat="1" applyFont="1" applyFill="1" applyBorder="1" applyAlignment="1">
      <alignment horizontal="left" vertical="center" wrapText="1"/>
    </xf>
    <xf numFmtId="49" fontId="3" fillId="4" borderId="55" xfId="0" applyNumberFormat="1" applyFont="1" applyFill="1" applyBorder="1" applyAlignment="1">
      <alignment horizontal="left" vertical="center" wrapText="1"/>
    </xf>
    <xf numFmtId="49" fontId="3" fillId="4" borderId="2" xfId="0" applyNumberFormat="1" applyFont="1" applyFill="1" applyBorder="1" applyAlignment="1">
      <alignment horizontal="left" vertical="center" wrapText="1"/>
    </xf>
    <xf numFmtId="49" fontId="3" fillId="4" borderId="46" xfId="0" applyNumberFormat="1" applyFont="1" applyFill="1" applyBorder="1" applyAlignment="1">
      <alignment horizontal="left" vertical="center" wrapText="1"/>
    </xf>
    <xf numFmtId="49" fontId="3" fillId="3" borderId="6" xfId="0" applyNumberFormat="1" applyFont="1" applyFill="1" applyBorder="1" applyAlignment="1">
      <alignment horizontal="left" vertical="center"/>
    </xf>
    <xf numFmtId="49" fontId="3" fillId="3" borderId="10" xfId="0" applyNumberFormat="1" applyFont="1" applyFill="1" applyBorder="1" applyAlignment="1">
      <alignment horizontal="left" vertical="center"/>
    </xf>
    <xf numFmtId="49" fontId="3" fillId="3" borderId="15" xfId="0" applyNumberFormat="1" applyFont="1" applyFill="1" applyBorder="1" applyAlignment="1">
      <alignment horizontal="left" vertical="center"/>
    </xf>
    <xf numFmtId="49" fontId="3" fillId="3" borderId="35" xfId="0" applyNumberFormat="1" applyFont="1" applyFill="1" applyBorder="1" applyAlignment="1">
      <alignment horizontal="left" vertical="center"/>
    </xf>
    <xf numFmtId="49" fontId="3" fillId="3" borderId="28" xfId="0" applyNumberFormat="1" applyFont="1" applyFill="1" applyBorder="1" applyAlignment="1">
      <alignment horizontal="left" vertical="center"/>
    </xf>
    <xf numFmtId="49" fontId="3" fillId="3" borderId="27" xfId="0" applyNumberFormat="1" applyFont="1" applyFill="1" applyBorder="1" applyAlignment="1">
      <alignment horizontal="left" vertical="center"/>
    </xf>
    <xf numFmtId="49" fontId="3" fillId="4" borderId="13" xfId="0" applyNumberFormat="1" applyFont="1" applyFill="1" applyBorder="1" applyAlignment="1">
      <alignment horizontal="left" vertical="center" wrapText="1"/>
    </xf>
    <xf numFmtId="9" fontId="4" fillId="0" borderId="13" xfId="0" applyNumberFormat="1" applyFont="1" applyBorder="1" applyAlignment="1">
      <alignment horizontal="left" vertical="center" wrapText="1"/>
    </xf>
    <xf numFmtId="9" fontId="4" fillId="0" borderId="14" xfId="0" applyNumberFormat="1" applyFont="1" applyBorder="1" applyAlignment="1">
      <alignment horizontal="left" vertical="center" wrapText="1"/>
    </xf>
    <xf numFmtId="0" fontId="3" fillId="4" borderId="70" xfId="0" applyFont="1" applyFill="1" applyBorder="1" applyAlignment="1">
      <alignment horizontal="left" vertical="center" wrapText="1"/>
    </xf>
    <xf numFmtId="49" fontId="3" fillId="4" borderId="16" xfId="0" applyNumberFormat="1" applyFont="1" applyFill="1" applyBorder="1" applyAlignment="1">
      <alignment horizontal="left" vertical="center"/>
    </xf>
    <xf numFmtId="49" fontId="3" fillId="4" borderId="20" xfId="0" applyNumberFormat="1" applyFont="1" applyFill="1" applyBorder="1" applyAlignment="1">
      <alignment horizontal="left" vertical="center"/>
    </xf>
    <xf numFmtId="180" fontId="4" fillId="0" borderId="21" xfId="0" applyNumberFormat="1" applyFont="1" applyBorder="1" applyAlignment="1">
      <alignment horizontal="left" vertical="center" wrapText="1"/>
    </xf>
    <xf numFmtId="180" fontId="4" fillId="0" borderId="3" xfId="0" applyNumberFormat="1" applyFont="1" applyBorder="1" applyAlignment="1">
      <alignment horizontal="left" vertical="center" wrapText="1"/>
    </xf>
    <xf numFmtId="180" fontId="4" fillId="0" borderId="4" xfId="0" applyNumberFormat="1" applyFont="1" applyBorder="1" applyAlignment="1">
      <alignment horizontal="left" vertical="center" wrapText="1"/>
    </xf>
    <xf numFmtId="179" fontId="4" fillId="0" borderId="18" xfId="0" applyNumberFormat="1" applyFont="1" applyBorder="1" applyAlignment="1">
      <alignment horizontal="left" vertical="center" wrapText="1"/>
    </xf>
    <xf numFmtId="179" fontId="4" fillId="0" borderId="23" xfId="0" applyNumberFormat="1" applyFont="1" applyBorder="1" applyAlignment="1">
      <alignment horizontal="left" vertical="center" wrapText="1"/>
    </xf>
    <xf numFmtId="179" fontId="4" fillId="0" borderId="24" xfId="0" applyNumberFormat="1" applyFont="1" applyBorder="1" applyAlignment="1">
      <alignment horizontal="left" vertical="center" wrapText="1"/>
    </xf>
    <xf numFmtId="179" fontId="4" fillId="0" borderId="69" xfId="0" applyNumberFormat="1" applyFont="1" applyBorder="1" applyAlignment="1">
      <alignment horizontal="left" vertical="center" wrapText="1"/>
    </xf>
    <xf numFmtId="179" fontId="4" fillId="0" borderId="1" xfId="0" applyNumberFormat="1" applyFont="1" applyBorder="1" applyAlignment="1">
      <alignment horizontal="left" vertical="center" wrapText="1"/>
    </xf>
    <xf numFmtId="179" fontId="4" fillId="0" borderId="5" xfId="0" applyNumberFormat="1" applyFont="1" applyBorder="1" applyAlignment="1">
      <alignment horizontal="left" vertical="center" wrapText="1"/>
    </xf>
    <xf numFmtId="179" fontId="3" fillId="0" borderId="35" xfId="0" applyNumberFormat="1" applyFont="1" applyBorder="1" applyAlignment="1">
      <alignment horizontal="left" vertical="center"/>
    </xf>
    <xf numFmtId="179" fontId="3" fillId="0" borderId="28" xfId="0" applyNumberFormat="1" applyFont="1" applyBorder="1" applyAlignment="1">
      <alignment horizontal="left" vertical="center"/>
    </xf>
    <xf numFmtId="179" fontId="3" fillId="0" borderId="29" xfId="0" applyNumberFormat="1" applyFont="1" applyBorder="1" applyAlignment="1">
      <alignment horizontal="left" vertical="center"/>
    </xf>
    <xf numFmtId="0" fontId="3" fillId="3" borderId="79" xfId="0" applyFont="1" applyFill="1" applyBorder="1" applyAlignment="1">
      <alignment horizontal="left" vertical="center"/>
    </xf>
    <xf numFmtId="0" fontId="3" fillId="3" borderId="42" xfId="0" applyFont="1" applyFill="1" applyBorder="1" applyAlignment="1">
      <alignment horizontal="left" vertical="center"/>
    </xf>
    <xf numFmtId="0" fontId="3" fillId="3" borderId="33" xfId="0" applyFont="1" applyFill="1" applyBorder="1" applyAlignment="1">
      <alignment horizontal="left" vertical="center"/>
    </xf>
    <xf numFmtId="49" fontId="8" fillId="4" borderId="79" xfId="0" applyNumberFormat="1" applyFont="1" applyFill="1" applyBorder="1" applyAlignment="1">
      <alignment horizontal="left" vertical="center"/>
    </xf>
    <xf numFmtId="0" fontId="8" fillId="4" borderId="42" xfId="0" applyFont="1" applyFill="1" applyBorder="1" applyAlignment="1">
      <alignment horizontal="left" vertical="center"/>
    </xf>
    <xf numFmtId="0" fontId="8" fillId="4" borderId="33" xfId="0" applyFont="1" applyFill="1" applyBorder="1" applyAlignment="1">
      <alignment horizontal="left" vertical="center"/>
    </xf>
    <xf numFmtId="49" fontId="3" fillId="0" borderId="79" xfId="0" applyNumberFormat="1" applyFont="1" applyBorder="1" applyAlignment="1">
      <alignment horizontal="left" vertical="center"/>
    </xf>
    <xf numFmtId="0" fontId="3" fillId="0" borderId="42" xfId="0" applyFont="1" applyBorder="1" applyAlignment="1">
      <alignment horizontal="left" vertical="center"/>
    </xf>
    <xf numFmtId="49" fontId="8" fillId="4" borderId="6" xfId="0" applyNumberFormat="1" applyFont="1" applyFill="1" applyBorder="1" applyAlignment="1">
      <alignment horizontal="left" vertical="center"/>
    </xf>
    <xf numFmtId="49" fontId="8" fillId="4" borderId="10" xfId="0" applyNumberFormat="1" applyFont="1" applyFill="1" applyBorder="1" applyAlignment="1">
      <alignment horizontal="left" vertical="center"/>
    </xf>
    <xf numFmtId="49" fontId="8" fillId="4" borderId="15" xfId="0" applyNumberFormat="1" applyFont="1" applyFill="1" applyBorder="1" applyAlignment="1">
      <alignment horizontal="left" vertical="center"/>
    </xf>
    <xf numFmtId="49" fontId="3" fillId="4" borderId="30" xfId="0" applyNumberFormat="1" applyFont="1" applyFill="1" applyBorder="1" applyAlignment="1">
      <alignment horizontal="left" vertical="center"/>
    </xf>
    <xf numFmtId="49" fontId="3" fillId="4" borderId="1" xfId="0" applyNumberFormat="1" applyFont="1" applyFill="1" applyBorder="1" applyAlignment="1">
      <alignment horizontal="left" vertical="center"/>
    </xf>
    <xf numFmtId="49" fontId="3" fillId="4" borderId="78" xfId="0" applyNumberFormat="1" applyFont="1" applyFill="1" applyBorder="1" applyAlignment="1">
      <alignment horizontal="left" vertical="center"/>
    </xf>
    <xf numFmtId="49" fontId="3" fillId="0" borderId="6" xfId="0" applyNumberFormat="1" applyFont="1" applyBorder="1" applyAlignment="1">
      <alignment horizontal="left" vertical="center"/>
    </xf>
    <xf numFmtId="49" fontId="3" fillId="0" borderId="10" xfId="0" applyNumberFormat="1" applyFont="1" applyBorder="1" applyAlignment="1">
      <alignment horizontal="left" vertical="center"/>
    </xf>
    <xf numFmtId="49" fontId="3" fillId="0" borderId="11" xfId="0" applyNumberFormat="1" applyFont="1" applyBorder="1" applyAlignment="1">
      <alignment horizontal="left" vertical="center"/>
    </xf>
    <xf numFmtId="49" fontId="3" fillId="0" borderId="6" xfId="0" applyNumberFormat="1" applyFont="1" applyBorder="1" applyAlignment="1">
      <alignment horizontal="left" vertical="center" wrapText="1"/>
    </xf>
    <xf numFmtId="49" fontId="3" fillId="0" borderId="10" xfId="0" applyNumberFormat="1" applyFont="1" applyBorder="1" applyAlignment="1">
      <alignment horizontal="left" vertical="center" wrapText="1"/>
    </xf>
    <xf numFmtId="49" fontId="3" fillId="0" borderId="11" xfId="0" applyNumberFormat="1" applyFont="1" applyBorder="1" applyAlignment="1">
      <alignment horizontal="left" vertical="center" wrapText="1"/>
    </xf>
    <xf numFmtId="179" fontId="3" fillId="0" borderId="6" xfId="0" applyNumberFormat="1" applyFont="1" applyBorder="1" applyAlignment="1">
      <alignment horizontal="left" vertical="center" wrapText="1"/>
    </xf>
    <xf numFmtId="179" fontId="3" fillId="0" borderId="10" xfId="0" applyNumberFormat="1" applyFont="1" applyBorder="1" applyAlignment="1">
      <alignment horizontal="left" vertical="center" wrapText="1"/>
    </xf>
    <xf numFmtId="179" fontId="3" fillId="0" borderId="11" xfId="0" applyNumberFormat="1" applyFont="1" applyBorder="1" applyAlignment="1">
      <alignment horizontal="left" vertical="center" wrapText="1"/>
    </xf>
    <xf numFmtId="49" fontId="3" fillId="0" borderId="18" xfId="0" applyNumberFormat="1" applyFont="1" applyBorder="1" applyAlignment="1">
      <alignment horizontal="left" vertical="center" wrapText="1"/>
    </xf>
    <xf numFmtId="49" fontId="3" fillId="0" borderId="23" xfId="0" applyNumberFormat="1" applyFont="1" applyBorder="1" applyAlignment="1">
      <alignment horizontal="left" vertical="center" wrapText="1"/>
    </xf>
    <xf numFmtId="49" fontId="3" fillId="0" borderId="24" xfId="0" applyNumberFormat="1" applyFont="1" applyBorder="1" applyAlignment="1">
      <alignment horizontal="left" vertical="center" wrapText="1"/>
    </xf>
    <xf numFmtId="49" fontId="3" fillId="3" borderId="76" xfId="0" applyNumberFormat="1" applyFont="1" applyFill="1" applyBorder="1" applyAlignment="1">
      <alignment horizontal="left" vertical="center"/>
    </xf>
    <xf numFmtId="179" fontId="3" fillId="0" borderId="10" xfId="0" applyNumberFormat="1" applyFont="1" applyBorder="1" applyAlignment="1">
      <alignment horizontal="left" vertical="center"/>
    </xf>
    <xf numFmtId="0" fontId="3" fillId="3" borderId="76" xfId="0" applyFont="1" applyFill="1" applyBorder="1" applyAlignment="1">
      <alignment horizontal="left" vertical="center"/>
    </xf>
    <xf numFmtId="49" fontId="3" fillId="3" borderId="76" xfId="0" applyNumberFormat="1" applyFont="1" applyFill="1" applyBorder="1" applyAlignment="1">
      <alignment horizontal="left" vertical="center" wrapText="1"/>
    </xf>
    <xf numFmtId="49" fontId="3" fillId="4" borderId="85" xfId="0" applyNumberFormat="1" applyFont="1" applyFill="1" applyBorder="1" applyAlignment="1">
      <alignment horizontal="left" vertical="center"/>
    </xf>
    <xf numFmtId="49" fontId="3" fillId="4" borderId="3" xfId="0" applyNumberFormat="1" applyFont="1" applyFill="1" applyBorder="1" applyAlignment="1">
      <alignment horizontal="left" vertical="center"/>
    </xf>
    <xf numFmtId="49" fontId="3" fillId="0" borderId="21" xfId="0" applyNumberFormat="1" applyFont="1" applyBorder="1" applyAlignment="1">
      <alignment horizontal="left" vertical="center" wrapText="1"/>
    </xf>
    <xf numFmtId="49" fontId="3" fillId="0" borderId="3" xfId="0" applyNumberFormat="1" applyFont="1" applyBorder="1" applyAlignment="1">
      <alignment horizontal="left" vertical="center" wrapText="1"/>
    </xf>
    <xf numFmtId="49" fontId="3" fillId="0" borderId="4" xfId="0" applyNumberFormat="1" applyFont="1" applyBorder="1" applyAlignment="1">
      <alignment horizontal="left" vertical="center" wrapText="1"/>
    </xf>
    <xf numFmtId="179" fontId="4" fillId="0" borderId="13" xfId="2" applyNumberFormat="1" applyFont="1" applyFill="1" applyBorder="1" applyAlignment="1">
      <alignment horizontal="right" vertical="center"/>
    </xf>
    <xf numFmtId="179" fontId="4" fillId="0" borderId="14" xfId="2" applyNumberFormat="1" applyFont="1" applyFill="1" applyBorder="1" applyAlignment="1">
      <alignment horizontal="right" vertical="center"/>
    </xf>
    <xf numFmtId="49" fontId="3" fillId="4" borderId="10" xfId="0" applyNumberFormat="1" applyFont="1" applyFill="1" applyBorder="1" applyAlignment="1">
      <alignment horizontal="left" vertical="center" wrapText="1"/>
    </xf>
    <xf numFmtId="49" fontId="3" fillId="4" borderId="15" xfId="0" applyNumberFormat="1" applyFont="1" applyFill="1" applyBorder="1" applyAlignment="1">
      <alignment horizontal="left" vertical="center" wrapText="1"/>
    </xf>
    <xf numFmtId="179" fontId="3" fillId="0" borderId="6" xfId="2" applyNumberFormat="1" applyFont="1" applyFill="1" applyBorder="1" applyAlignment="1">
      <alignment horizontal="right" vertical="center"/>
    </xf>
    <xf numFmtId="179" fontId="3" fillId="0" borderId="10" xfId="2" applyNumberFormat="1" applyFont="1" applyFill="1" applyBorder="1" applyAlignment="1">
      <alignment horizontal="right" vertical="center"/>
    </xf>
    <xf numFmtId="179" fontId="3" fillId="0" borderId="11" xfId="2" applyNumberFormat="1" applyFont="1" applyFill="1" applyBorder="1" applyAlignment="1">
      <alignment horizontal="right" vertical="center"/>
    </xf>
    <xf numFmtId="179" fontId="3" fillId="0" borderId="15" xfId="2" applyNumberFormat="1" applyFont="1" applyFill="1" applyBorder="1" applyAlignment="1">
      <alignment horizontal="right" vertical="center"/>
    </xf>
    <xf numFmtId="49" fontId="3" fillId="0" borderId="15" xfId="0" applyNumberFormat="1" applyFont="1" applyBorder="1" applyAlignment="1">
      <alignment horizontal="left" vertical="center"/>
    </xf>
    <xf numFmtId="6" fontId="3" fillId="4" borderId="82" xfId="2" applyFont="1" applyFill="1" applyBorder="1" applyAlignment="1">
      <alignment horizontal="left" vertical="center"/>
    </xf>
    <xf numFmtId="6" fontId="3" fillId="4" borderId="13" xfId="2" applyFont="1" applyFill="1" applyBorder="1" applyAlignment="1">
      <alignment horizontal="left" vertical="center"/>
    </xf>
    <xf numFmtId="179" fontId="4" fillId="0" borderId="6" xfId="2" applyNumberFormat="1" applyFont="1" applyFill="1" applyBorder="1" applyAlignment="1">
      <alignment horizontal="right" vertical="center"/>
    </xf>
    <xf numFmtId="179" fontId="4" fillId="0" borderId="10" xfId="2" applyNumberFormat="1" applyFont="1" applyFill="1" applyBorder="1" applyAlignment="1">
      <alignment horizontal="right" vertical="center"/>
    </xf>
    <xf numFmtId="49" fontId="3" fillId="4" borderId="26" xfId="0" applyNumberFormat="1" applyFont="1" applyFill="1" applyBorder="1" applyAlignment="1">
      <alignment horizontal="center" vertical="top" textRotation="255" wrapText="1"/>
    </xf>
    <xf numFmtId="49" fontId="3" fillId="4" borderId="42" xfId="0" applyNumberFormat="1" applyFont="1" applyFill="1" applyBorder="1" applyAlignment="1">
      <alignment horizontal="center" vertical="top" textRotation="255" wrapText="1"/>
    </xf>
    <xf numFmtId="49" fontId="3" fillId="4" borderId="25" xfId="0" applyNumberFormat="1" applyFont="1" applyFill="1" applyBorder="1" applyAlignment="1">
      <alignment horizontal="center" vertical="top" textRotation="255" wrapText="1"/>
    </xf>
    <xf numFmtId="49" fontId="3" fillId="4" borderId="30" xfId="0" applyNumberFormat="1" applyFont="1" applyFill="1" applyBorder="1" applyAlignment="1">
      <alignment horizontal="left" vertical="center" wrapText="1"/>
    </xf>
    <xf numFmtId="49" fontId="3" fillId="4" borderId="78" xfId="0" applyNumberFormat="1" applyFont="1" applyFill="1" applyBorder="1" applyAlignment="1">
      <alignment horizontal="left" vertical="center" wrapText="1"/>
    </xf>
    <xf numFmtId="49" fontId="3" fillId="3" borderId="6" xfId="0" applyNumberFormat="1" applyFont="1" applyFill="1" applyBorder="1" applyAlignment="1">
      <alignment horizontal="left" vertical="center" wrapText="1"/>
    </xf>
    <xf numFmtId="179" fontId="3" fillId="0" borderId="18" xfId="0" applyNumberFormat="1" applyFont="1" applyBorder="1" applyAlignment="1">
      <alignment horizontal="left" vertical="center"/>
    </xf>
    <xf numFmtId="179" fontId="3" fillId="0" borderId="23" xfId="0" applyNumberFormat="1" applyFont="1" applyBorder="1" applyAlignment="1">
      <alignment horizontal="left" vertical="center"/>
    </xf>
    <xf numFmtId="179" fontId="3" fillId="0" borderId="22" xfId="0" applyNumberFormat="1" applyFont="1" applyBorder="1" applyAlignment="1">
      <alignment horizontal="left" vertical="center"/>
    </xf>
    <xf numFmtId="179" fontId="3" fillId="0" borderId="24" xfId="0" applyNumberFormat="1" applyFont="1" applyBorder="1" applyAlignment="1">
      <alignment horizontal="left" vertical="center"/>
    </xf>
    <xf numFmtId="49" fontId="8" fillId="0" borderId="6" xfId="0" applyNumberFormat="1" applyFont="1" applyBorder="1" applyAlignment="1">
      <alignment horizontal="left" vertical="center" wrapText="1"/>
    </xf>
    <xf numFmtId="0" fontId="8" fillId="0" borderId="15" xfId="0" applyFont="1" applyBorder="1" applyAlignment="1">
      <alignment horizontal="left" vertical="center"/>
    </xf>
    <xf numFmtId="179" fontId="4" fillId="0" borderId="6" xfId="0" applyNumberFormat="1" applyFont="1" applyBorder="1" applyAlignment="1">
      <alignment horizontal="right" vertical="center"/>
    </xf>
    <xf numFmtId="179" fontId="4" fillId="0" borderId="10" xfId="0" applyNumberFormat="1" applyFont="1" applyBorder="1" applyAlignment="1">
      <alignment horizontal="right" vertical="center"/>
    </xf>
    <xf numFmtId="179" fontId="4" fillId="0" borderId="15" xfId="0" applyNumberFormat="1" applyFont="1" applyBorder="1" applyAlignment="1">
      <alignment horizontal="right" vertical="center"/>
    </xf>
    <xf numFmtId="179" fontId="4" fillId="0" borderId="11" xfId="0" applyNumberFormat="1" applyFont="1" applyBorder="1" applyAlignment="1">
      <alignment horizontal="right" vertical="center"/>
    </xf>
    <xf numFmtId="49" fontId="3" fillId="3" borderId="13" xfId="0" applyNumberFormat="1" applyFont="1" applyFill="1" applyBorder="1" applyAlignment="1">
      <alignment horizontal="left" vertical="center"/>
    </xf>
    <xf numFmtId="0" fontId="3" fillId="3" borderId="14" xfId="0" applyFont="1" applyFill="1" applyBorder="1" applyAlignment="1">
      <alignment horizontal="left" vertical="center"/>
    </xf>
    <xf numFmtId="49" fontId="3" fillId="0" borderId="13" xfId="0" applyNumberFormat="1" applyFont="1" applyBorder="1" applyAlignment="1">
      <alignment horizontal="left" vertical="center"/>
    </xf>
    <xf numFmtId="49" fontId="3" fillId="4" borderId="54" xfId="0" applyNumberFormat="1" applyFont="1" applyFill="1" applyBorder="1" applyAlignment="1">
      <alignment horizontal="left" vertical="center" wrapText="1"/>
    </xf>
    <xf numFmtId="49" fontId="3" fillId="4" borderId="79" xfId="0" applyNumberFormat="1" applyFont="1" applyFill="1" applyBorder="1" applyAlignment="1">
      <alignment horizontal="left" vertical="center" wrapText="1"/>
    </xf>
    <xf numFmtId="0" fontId="3" fillId="3" borderId="13" xfId="0" applyFont="1" applyFill="1" applyBorder="1" applyAlignment="1">
      <alignment horizontal="left" vertical="center" wrapText="1"/>
    </xf>
    <xf numFmtId="0" fontId="3" fillId="3" borderId="14" xfId="0" applyFont="1" applyFill="1" applyBorder="1" applyAlignment="1">
      <alignment horizontal="left" vertical="center" wrapText="1"/>
    </xf>
    <xf numFmtId="49" fontId="3" fillId="0" borderId="14" xfId="0" applyNumberFormat="1" applyFont="1" applyBorder="1" applyAlignment="1">
      <alignment horizontal="left" vertical="center"/>
    </xf>
    <xf numFmtId="0" fontId="3" fillId="4" borderId="70" xfId="0" applyFont="1" applyFill="1" applyBorder="1" applyAlignment="1">
      <alignment horizontal="left" vertical="center"/>
    </xf>
    <xf numFmtId="178" fontId="3" fillId="0" borderId="13" xfId="0" applyNumberFormat="1" applyFont="1" applyBorder="1" applyAlignment="1">
      <alignment horizontal="left" vertical="center"/>
    </xf>
    <xf numFmtId="178" fontId="3" fillId="0" borderId="14" xfId="0" applyNumberFormat="1" applyFont="1" applyBorder="1" applyAlignment="1">
      <alignment horizontal="left" vertical="center"/>
    </xf>
    <xf numFmtId="49" fontId="3" fillId="4" borderId="82" xfId="0" applyNumberFormat="1" applyFont="1" applyFill="1" applyBorder="1" applyAlignment="1">
      <alignment horizontal="left" vertical="center" wrapText="1"/>
    </xf>
    <xf numFmtId="0" fontId="3" fillId="4" borderId="84" xfId="0" applyFont="1" applyFill="1" applyBorder="1" applyAlignment="1">
      <alignment horizontal="left" vertical="center" wrapText="1"/>
    </xf>
    <xf numFmtId="0" fontId="3" fillId="4" borderId="7" xfId="0" applyFont="1" applyFill="1" applyBorder="1" applyAlignment="1">
      <alignment horizontal="left" vertical="center" wrapText="1"/>
    </xf>
    <xf numFmtId="49" fontId="8" fillId="0" borderId="13" xfId="0" applyNumberFormat="1" applyFont="1" applyBorder="1" applyAlignment="1">
      <alignment horizontal="left" vertical="center"/>
    </xf>
    <xf numFmtId="0" fontId="8" fillId="0" borderId="13" xfId="0" applyFont="1" applyBorder="1" applyAlignment="1">
      <alignment horizontal="left" vertical="center"/>
    </xf>
    <xf numFmtId="0" fontId="8" fillId="0" borderId="14" xfId="0" applyFont="1" applyBorder="1" applyAlignment="1">
      <alignment horizontal="left" vertical="center"/>
    </xf>
    <xf numFmtId="49" fontId="3" fillId="0" borderId="7" xfId="0" applyNumberFormat="1" applyFont="1" applyBorder="1" applyAlignment="1">
      <alignment horizontal="left" vertical="center"/>
    </xf>
    <xf numFmtId="49" fontId="3" fillId="0" borderId="97" xfId="0" applyNumberFormat="1" applyFont="1" applyBorder="1" applyAlignment="1">
      <alignment horizontal="left" vertical="center"/>
    </xf>
    <xf numFmtId="49" fontId="3" fillId="4" borderId="21" xfId="0" applyNumberFormat="1" applyFont="1" applyFill="1" applyBorder="1" applyAlignment="1">
      <alignment horizontal="left" vertical="center"/>
    </xf>
    <xf numFmtId="49" fontId="3" fillId="4" borderId="4" xfId="0" applyNumberFormat="1" applyFont="1" applyFill="1" applyBorder="1" applyAlignment="1">
      <alignment horizontal="left" vertical="center"/>
    </xf>
    <xf numFmtId="49" fontId="0" fillId="0" borderId="10" xfId="0" applyNumberFormat="1" applyBorder="1" applyAlignment="1">
      <alignment horizontal="center" vertical="center"/>
    </xf>
    <xf numFmtId="49" fontId="0" fillId="0" borderId="11" xfId="0" applyNumberFormat="1" applyBorder="1" applyAlignment="1">
      <alignment horizontal="center" vertical="center"/>
    </xf>
    <xf numFmtId="0" fontId="3" fillId="4" borderId="0" xfId="0" applyFont="1" applyFill="1" applyAlignment="1">
      <alignment horizontal="left" vertical="center" wrapText="1"/>
    </xf>
    <xf numFmtId="49" fontId="3" fillId="4" borderId="80" xfId="0" applyNumberFormat="1" applyFont="1" applyFill="1" applyBorder="1" applyAlignment="1">
      <alignment horizontal="left" vertical="center"/>
    </xf>
    <xf numFmtId="49" fontId="3" fillId="3" borderId="21" xfId="0" applyNumberFormat="1" applyFont="1" applyFill="1" applyBorder="1" applyAlignment="1">
      <alignment horizontal="left" vertical="center"/>
    </xf>
    <xf numFmtId="49" fontId="3" fillId="3" borderId="3" xfId="0" applyNumberFormat="1" applyFont="1" applyFill="1" applyBorder="1" applyAlignment="1">
      <alignment horizontal="left" vertical="center"/>
    </xf>
    <xf numFmtId="49" fontId="3" fillId="4" borderId="54" xfId="0" applyNumberFormat="1" applyFont="1" applyFill="1" applyBorder="1" applyAlignment="1">
      <alignment horizontal="left" vertical="center"/>
    </xf>
    <xf numFmtId="49" fontId="3" fillId="4" borderId="0" xfId="0" applyNumberFormat="1" applyFont="1" applyFill="1" applyAlignment="1">
      <alignment horizontal="left" vertical="center"/>
    </xf>
    <xf numFmtId="49" fontId="3" fillId="4" borderId="79" xfId="0" applyNumberFormat="1" applyFont="1" applyFill="1" applyBorder="1" applyAlignment="1">
      <alignment horizontal="left" vertical="center"/>
    </xf>
    <xf numFmtId="49" fontId="3" fillId="3" borderId="10" xfId="0" applyNumberFormat="1" applyFont="1" applyFill="1" applyBorder="1" applyAlignment="1">
      <alignment horizontal="left" vertical="center" wrapText="1"/>
    </xf>
    <xf numFmtId="49" fontId="3" fillId="4" borderId="18" xfId="0" applyNumberFormat="1" applyFont="1" applyFill="1" applyBorder="1" applyAlignment="1">
      <alignment horizontal="left" vertical="center" wrapText="1"/>
    </xf>
    <xf numFmtId="49" fontId="3" fillId="4" borderId="33" xfId="0" applyNumberFormat="1" applyFont="1" applyFill="1" applyBorder="1" applyAlignment="1">
      <alignment horizontal="left" vertical="center"/>
    </xf>
    <xf numFmtId="0" fontId="3" fillId="0" borderId="45" xfId="0" applyFont="1" applyBorder="1" applyAlignment="1">
      <alignment horizontal="left" vertical="top" wrapText="1"/>
    </xf>
    <xf numFmtId="0" fontId="3" fillId="0" borderId="2" xfId="0" applyFont="1" applyBorder="1" applyAlignment="1">
      <alignment horizontal="left" vertical="top"/>
    </xf>
    <xf numFmtId="0" fontId="3" fillId="0" borderId="87" xfId="0" applyFont="1" applyBorder="1" applyAlignment="1">
      <alignment horizontal="left" vertical="top"/>
    </xf>
    <xf numFmtId="0" fontId="3" fillId="4" borderId="18" xfId="0" applyFont="1" applyFill="1" applyBorder="1" applyAlignment="1">
      <alignment horizontal="left" vertical="center"/>
    </xf>
    <xf numFmtId="0" fontId="3" fillId="4" borderId="33" xfId="0" applyFont="1" applyFill="1" applyBorder="1" applyAlignment="1">
      <alignment horizontal="left" vertical="center"/>
    </xf>
    <xf numFmtId="0" fontId="3" fillId="4" borderId="45" xfId="0" applyFont="1" applyFill="1" applyBorder="1" applyAlignment="1">
      <alignment horizontal="left" vertical="center"/>
    </xf>
    <xf numFmtId="0" fontId="3" fillId="4" borderId="46" xfId="0" applyFont="1" applyFill="1" applyBorder="1" applyAlignment="1">
      <alignment horizontal="left" vertical="center"/>
    </xf>
    <xf numFmtId="0" fontId="3" fillId="0" borderId="69" xfId="0" applyFont="1" applyBorder="1" applyAlignment="1">
      <alignment horizontal="left" vertical="top" wrapText="1"/>
    </xf>
    <xf numFmtId="0" fontId="3" fillId="0" borderId="1" xfId="0" applyFont="1" applyBorder="1" applyAlignment="1">
      <alignment horizontal="left" vertical="top" wrapText="1"/>
    </xf>
    <xf numFmtId="0" fontId="3" fillId="0" borderId="5" xfId="0" applyFont="1" applyBorder="1" applyAlignment="1">
      <alignment horizontal="left" vertical="top" wrapText="1"/>
    </xf>
    <xf numFmtId="0" fontId="3" fillId="4" borderId="69" xfId="0" applyFont="1" applyFill="1" applyBorder="1" applyAlignment="1">
      <alignment horizontal="left" vertical="center"/>
    </xf>
    <xf numFmtId="0" fontId="4" fillId="0" borderId="21" xfId="0" applyFont="1" applyBorder="1" applyAlignment="1">
      <alignment horizontal="right" vertical="center"/>
    </xf>
    <xf numFmtId="0" fontId="4" fillId="0" borderId="3" xfId="0" applyFont="1" applyBorder="1" applyAlignment="1">
      <alignment horizontal="right" vertical="center"/>
    </xf>
    <xf numFmtId="0" fontId="3" fillId="4" borderId="55" xfId="0" applyFont="1" applyFill="1" applyBorder="1" applyAlignment="1">
      <alignment horizontal="left" vertical="center"/>
    </xf>
    <xf numFmtId="0" fontId="3" fillId="4" borderId="2" xfId="0" applyFont="1" applyFill="1" applyBorder="1" applyAlignment="1">
      <alignment horizontal="left" vertical="center"/>
    </xf>
    <xf numFmtId="0" fontId="4" fillId="5" borderId="3" xfId="0" applyFont="1" applyFill="1" applyBorder="1" applyAlignment="1">
      <alignment horizontal="right" vertical="center"/>
    </xf>
    <xf numFmtId="182" fontId="4" fillId="0" borderId="6" xfId="0" applyNumberFormat="1" applyFont="1" applyBorder="1" applyAlignment="1">
      <alignment horizontal="right" vertical="center"/>
    </xf>
    <xf numFmtId="182" fontId="4" fillId="0" borderId="10" xfId="0" applyNumberFormat="1" applyFont="1" applyBorder="1" applyAlignment="1">
      <alignment horizontal="right" vertical="center"/>
    </xf>
    <xf numFmtId="0" fontId="3" fillId="4" borderId="108" xfId="0" applyFont="1" applyFill="1" applyBorder="1" applyAlignment="1">
      <alignment horizontal="left" vertical="center"/>
    </xf>
    <xf numFmtId="0" fontId="3" fillId="4" borderId="39" xfId="0" applyFont="1" applyFill="1" applyBorder="1" applyAlignment="1">
      <alignment horizontal="left" vertical="center"/>
    </xf>
    <xf numFmtId="0" fontId="3" fillId="4" borderId="109" xfId="0" applyFont="1" applyFill="1" applyBorder="1" applyAlignment="1">
      <alignment horizontal="left" vertical="center"/>
    </xf>
    <xf numFmtId="182" fontId="4" fillId="0" borderId="38" xfId="0" applyNumberFormat="1" applyFont="1" applyBorder="1" applyAlignment="1">
      <alignment horizontal="right" vertical="center"/>
    </xf>
    <xf numFmtId="182" fontId="4" fillId="0" borderId="39" xfId="0" applyNumberFormat="1" applyFont="1" applyBorder="1" applyAlignment="1">
      <alignment horizontal="right" vertical="center"/>
    </xf>
    <xf numFmtId="0" fontId="3" fillId="4" borderId="75" xfId="0" applyFont="1" applyFill="1" applyBorder="1">
      <alignment vertical="center"/>
    </xf>
    <xf numFmtId="0" fontId="3" fillId="4" borderId="27" xfId="0" applyFont="1" applyFill="1" applyBorder="1">
      <alignment vertical="center"/>
    </xf>
    <xf numFmtId="0" fontId="3" fillId="0" borderId="28" xfId="0" applyFont="1" applyBorder="1" applyAlignment="1">
      <alignment horizontal="right" vertical="center"/>
    </xf>
    <xf numFmtId="0" fontId="3" fillId="0" borderId="29" xfId="0" applyFont="1" applyBorder="1" applyAlignment="1">
      <alignment horizontal="right" vertical="center"/>
    </xf>
    <xf numFmtId="0" fontId="3" fillId="4" borderId="54" xfId="0" applyFont="1" applyFill="1" applyBorder="1">
      <alignment vertical="center"/>
    </xf>
    <xf numFmtId="0" fontId="3" fillId="4" borderId="79" xfId="0" applyFont="1" applyFill="1" applyBorder="1">
      <alignment vertical="center"/>
    </xf>
    <xf numFmtId="0" fontId="6" fillId="0" borderId="0" xfId="0" applyFont="1">
      <alignment vertical="center"/>
    </xf>
    <xf numFmtId="0" fontId="6" fillId="5" borderId="0" xfId="0" applyFont="1" applyFill="1">
      <alignment vertical="center"/>
    </xf>
    <xf numFmtId="0" fontId="0" fillId="0" borderId="0" xfId="0" applyAlignment="1">
      <alignment horizontal="left" vertical="center"/>
    </xf>
    <xf numFmtId="182" fontId="4" fillId="0" borderId="21" xfId="0" applyNumberFormat="1" applyFont="1" applyBorder="1" applyAlignment="1">
      <alignment horizontal="right" vertical="center"/>
    </xf>
    <xf numFmtId="182" fontId="4" fillId="0" borderId="3" xfId="0" applyNumberFormat="1" applyFont="1" applyBorder="1" applyAlignment="1">
      <alignment horizontal="right" vertical="center"/>
    </xf>
    <xf numFmtId="49" fontId="3" fillId="6" borderId="21" xfId="0" applyNumberFormat="1" applyFont="1" applyFill="1" applyBorder="1" applyAlignment="1">
      <alignment horizontal="left" vertical="center"/>
    </xf>
    <xf numFmtId="0" fontId="3" fillId="6" borderId="3" xfId="0" applyFont="1" applyFill="1" applyBorder="1" applyAlignment="1">
      <alignment horizontal="left" vertical="center"/>
    </xf>
    <xf numFmtId="0" fontId="3" fillId="6" borderId="4" xfId="0" applyFont="1" applyFill="1" applyBorder="1" applyAlignment="1">
      <alignment horizontal="left" vertical="center"/>
    </xf>
    <xf numFmtId="49" fontId="4" fillId="0" borderId="6" xfId="0" applyNumberFormat="1" applyFont="1" applyBorder="1" applyAlignment="1">
      <alignment vertical="center" wrapText="1"/>
    </xf>
    <xf numFmtId="49" fontId="4" fillId="0" borderId="10" xfId="0" applyNumberFormat="1" applyFont="1" applyBorder="1" applyAlignment="1">
      <alignment vertical="center" wrapText="1"/>
    </xf>
    <xf numFmtId="49" fontId="4" fillId="6" borderId="6" xfId="0" applyNumberFormat="1" applyFont="1" applyFill="1" applyBorder="1" applyAlignment="1">
      <alignment horizontal="left" vertical="center"/>
    </xf>
    <xf numFmtId="0" fontId="4" fillId="6" borderId="10" xfId="0" applyFont="1" applyFill="1" applyBorder="1" applyAlignment="1">
      <alignment horizontal="left" vertical="center"/>
    </xf>
    <xf numFmtId="0" fontId="4" fillId="6" borderId="11" xfId="0" applyFont="1" applyFill="1" applyBorder="1" applyAlignment="1">
      <alignment horizontal="left" vertical="center"/>
    </xf>
    <xf numFmtId="49" fontId="3" fillId="6" borderId="35" xfId="0" applyNumberFormat="1" applyFont="1" applyFill="1" applyBorder="1" applyAlignment="1">
      <alignment horizontal="left" vertical="center" wrapText="1"/>
    </xf>
    <xf numFmtId="0" fontId="3" fillId="6" borderId="28" xfId="0" applyFont="1" applyFill="1" applyBorder="1" applyAlignment="1">
      <alignment horizontal="left" vertical="center" wrapText="1"/>
    </xf>
    <xf numFmtId="0" fontId="3" fillId="6" borderId="29" xfId="0" applyFont="1" applyFill="1" applyBorder="1" applyAlignment="1">
      <alignment horizontal="left" vertical="center" wrapText="1"/>
    </xf>
    <xf numFmtId="49" fontId="3" fillId="4" borderId="7" xfId="0" applyNumberFormat="1" applyFont="1" applyFill="1" applyBorder="1" applyAlignment="1">
      <alignment horizontal="left" vertical="center"/>
    </xf>
    <xf numFmtId="49" fontId="3" fillId="4" borderId="31" xfId="0" applyNumberFormat="1" applyFont="1" applyFill="1" applyBorder="1">
      <alignment vertical="center"/>
    </xf>
    <xf numFmtId="0" fontId="0" fillId="0" borderId="81" xfId="0" applyBorder="1">
      <alignment vertical="center"/>
    </xf>
    <xf numFmtId="49" fontId="3" fillId="0" borderId="21" xfId="0" applyNumberFormat="1" applyFont="1" applyBorder="1">
      <alignment vertical="center"/>
    </xf>
    <xf numFmtId="0" fontId="0" fillId="0" borderId="3" xfId="0" applyBorder="1">
      <alignment vertical="center"/>
    </xf>
    <xf numFmtId="0" fontId="0" fillId="0" borderId="4" xfId="0" applyBorder="1">
      <alignment vertical="center"/>
    </xf>
    <xf numFmtId="0" fontId="3" fillId="6" borderId="6" xfId="0" applyFont="1" applyFill="1" applyBorder="1" applyAlignment="1">
      <alignment horizontal="left" vertical="center" wrapText="1"/>
    </xf>
    <xf numFmtId="0" fontId="3" fillId="6" borderId="10" xfId="0" applyFont="1" applyFill="1" applyBorder="1" applyAlignment="1">
      <alignment horizontal="left" vertical="center" wrapText="1"/>
    </xf>
    <xf numFmtId="0" fontId="3" fillId="6" borderId="11" xfId="0" applyFont="1" applyFill="1" applyBorder="1" applyAlignment="1">
      <alignment horizontal="left" vertical="center" wrapText="1"/>
    </xf>
    <xf numFmtId="49" fontId="3" fillId="4" borderId="42" xfId="0" applyNumberFormat="1" applyFont="1" applyFill="1" applyBorder="1" applyAlignment="1">
      <alignment horizontal="left" vertical="center"/>
    </xf>
    <xf numFmtId="49" fontId="4" fillId="0" borderId="6" xfId="0" applyNumberFormat="1" applyFont="1" applyBorder="1">
      <alignment vertical="center"/>
    </xf>
    <xf numFmtId="49" fontId="4" fillId="0" borderId="10" xfId="0" applyNumberFormat="1" applyFont="1" applyBorder="1">
      <alignment vertical="center"/>
    </xf>
    <xf numFmtId="49" fontId="3" fillId="6" borderId="35" xfId="0" applyNumberFormat="1" applyFont="1" applyFill="1" applyBorder="1" applyAlignment="1">
      <alignment horizontal="left" vertical="center"/>
    </xf>
    <xf numFmtId="0" fontId="3" fillId="6" borderId="28" xfId="0" applyFont="1" applyFill="1" applyBorder="1" applyAlignment="1">
      <alignment horizontal="left" vertical="center"/>
    </xf>
    <xf numFmtId="0" fontId="3" fillId="6" borderId="29" xfId="0" applyFont="1" applyFill="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3" fillId="4" borderId="80" xfId="0" applyFont="1" applyFill="1" applyBorder="1" applyAlignment="1">
      <alignment horizontal="left" vertical="center" shrinkToFit="1"/>
    </xf>
    <xf numFmtId="0" fontId="3" fillId="4" borderId="32" xfId="0" applyFont="1" applyFill="1" applyBorder="1" applyAlignment="1">
      <alignment horizontal="left" vertical="center" shrinkToFit="1"/>
    </xf>
    <xf numFmtId="0" fontId="3" fillId="4" borderId="81" xfId="0" applyFont="1" applyFill="1" applyBorder="1" applyAlignment="1">
      <alignment horizontal="left" vertical="center" shrinkToFit="1"/>
    </xf>
    <xf numFmtId="0" fontId="6" fillId="0" borderId="2" xfId="0" applyFont="1" applyBorder="1">
      <alignment vertical="center"/>
    </xf>
    <xf numFmtId="0" fontId="12" fillId="0" borderId="2" xfId="0" applyFont="1" applyBorder="1">
      <alignment vertical="center"/>
    </xf>
    <xf numFmtId="49" fontId="3" fillId="4" borderId="34" xfId="0" applyNumberFormat="1" applyFont="1" applyFill="1" applyBorder="1" applyAlignment="1">
      <alignment horizontal="left" vertical="center"/>
    </xf>
    <xf numFmtId="0" fontId="3" fillId="6" borderId="23"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3" fillId="6" borderId="32" xfId="0" applyFont="1" applyFill="1" applyBorder="1" applyAlignment="1">
      <alignment horizontal="left" vertical="center" wrapText="1"/>
    </xf>
    <xf numFmtId="0" fontId="3" fillId="6" borderId="34" xfId="0" applyFont="1" applyFill="1" applyBorder="1" applyAlignment="1">
      <alignment horizontal="left" vertical="center" wrapText="1"/>
    </xf>
    <xf numFmtId="0" fontId="3" fillId="4" borderId="76"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4" fillId="0" borderId="10" xfId="0" applyFont="1" applyBorder="1" applyAlignment="1">
      <alignment vertical="center" wrapText="1"/>
    </xf>
    <xf numFmtId="49" fontId="3" fillId="4" borderId="45" xfId="0" applyNumberFormat="1" applyFont="1" applyFill="1" applyBorder="1" applyAlignment="1">
      <alignment horizontal="left" vertical="center"/>
    </xf>
    <xf numFmtId="49" fontId="3" fillId="3" borderId="11" xfId="0" applyNumberFormat="1" applyFont="1" applyFill="1" applyBorder="1" applyAlignment="1">
      <alignment horizontal="left" vertical="center"/>
    </xf>
    <xf numFmtId="49" fontId="3" fillId="3" borderId="6" xfId="0" applyNumberFormat="1" applyFont="1" applyFill="1" applyBorder="1" applyAlignment="1">
      <alignment horizontal="left" vertical="center" shrinkToFit="1"/>
    </xf>
    <xf numFmtId="49" fontId="3" fillId="3" borderId="10" xfId="0" applyNumberFormat="1" applyFont="1" applyFill="1" applyBorder="1" applyAlignment="1">
      <alignment horizontal="left" vertical="center" shrinkToFit="1"/>
    </xf>
    <xf numFmtId="49" fontId="3" fillId="3" borderId="11" xfId="0" applyNumberFormat="1" applyFont="1" applyFill="1" applyBorder="1" applyAlignment="1">
      <alignment horizontal="left" vertical="center" shrinkToFit="1"/>
    </xf>
    <xf numFmtId="49" fontId="3" fillId="3" borderId="35" xfId="0" applyNumberFormat="1" applyFont="1" applyFill="1" applyBorder="1" applyAlignment="1">
      <alignment horizontal="left" vertical="center" shrinkToFit="1"/>
    </xf>
    <xf numFmtId="49" fontId="3" fillId="3" borderId="28" xfId="0" applyNumberFormat="1" applyFont="1" applyFill="1" applyBorder="1" applyAlignment="1">
      <alignment horizontal="left" vertical="center" shrinkToFit="1"/>
    </xf>
    <xf numFmtId="49" fontId="3" fillId="3" borderId="29" xfId="0" applyNumberFormat="1" applyFont="1" applyFill="1" applyBorder="1" applyAlignment="1">
      <alignment horizontal="left" vertical="center" shrinkToFit="1"/>
    </xf>
    <xf numFmtId="49" fontId="3" fillId="3" borderId="4" xfId="0" applyNumberFormat="1" applyFont="1" applyFill="1" applyBorder="1" applyAlignment="1">
      <alignment horizontal="left" vertical="center"/>
    </xf>
    <xf numFmtId="0" fontId="16" fillId="0" borderId="2" xfId="0" applyFont="1" applyBorder="1">
      <alignment vertical="center"/>
    </xf>
    <xf numFmtId="0" fontId="17" fillId="0" borderId="2" xfId="0" applyFont="1" applyBorder="1">
      <alignment vertical="center"/>
    </xf>
    <xf numFmtId="0" fontId="3" fillId="3" borderId="31" xfId="0" applyFont="1" applyFill="1" applyBorder="1" applyAlignment="1">
      <alignment horizontal="left" vertical="center"/>
    </xf>
    <xf numFmtId="0" fontId="3" fillId="3" borderId="81" xfId="0" applyFont="1" applyFill="1" applyBorder="1" applyAlignment="1">
      <alignment horizontal="left" vertical="center"/>
    </xf>
    <xf numFmtId="0" fontId="3" fillId="3" borderId="69" xfId="0" applyFont="1" applyFill="1" applyBorder="1" applyAlignment="1">
      <alignment horizontal="left" vertical="center"/>
    </xf>
    <xf numFmtId="0" fontId="3" fillId="3" borderId="78" xfId="0" applyFont="1" applyFill="1" applyBorder="1" applyAlignment="1">
      <alignment horizontal="left" vertical="center"/>
    </xf>
    <xf numFmtId="0" fontId="3" fillId="4" borderId="80" xfId="0" applyFont="1" applyFill="1" applyBorder="1" applyAlignment="1">
      <alignment horizontal="left" vertical="center" wrapText="1"/>
    </xf>
    <xf numFmtId="0" fontId="3" fillId="4" borderId="81" xfId="0" applyFont="1" applyFill="1" applyBorder="1" applyAlignment="1">
      <alignment horizontal="left" vertical="center" wrapText="1"/>
    </xf>
    <xf numFmtId="49" fontId="4" fillId="6" borderId="10" xfId="0" applyNumberFormat="1" applyFont="1" applyFill="1" applyBorder="1" applyAlignment="1">
      <alignment horizontal="left" vertical="center"/>
    </xf>
    <xf numFmtId="49" fontId="4" fillId="6" borderId="11" xfId="0" applyNumberFormat="1" applyFont="1" applyFill="1" applyBorder="1" applyAlignment="1">
      <alignment horizontal="left" vertical="center"/>
    </xf>
    <xf numFmtId="49" fontId="3" fillId="6" borderId="2" xfId="0" applyNumberFormat="1" applyFont="1" applyFill="1" applyBorder="1" applyAlignment="1">
      <alignment horizontal="left" vertical="center"/>
    </xf>
    <xf numFmtId="49" fontId="3" fillId="6" borderId="87" xfId="0" applyNumberFormat="1" applyFont="1" applyFill="1" applyBorder="1" applyAlignment="1">
      <alignment horizontal="left" vertical="center"/>
    </xf>
    <xf numFmtId="49" fontId="3" fillId="6" borderId="28" xfId="0" applyNumberFormat="1" applyFont="1" applyFill="1" applyBorder="1" applyAlignment="1">
      <alignment horizontal="left" vertical="center"/>
    </xf>
    <xf numFmtId="49" fontId="3" fillId="6" borderId="29" xfId="0" applyNumberFormat="1" applyFont="1" applyFill="1" applyBorder="1" applyAlignment="1">
      <alignment horizontal="left" vertical="center"/>
    </xf>
    <xf numFmtId="49" fontId="3" fillId="6" borderId="10" xfId="0" applyNumberFormat="1" applyFont="1" applyFill="1" applyBorder="1" applyAlignment="1">
      <alignment horizontal="left" vertical="center"/>
    </xf>
    <xf numFmtId="49" fontId="3" fillId="6" borderId="11" xfId="0" applyNumberFormat="1" applyFont="1" applyFill="1" applyBorder="1" applyAlignment="1">
      <alignment horizontal="left" vertical="center"/>
    </xf>
    <xf numFmtId="49" fontId="3" fillId="4" borderId="35" xfId="0" applyNumberFormat="1" applyFont="1" applyFill="1" applyBorder="1" applyAlignment="1">
      <alignment horizontal="left" vertical="center"/>
    </xf>
    <xf numFmtId="49" fontId="3" fillId="0" borderId="35" xfId="0" applyNumberFormat="1" applyFont="1" applyBorder="1" applyAlignment="1">
      <alignment horizontal="left" vertical="center"/>
    </xf>
    <xf numFmtId="0" fontId="3" fillId="3" borderId="18" xfId="0" applyFont="1" applyFill="1" applyBorder="1" applyAlignment="1">
      <alignment horizontal="left" vertical="center"/>
    </xf>
    <xf numFmtId="0" fontId="3" fillId="3" borderId="22" xfId="0" applyFont="1" applyFill="1" applyBorder="1" applyAlignment="1">
      <alignment horizontal="left" vertical="center"/>
    </xf>
    <xf numFmtId="0" fontId="3" fillId="3" borderId="45" xfId="0" applyFont="1" applyFill="1" applyBorder="1" applyAlignment="1">
      <alignment horizontal="left" vertical="center"/>
    </xf>
    <xf numFmtId="0" fontId="3" fillId="3" borderId="46" xfId="0" applyFont="1" applyFill="1" applyBorder="1" applyAlignment="1">
      <alignment horizontal="left" vertical="center"/>
    </xf>
    <xf numFmtId="49" fontId="3" fillId="4" borderId="122" xfId="0" applyNumberFormat="1" applyFont="1" applyFill="1" applyBorder="1">
      <alignment vertical="center"/>
    </xf>
    <xf numFmtId="49" fontId="3" fillId="4" borderId="123" xfId="0" applyNumberFormat="1" applyFont="1" applyFill="1" applyBorder="1">
      <alignment vertical="center"/>
    </xf>
    <xf numFmtId="49" fontId="3" fillId="4" borderId="124" xfId="0" applyNumberFormat="1" applyFont="1" applyFill="1" applyBorder="1">
      <alignment vertical="center"/>
    </xf>
    <xf numFmtId="49" fontId="3" fillId="4" borderId="118" xfId="0" applyNumberFormat="1" applyFont="1" applyFill="1" applyBorder="1">
      <alignment vertical="center"/>
    </xf>
    <xf numFmtId="49" fontId="3" fillId="4" borderId="119" xfId="0" applyNumberFormat="1" applyFont="1" applyFill="1" applyBorder="1">
      <alignment vertical="center"/>
    </xf>
    <xf numFmtId="49" fontId="3" fillId="4" borderId="125" xfId="0" applyNumberFormat="1" applyFont="1" applyFill="1" applyBorder="1">
      <alignment vertical="center"/>
    </xf>
    <xf numFmtId="49" fontId="3" fillId="4" borderId="126" xfId="0" applyNumberFormat="1" applyFont="1" applyFill="1" applyBorder="1">
      <alignment vertical="center"/>
    </xf>
    <xf numFmtId="49" fontId="3" fillId="4" borderId="127" xfId="0" applyNumberFormat="1" applyFont="1" applyFill="1" applyBorder="1">
      <alignment vertical="center"/>
    </xf>
    <xf numFmtId="49" fontId="3" fillId="4" borderId="128" xfId="0" applyNumberFormat="1" applyFont="1" applyFill="1" applyBorder="1">
      <alignment vertical="center"/>
    </xf>
    <xf numFmtId="49" fontId="3" fillId="4" borderId="62" xfId="0" applyNumberFormat="1" applyFont="1" applyFill="1" applyBorder="1">
      <alignment vertical="center"/>
    </xf>
    <xf numFmtId="49" fontId="3" fillId="0" borderId="23" xfId="0" applyNumberFormat="1" applyFont="1" applyBorder="1">
      <alignment vertical="center"/>
    </xf>
    <xf numFmtId="49" fontId="3" fillId="0" borderId="24" xfId="0" applyNumberFormat="1" applyFont="1" applyBorder="1">
      <alignment vertical="center"/>
    </xf>
    <xf numFmtId="49" fontId="3" fillId="4" borderId="110" xfId="0" applyNumberFormat="1" applyFont="1" applyFill="1" applyBorder="1">
      <alignment vertical="center"/>
    </xf>
    <xf numFmtId="49" fontId="3" fillId="4" borderId="59" xfId="0" applyNumberFormat="1" applyFont="1" applyFill="1" applyBorder="1">
      <alignment vertical="center"/>
    </xf>
    <xf numFmtId="49" fontId="3" fillId="4" borderId="111" xfId="0" applyNumberFormat="1" applyFont="1" applyFill="1" applyBorder="1">
      <alignment vertical="center"/>
    </xf>
    <xf numFmtId="0" fontId="3" fillId="0" borderId="61" xfId="0" applyFont="1" applyBorder="1">
      <alignment vertical="center"/>
    </xf>
    <xf numFmtId="0" fontId="3" fillId="0" borderId="59" xfId="0" applyFont="1" applyBorder="1">
      <alignment vertical="center"/>
    </xf>
    <xf numFmtId="0" fontId="3" fillId="0" borderId="60" xfId="0" applyFont="1" applyBorder="1">
      <alignment vertical="center"/>
    </xf>
    <xf numFmtId="49" fontId="3" fillId="4" borderId="61" xfId="0" applyNumberFormat="1" applyFont="1" applyFill="1" applyBorder="1">
      <alignment vertical="center"/>
    </xf>
    <xf numFmtId="49" fontId="3" fillId="4" borderId="112" xfId="0" applyNumberFormat="1" applyFont="1" applyFill="1" applyBorder="1">
      <alignment vertical="center"/>
    </xf>
    <xf numFmtId="49" fontId="3" fillId="4" borderId="113" xfId="0" applyNumberFormat="1" applyFont="1" applyFill="1" applyBorder="1">
      <alignment vertical="center"/>
    </xf>
    <xf numFmtId="49" fontId="3" fillId="4" borderId="114" xfId="0" applyNumberFormat="1" applyFont="1" applyFill="1" applyBorder="1">
      <alignment vertical="center"/>
    </xf>
    <xf numFmtId="0" fontId="3" fillId="0" borderId="0" xfId="0" applyFont="1" applyAlignment="1">
      <alignment horizontal="left" vertical="center" wrapText="1"/>
    </xf>
    <xf numFmtId="0" fontId="3" fillId="3" borderId="26"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33" xfId="0" applyFont="1" applyFill="1" applyBorder="1" applyAlignment="1">
      <alignment horizontal="left" vertical="center" wrapText="1"/>
    </xf>
    <xf numFmtId="0" fontId="3" fillId="4" borderId="69" xfId="0" applyFont="1" applyFill="1" applyBorder="1" applyAlignment="1">
      <alignment horizontal="left" vertical="center" wrapText="1"/>
    </xf>
    <xf numFmtId="49" fontId="3" fillId="3" borderId="6" xfId="0" applyNumberFormat="1" applyFont="1" applyFill="1" applyBorder="1">
      <alignment vertical="center"/>
    </xf>
    <xf numFmtId="49" fontId="3" fillId="3" borderId="10" xfId="0" applyNumberFormat="1" applyFont="1" applyFill="1" applyBorder="1">
      <alignment vertical="center"/>
    </xf>
    <xf numFmtId="49" fontId="3" fillId="3" borderId="11" xfId="0" applyNumberFormat="1" applyFont="1" applyFill="1" applyBorder="1">
      <alignment vertical="center"/>
    </xf>
    <xf numFmtId="0" fontId="3" fillId="0" borderId="0" xfId="0" applyFont="1">
      <alignment vertical="center"/>
    </xf>
    <xf numFmtId="0" fontId="0" fillId="0" borderId="1" xfId="0" applyBorder="1" applyAlignment="1">
      <alignment horizontal="left" vertical="center"/>
    </xf>
    <xf numFmtId="0" fontId="5" fillId="0" borderId="10" xfId="0" applyFont="1" applyBorder="1" applyAlignment="1">
      <alignment horizontal="left" vertical="center"/>
    </xf>
    <xf numFmtId="0" fontId="0" fillId="0" borderId="10" xfId="0" applyBorder="1" applyAlignment="1">
      <alignment horizontal="left" vertical="center"/>
    </xf>
    <xf numFmtId="0" fontId="5" fillId="0" borderId="1" xfId="0" applyFont="1" applyBorder="1" applyAlignment="1">
      <alignment horizontal="left" vertical="center"/>
    </xf>
    <xf numFmtId="0" fontId="3" fillId="3" borderId="94" xfId="0" applyFont="1" applyFill="1" applyBorder="1" applyAlignment="1">
      <alignment horizontal="left" vertical="center"/>
    </xf>
    <xf numFmtId="0" fontId="3" fillId="3" borderId="25" xfId="0" applyFont="1" applyFill="1" applyBorder="1" applyAlignment="1">
      <alignment horizontal="left" vertical="center"/>
    </xf>
    <xf numFmtId="0" fontId="3" fillId="4" borderId="77" xfId="0" applyFont="1" applyFill="1" applyBorder="1" applyAlignment="1">
      <alignment vertical="center" wrapText="1"/>
    </xf>
    <xf numFmtId="0" fontId="3" fillId="4" borderId="23" xfId="0" applyFont="1" applyFill="1" applyBorder="1" applyAlignment="1">
      <alignment vertical="center" wrapText="1"/>
    </xf>
    <xf numFmtId="0" fontId="3" fillId="4" borderId="22" xfId="0" applyFont="1" applyFill="1" applyBorder="1" applyAlignment="1">
      <alignment vertical="center" wrapText="1"/>
    </xf>
    <xf numFmtId="0" fontId="3" fillId="4" borderId="54" xfId="0" applyFont="1" applyFill="1" applyBorder="1" applyAlignment="1">
      <alignment vertical="center" wrapText="1"/>
    </xf>
    <xf numFmtId="0" fontId="3" fillId="4" borderId="0" xfId="0" applyFont="1" applyFill="1" applyAlignment="1">
      <alignment vertical="center" wrapText="1"/>
    </xf>
    <xf numFmtId="0" fontId="3" fillId="4" borderId="79" xfId="0" applyFont="1" applyFill="1" applyBorder="1" applyAlignment="1">
      <alignment vertical="center" wrapText="1"/>
    </xf>
    <xf numFmtId="0" fontId="3" fillId="4" borderId="30" xfId="0" applyFont="1" applyFill="1" applyBorder="1" applyAlignment="1">
      <alignment vertical="center" wrapText="1"/>
    </xf>
    <xf numFmtId="0" fontId="3" fillId="4" borderId="1" xfId="0" applyFont="1" applyFill="1" applyBorder="1" applyAlignment="1">
      <alignment vertical="center" wrapText="1"/>
    </xf>
    <xf numFmtId="0" fontId="3" fillId="4" borderId="78" xfId="0" applyFont="1" applyFill="1" applyBorder="1" applyAlignment="1">
      <alignment vertical="center" wrapText="1"/>
    </xf>
    <xf numFmtId="0" fontId="3" fillId="4" borderId="18" xfId="0" applyFont="1" applyFill="1" applyBorder="1" applyAlignment="1">
      <alignment vertical="center" wrapText="1"/>
    </xf>
    <xf numFmtId="0" fontId="3" fillId="4" borderId="69" xfId="0" applyFont="1" applyFill="1" applyBorder="1" applyAlignment="1">
      <alignment vertical="center" wrapText="1"/>
    </xf>
    <xf numFmtId="0" fontId="3" fillId="0" borderId="18" xfId="0" applyFont="1" applyBorder="1" applyAlignment="1">
      <alignment horizontal="left" vertical="top" wrapText="1"/>
    </xf>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49" fontId="3" fillId="4" borderId="115" xfId="0" applyNumberFormat="1" applyFont="1" applyFill="1" applyBorder="1">
      <alignment vertical="center"/>
    </xf>
    <xf numFmtId="49" fontId="3" fillId="4" borderId="116" xfId="0" applyNumberFormat="1" applyFont="1" applyFill="1" applyBorder="1">
      <alignment vertical="center"/>
    </xf>
    <xf numFmtId="49" fontId="3" fillId="4" borderId="117" xfId="0" applyNumberFormat="1" applyFont="1" applyFill="1" applyBorder="1">
      <alignment vertical="center"/>
    </xf>
    <xf numFmtId="49" fontId="3" fillId="4" borderId="129" xfId="0" applyNumberFormat="1" applyFont="1" applyFill="1" applyBorder="1">
      <alignment vertical="center"/>
    </xf>
    <xf numFmtId="49" fontId="3" fillId="4" borderId="130" xfId="0" applyNumberFormat="1" applyFont="1" applyFill="1" applyBorder="1">
      <alignment vertical="center"/>
    </xf>
    <xf numFmtId="49" fontId="3" fillId="4" borderId="127" xfId="0" applyNumberFormat="1" applyFont="1" applyFill="1" applyBorder="1" applyAlignment="1">
      <alignment vertical="center" wrapText="1"/>
    </xf>
    <xf numFmtId="49" fontId="3" fillId="4" borderId="119" xfId="0" applyNumberFormat="1" applyFont="1" applyFill="1" applyBorder="1" applyAlignment="1">
      <alignment vertical="center" wrapText="1"/>
    </xf>
    <xf numFmtId="49" fontId="3" fillId="4" borderId="61" xfId="0" applyNumberFormat="1" applyFont="1" applyFill="1" applyBorder="1" applyAlignment="1">
      <alignment vertical="center" wrapText="1"/>
    </xf>
    <xf numFmtId="49" fontId="3" fillId="4" borderId="114" xfId="0" applyNumberFormat="1" applyFont="1" applyFill="1" applyBorder="1" applyAlignment="1">
      <alignment vertical="center" wrapText="1"/>
    </xf>
    <xf numFmtId="49" fontId="3" fillId="4" borderId="131" xfId="0" applyNumberFormat="1" applyFont="1" applyFill="1" applyBorder="1">
      <alignment vertical="center"/>
    </xf>
    <xf numFmtId="49" fontId="3" fillId="4" borderId="33" xfId="0" applyNumberFormat="1" applyFont="1" applyFill="1" applyBorder="1" applyAlignment="1">
      <alignment horizontal="center" vertical="center"/>
    </xf>
    <xf numFmtId="0" fontId="3" fillId="0" borderId="62" xfId="0" applyFont="1" applyBorder="1" applyAlignment="1">
      <alignment horizontal="left" vertical="center" shrinkToFit="1"/>
    </xf>
    <xf numFmtId="0" fontId="3" fillId="0" borderId="120" xfId="0" applyFont="1" applyBorder="1" applyAlignment="1">
      <alignment horizontal="left" vertical="center" shrinkToFit="1"/>
    </xf>
    <xf numFmtId="0" fontId="3" fillId="0" borderId="121" xfId="0" applyFont="1" applyBorder="1" applyAlignment="1">
      <alignment horizontal="left" vertical="center" shrinkToFit="1"/>
    </xf>
    <xf numFmtId="49" fontId="3" fillId="4" borderId="112" xfId="0" applyNumberFormat="1" applyFont="1" applyFill="1" applyBorder="1" applyAlignment="1">
      <alignment horizontal="left" vertical="center" wrapText="1"/>
    </xf>
    <xf numFmtId="49" fontId="3" fillId="4" borderId="113" xfId="0" applyNumberFormat="1" applyFont="1" applyFill="1" applyBorder="1" applyAlignment="1">
      <alignment horizontal="left" vertical="center" wrapText="1"/>
    </xf>
    <xf numFmtId="49" fontId="3" fillId="0" borderId="113" xfId="0" applyNumberFormat="1" applyFont="1" applyBorder="1">
      <alignment vertical="center"/>
    </xf>
    <xf numFmtId="49" fontId="3" fillId="0" borderId="65" xfId="0" applyNumberFormat="1" applyFont="1" applyBorder="1">
      <alignment vertical="center"/>
    </xf>
    <xf numFmtId="0" fontId="3" fillId="4" borderId="35" xfId="0" applyFont="1" applyFill="1" applyBorder="1" applyAlignment="1">
      <alignment horizontal="left" vertical="center" wrapText="1"/>
    </xf>
    <xf numFmtId="0" fontId="3" fillId="0" borderId="35" xfId="0" applyFont="1" applyBorder="1" applyAlignment="1">
      <alignment horizontal="left" vertical="top"/>
    </xf>
    <xf numFmtId="0" fontId="3" fillId="0" borderId="28" xfId="0" applyFont="1" applyBorder="1" applyAlignment="1">
      <alignment horizontal="left" vertical="top"/>
    </xf>
    <xf numFmtId="0" fontId="3" fillId="0" borderId="29" xfId="0" applyFont="1" applyBorder="1" applyAlignment="1">
      <alignment horizontal="left" vertical="top"/>
    </xf>
    <xf numFmtId="49" fontId="3" fillId="4" borderId="69" xfId="0" applyNumberFormat="1" applyFont="1" applyFill="1" applyBorder="1" applyAlignment="1">
      <alignment horizontal="left" vertical="center"/>
    </xf>
    <xf numFmtId="49" fontId="3" fillId="0" borderId="1" xfId="0" applyNumberFormat="1" applyFont="1" applyBorder="1">
      <alignment vertical="center"/>
    </xf>
    <xf numFmtId="49" fontId="3" fillId="0" borderId="5" xfId="0" applyNumberFormat="1" applyFont="1" applyBorder="1">
      <alignment vertical="center"/>
    </xf>
    <xf numFmtId="0" fontId="3" fillId="3" borderId="11" xfId="0" applyFont="1" applyFill="1" applyBorder="1" applyAlignment="1">
      <alignment horizontal="left" vertical="center"/>
    </xf>
    <xf numFmtId="0" fontId="8" fillId="0" borderId="69" xfId="0" applyFont="1" applyBorder="1" applyAlignment="1">
      <alignment horizontal="left" vertical="center"/>
    </xf>
    <xf numFmtId="0" fontId="8" fillId="0" borderId="1" xfId="0" applyFont="1" applyBorder="1" applyAlignment="1">
      <alignment horizontal="left" vertical="center"/>
    </xf>
    <xf numFmtId="0" fontId="8" fillId="0" borderId="5" xfId="0" applyFont="1" applyBorder="1" applyAlignment="1">
      <alignment horizontal="left" vertical="center"/>
    </xf>
    <xf numFmtId="0" fontId="3" fillId="3" borderId="6" xfId="0" applyFont="1" applyFill="1" applyBorder="1">
      <alignment vertical="center"/>
    </xf>
    <xf numFmtId="0" fontId="3" fillId="3" borderId="10" xfId="0" applyFont="1" applyFill="1" applyBorder="1">
      <alignment vertical="center"/>
    </xf>
    <xf numFmtId="0" fontId="3" fillId="3" borderId="11" xfId="0" applyFont="1" applyFill="1" applyBorder="1">
      <alignment vertical="center"/>
    </xf>
    <xf numFmtId="0" fontId="3" fillId="0" borderId="18" xfId="0" applyFont="1" applyBorder="1" applyAlignment="1">
      <alignment horizontal="left" vertical="top"/>
    </xf>
    <xf numFmtId="0" fontId="3" fillId="0" borderId="23" xfId="0" applyFont="1" applyBorder="1" applyAlignment="1">
      <alignment horizontal="left" vertical="top"/>
    </xf>
    <xf numFmtId="0" fontId="3" fillId="0" borderId="24" xfId="0" applyFont="1" applyBorder="1" applyAlignment="1">
      <alignment horizontal="left" vertical="top"/>
    </xf>
    <xf numFmtId="0" fontId="3" fillId="4" borderId="8" xfId="0" applyFont="1" applyFill="1" applyBorder="1">
      <alignment vertical="center"/>
    </xf>
    <xf numFmtId="0" fontId="3" fillId="4" borderId="84" xfId="0" applyFont="1" applyFill="1" applyBorder="1">
      <alignment vertical="center"/>
    </xf>
    <xf numFmtId="0" fontId="3" fillId="4" borderId="34" xfId="0" applyFont="1" applyFill="1" applyBorder="1" applyAlignment="1">
      <alignment horizontal="left" vertical="center"/>
    </xf>
    <xf numFmtId="0" fontId="3" fillId="0" borderId="11" xfId="0" applyFont="1" applyBorder="1" applyAlignment="1">
      <alignment horizontal="center" vertical="center"/>
    </xf>
    <xf numFmtId="0" fontId="3" fillId="4" borderId="108" xfId="0" applyFont="1" applyFill="1" applyBorder="1" applyAlignment="1">
      <alignment horizontal="center" vertical="center"/>
    </xf>
    <xf numFmtId="0" fontId="3" fillId="4" borderId="39" xfId="0" applyFont="1" applyFill="1" applyBorder="1" applyAlignment="1">
      <alignment horizontal="center" vertical="center"/>
    </xf>
    <xf numFmtId="0" fontId="22" fillId="0" borderId="2" xfId="0" applyFont="1" applyBorder="1">
      <alignment vertical="center"/>
    </xf>
    <xf numFmtId="0" fontId="23" fillId="0" borderId="2" xfId="0" applyFont="1" applyBorder="1">
      <alignment vertical="center"/>
    </xf>
    <xf numFmtId="0" fontId="32" fillId="6" borderId="0" xfId="5" applyFont="1" applyFill="1" applyAlignment="1">
      <alignment horizontal="center" vertical="center" shrinkToFit="1"/>
    </xf>
    <xf numFmtId="0" fontId="33" fillId="6" borderId="26" xfId="5" applyFont="1" applyFill="1" applyBorder="1" applyAlignment="1">
      <alignment horizontal="center" vertical="center" shrinkToFit="1"/>
    </xf>
    <xf numFmtId="0" fontId="33" fillId="6" borderId="25" xfId="5" applyFont="1" applyFill="1" applyBorder="1" applyAlignment="1">
      <alignment horizontal="center" vertical="center" shrinkToFit="1"/>
    </xf>
    <xf numFmtId="0" fontId="33" fillId="6" borderId="13" xfId="5" applyFont="1" applyFill="1" applyBorder="1" applyAlignment="1">
      <alignment horizontal="center" vertical="center" shrinkToFit="1"/>
    </xf>
    <xf numFmtId="0" fontId="33" fillId="0" borderId="26" xfId="5" applyFont="1" applyBorder="1" applyAlignment="1">
      <alignment horizontal="center" vertical="center" shrinkToFit="1"/>
    </xf>
    <xf numFmtId="0" fontId="33" fillId="0" borderId="25" xfId="5" applyFont="1" applyBorder="1" applyAlignment="1">
      <alignment horizontal="center" vertical="center" shrinkToFit="1"/>
    </xf>
    <xf numFmtId="0" fontId="28" fillId="0" borderId="79" xfId="0" applyFont="1" applyBorder="1" applyAlignment="1">
      <alignment horizontal="center" vertical="center"/>
    </xf>
    <xf numFmtId="0" fontId="34" fillId="6" borderId="13" xfId="5" applyFont="1" applyFill="1" applyBorder="1" applyAlignment="1">
      <alignment horizontal="center" vertical="center" wrapText="1"/>
    </xf>
    <xf numFmtId="0" fontId="33" fillId="6" borderId="6" xfId="5" applyFont="1" applyFill="1" applyBorder="1" applyAlignment="1">
      <alignment horizontal="center" vertical="center" shrinkToFit="1"/>
    </xf>
    <xf numFmtId="0" fontId="34" fillId="6" borderId="26" xfId="5" applyFont="1" applyFill="1" applyBorder="1" applyAlignment="1">
      <alignment horizontal="center" vertical="center" wrapText="1"/>
    </xf>
    <xf numFmtId="0" fontId="33" fillId="6" borderId="18" xfId="5" applyFont="1" applyFill="1" applyBorder="1" applyAlignment="1">
      <alignment horizontal="center" vertical="center" shrinkToFit="1"/>
    </xf>
    <xf numFmtId="0" fontId="34" fillId="6" borderId="25" xfId="5" applyFont="1" applyFill="1" applyBorder="1" applyAlignment="1">
      <alignment horizontal="center" vertical="center" wrapText="1"/>
    </xf>
    <xf numFmtId="0" fontId="33" fillId="6" borderId="10" xfId="5" applyFont="1" applyFill="1" applyBorder="1" applyAlignment="1">
      <alignment horizontal="center" vertical="center" shrinkToFit="1"/>
    </xf>
    <xf numFmtId="0" fontId="34" fillId="6" borderId="42" xfId="5" applyFont="1" applyFill="1" applyBorder="1" applyAlignment="1">
      <alignment horizontal="center" vertical="center" wrapText="1"/>
    </xf>
    <xf numFmtId="0" fontId="34" fillId="0" borderId="13" xfId="5" applyFont="1" applyBorder="1" applyAlignment="1">
      <alignment horizontal="center" vertical="center" wrapText="1"/>
    </xf>
    <xf numFmtId="0" fontId="33" fillId="0" borderId="13" xfId="5" applyFont="1" applyBorder="1" applyAlignment="1">
      <alignment horizontal="center" vertical="center" shrinkToFit="1"/>
    </xf>
    <xf numFmtId="0" fontId="33" fillId="0" borderId="6" xfId="5" applyFont="1" applyBorder="1" applyAlignment="1">
      <alignment horizontal="center" vertical="center" shrinkToFit="1"/>
    </xf>
    <xf numFmtId="0" fontId="28" fillId="6" borderId="79" xfId="0" applyFont="1" applyFill="1" applyBorder="1" applyAlignment="1">
      <alignment horizontal="center" vertical="center"/>
    </xf>
    <xf numFmtId="0" fontId="24" fillId="0" borderId="2" xfId="0" applyFont="1" applyBorder="1" applyAlignment="1">
      <alignment horizontal="left" vertical="center"/>
    </xf>
    <xf numFmtId="0" fontId="22" fillId="0" borderId="80" xfId="0" applyFont="1" applyBorder="1" applyAlignment="1">
      <alignment horizontal="left" vertical="center"/>
    </xf>
    <xf numFmtId="0" fontId="0" fillId="0" borderId="32" xfId="0" applyBorder="1">
      <alignment vertical="center"/>
    </xf>
    <xf numFmtId="0" fontId="0" fillId="0" borderId="55" xfId="0" applyBorder="1">
      <alignment vertical="center"/>
    </xf>
    <xf numFmtId="0" fontId="0" fillId="0" borderId="2" xfId="0" applyBorder="1">
      <alignment vertical="center"/>
    </xf>
    <xf numFmtId="0" fontId="3" fillId="4" borderId="31" xfId="0" applyFont="1" applyFill="1" applyBorder="1" applyAlignment="1">
      <alignment horizontal="center" vertical="center" wrapText="1"/>
    </xf>
    <xf numFmtId="0" fontId="0" fillId="4" borderId="34" xfId="0" applyFill="1" applyBorder="1" applyAlignment="1">
      <alignment horizontal="center" vertical="center"/>
    </xf>
    <xf numFmtId="0" fontId="0" fillId="4" borderId="45" xfId="0" applyFill="1" applyBorder="1" applyAlignment="1">
      <alignment horizontal="center" vertical="center"/>
    </xf>
    <xf numFmtId="0" fontId="0" fillId="4" borderId="87" xfId="0" applyFill="1" applyBorder="1" applyAlignment="1">
      <alignment horizontal="center" vertical="center"/>
    </xf>
    <xf numFmtId="0" fontId="3" fillId="4" borderId="8" xfId="0" applyFont="1" applyFill="1" applyBorder="1" applyAlignment="1">
      <alignment vertical="center" textRotation="255"/>
    </xf>
    <xf numFmtId="0" fontId="3" fillId="4" borderId="84" xfId="0" applyFont="1" applyFill="1" applyBorder="1" applyAlignment="1">
      <alignment vertical="center" textRotation="255"/>
    </xf>
    <xf numFmtId="0" fontId="3" fillId="3" borderId="132" xfId="0" applyFont="1" applyFill="1" applyBorder="1" applyAlignment="1">
      <alignment horizontal="center" vertical="center"/>
    </xf>
    <xf numFmtId="0" fontId="3" fillId="3" borderId="133" xfId="0" applyFont="1" applyFill="1" applyBorder="1" applyAlignment="1">
      <alignment horizontal="center" vertical="center"/>
    </xf>
    <xf numFmtId="0" fontId="3" fillId="0" borderId="48" xfId="0" applyFont="1" applyBorder="1" applyAlignment="1">
      <alignment horizontal="left" vertical="center"/>
    </xf>
    <xf numFmtId="0" fontId="0" fillId="0" borderId="134" xfId="0" applyBorder="1" applyAlignment="1">
      <alignment horizontal="left" vertical="center"/>
    </xf>
    <xf numFmtId="0" fontId="3" fillId="3" borderId="50" xfId="0" applyFont="1" applyFill="1" applyBorder="1" applyAlignment="1">
      <alignment horizontal="center" vertical="center"/>
    </xf>
    <xf numFmtId="0" fontId="3" fillId="3" borderId="135" xfId="0" applyFont="1" applyFill="1" applyBorder="1" applyAlignment="1">
      <alignment horizontal="center" vertical="center"/>
    </xf>
    <xf numFmtId="0" fontId="3" fillId="0" borderId="50" xfId="0" applyFont="1" applyBorder="1" applyAlignment="1">
      <alignment horizontal="left" vertical="center"/>
    </xf>
    <xf numFmtId="0" fontId="0" fillId="0" borderId="136" xfId="0" applyBorder="1" applyAlignment="1">
      <alignment horizontal="left" vertical="center"/>
    </xf>
    <xf numFmtId="0" fontId="3" fillId="0" borderId="50" xfId="0" applyFont="1" applyBorder="1" applyAlignment="1">
      <alignment horizontal="left" vertical="center" wrapText="1"/>
    </xf>
    <xf numFmtId="0" fontId="3" fillId="3" borderId="52" xfId="0" applyFont="1" applyFill="1" applyBorder="1" applyAlignment="1">
      <alignment horizontal="center" vertical="center"/>
    </xf>
    <xf numFmtId="0" fontId="3" fillId="3" borderId="137" xfId="0" applyFont="1" applyFill="1" applyBorder="1" applyAlignment="1">
      <alignment horizontal="center" vertical="center"/>
    </xf>
    <xf numFmtId="0" fontId="3" fillId="0" borderId="52" xfId="0" applyFont="1" applyBorder="1" applyAlignment="1">
      <alignment horizontal="left" vertical="center" wrapText="1"/>
    </xf>
    <xf numFmtId="0" fontId="0" fillId="0" borderId="138" xfId="0" applyBorder="1" applyAlignment="1">
      <alignment horizontal="left" vertical="center"/>
    </xf>
    <xf numFmtId="0" fontId="3" fillId="0" borderId="48" xfId="0" applyFont="1" applyBorder="1" applyAlignment="1">
      <alignment horizontal="left" vertical="center" wrapText="1"/>
    </xf>
    <xf numFmtId="0" fontId="3" fillId="0" borderId="52" xfId="0" applyFont="1" applyBorder="1" applyAlignment="1">
      <alignment horizontal="left" vertical="center"/>
    </xf>
    <xf numFmtId="0" fontId="3" fillId="0" borderId="138" xfId="0" applyFont="1" applyBorder="1" applyAlignment="1">
      <alignment horizontal="left" vertical="center"/>
    </xf>
    <xf numFmtId="0" fontId="9" fillId="0" borderId="32" xfId="0" applyFont="1" applyBorder="1" applyAlignment="1">
      <alignment horizontal="left" vertical="center" wrapText="1"/>
    </xf>
    <xf numFmtId="0" fontId="9" fillId="0" borderId="32" xfId="0" applyFont="1" applyBorder="1" applyAlignment="1">
      <alignment horizontal="left" vertical="center"/>
    </xf>
    <xf numFmtId="0" fontId="9" fillId="0" borderId="0" xfId="0" applyFont="1" applyAlignment="1">
      <alignment vertical="top"/>
    </xf>
  </cellXfs>
  <cellStyles count="6">
    <cellStyle name="ハイパーリンク" xfId="1" builtinId="8"/>
    <cellStyle name="通貨" xfId="2" builtinId="7"/>
    <cellStyle name="標準" xfId="0" builtinId="0"/>
    <cellStyle name="標準 2" xfId="3" xr:uid="{276DC40D-0511-4D49-8635-B9626F35BAF4}"/>
    <cellStyle name="標準 3" xfId="4" xr:uid="{6E2105BD-394D-4D77-AFD9-7FF5253CB6E2}"/>
    <cellStyle name="標準 3 2" xfId="5" xr:uid="{19F81C85-6C2C-4447-8578-311497C886E9}"/>
  </cellStyles>
  <dxfs count="1">
    <dxf>
      <font>
        <b/>
        <i val="0"/>
        <color rgb="FFFFC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externalLink" Target="externalLinks/externalLink1.xml" /><Relationship Id="rId18" Type="http://schemas.openxmlformats.org/officeDocument/2006/relationships/externalLink" Target="externalLinks/externalLink6.xml" /><Relationship Id="rId26" Type="http://schemas.openxmlformats.org/officeDocument/2006/relationships/sharedStrings" Target="sharedStrings.xml" /><Relationship Id="rId3" Type="http://schemas.openxmlformats.org/officeDocument/2006/relationships/worksheet" Target="worksheets/sheet3.xml" /><Relationship Id="rId21" Type="http://schemas.openxmlformats.org/officeDocument/2006/relationships/externalLink" Target="externalLinks/externalLink9.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externalLink" Target="externalLinks/externalLink5.xml" /><Relationship Id="rId25" Type="http://schemas.openxmlformats.org/officeDocument/2006/relationships/styles" Target="styles.xml" /><Relationship Id="rId2" Type="http://schemas.openxmlformats.org/officeDocument/2006/relationships/worksheet" Target="worksheets/sheet2.xml" /><Relationship Id="rId16" Type="http://schemas.openxmlformats.org/officeDocument/2006/relationships/externalLink" Target="externalLinks/externalLink4.xml" /><Relationship Id="rId20" Type="http://schemas.openxmlformats.org/officeDocument/2006/relationships/externalLink" Target="externalLinks/externalLink8.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theme" Target="theme/theme1.xml" /><Relationship Id="rId5" Type="http://schemas.openxmlformats.org/officeDocument/2006/relationships/worksheet" Target="worksheets/sheet5.xml" /><Relationship Id="rId15" Type="http://schemas.openxmlformats.org/officeDocument/2006/relationships/externalLink" Target="externalLinks/externalLink3.xml" /><Relationship Id="rId23" Type="http://schemas.openxmlformats.org/officeDocument/2006/relationships/externalLink" Target="externalLinks/externalLink11.xml" /><Relationship Id="rId10" Type="http://schemas.openxmlformats.org/officeDocument/2006/relationships/worksheet" Target="worksheets/sheet10.xml" /><Relationship Id="rId19" Type="http://schemas.openxmlformats.org/officeDocument/2006/relationships/externalLink" Target="externalLinks/externalLink7.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externalLink" Target="externalLinks/externalLink2.xml" /><Relationship Id="rId22" Type="http://schemas.openxmlformats.org/officeDocument/2006/relationships/externalLink" Target="externalLinks/externalLink10.xml" /><Relationship Id="rId27" Type="http://schemas.openxmlformats.org/officeDocument/2006/relationships/calcChain" Target="calcChain.xml" /></Relationships>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10.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1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4.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5.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6.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7.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8.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9.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oOpen Stub Data"/>
      <sheetName val="ﾕｰｻﾞｰ設定"/>
      <sheetName val="納品書"/>
      <sheetName val="Macros"/>
      <sheetName val="ATW"/>
      <sheetName val="Lock"/>
      <sheetName val="TemplateInformation"/>
      <sheetName val="ＮＥＴＭＡＮ様"/>
      <sheetName val="マスタ"/>
    </sheetNames>
    <sheetDataSet>
      <sheetData sheetId="0" refreshError="1"/>
      <sheetData sheetId="1" refreshError="1">
        <row r="15">
          <cell r="E15" t="str">
            <v>１－３－７</v>
          </cell>
        </row>
        <row r="22">
          <cell r="E22" t="str">
            <v>消費税</v>
          </cell>
        </row>
        <row r="23">
          <cell r="E23">
            <v>0.05</v>
          </cell>
        </row>
        <row r="47">
          <cell r="F47" t="b">
            <v>0</v>
          </cell>
        </row>
        <row r="48">
          <cell r="F48" t="b">
            <v>0</v>
          </cell>
        </row>
      </sheetData>
      <sheetData sheetId="2" refreshError="1">
        <row r="39">
          <cell r="D39">
            <v>2</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全体"/>
      <sheetName val="①役員名簿"/>
      <sheetName val="②規模・構造"/>
      <sheetName val="③サービス"/>
      <sheetName val="事務局使用欄（さわらないこと）"/>
      <sheetName val="Sheet1"/>
    </sheetNames>
    <sheetDataSet>
      <sheetData sheetId="0" refreshError="1"/>
      <sheetData sheetId="1" refreshError="1"/>
      <sheetData sheetId="2" refreshError="1"/>
      <sheetData sheetId="3" refreshError="1"/>
      <sheetData sheetId="4" refreshError="1"/>
      <sheetData sheetId="5">
        <row r="3">
          <cell r="L3" t="str">
            <v>A'</v>
          </cell>
        </row>
        <row r="4">
          <cell r="L4" t="str">
            <v>A</v>
          </cell>
        </row>
        <row r="5">
          <cell r="L5" t="str">
            <v>B'</v>
          </cell>
        </row>
        <row r="6">
          <cell r="L6" t="str">
            <v>B</v>
          </cell>
        </row>
        <row r="7">
          <cell r="L7" t="str">
            <v>C'</v>
          </cell>
        </row>
        <row r="8">
          <cell r="L8" t="str">
            <v>C</v>
          </cell>
        </row>
        <row r="9">
          <cell r="L9" t="str">
            <v>D</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一般属性"/>
      <sheetName val="補助金"/>
      <sheetName val="土地事業費"/>
      <sheetName val="建築事業費"/>
      <sheetName val="開業創業費"/>
      <sheetName val="家賃管理費収入"/>
      <sheetName val="居室運用収入"/>
      <sheetName val="付属施設収入"/>
      <sheetName val="人件費"/>
      <sheetName val="運営支出費"/>
      <sheetName val="資金収支"/>
      <sheetName val="減価償却他"/>
      <sheetName val="収支計画ﾊﾟﾗﾒｰﾀ"/>
      <sheetName val="収支パラ"/>
      <sheetName val="収支計画書"/>
      <sheetName val="利払計算"/>
      <sheetName val="Module1"/>
      <sheetName val="ﾃﾞｰ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請求書ワタミ"/>
      <sheetName val="ワタミ"/>
      <sheetName val="ワタミ (2)"/>
      <sheetName val="請求書TGI"/>
      <sheetName val="TGI"/>
      <sheetName val="UNIV"/>
      <sheetName val="納品書"/>
      <sheetName val="ﾕｰｻﾞｰ設定"/>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がんこ炎電気料請求"/>
      <sheetName val="8月～請求書"/>
      <sheetName val="送付書"/>
      <sheetName val="5,6,7月分請求書"/>
      <sheetName val="16"/>
    </sheetNames>
    <sheetDataSet>
      <sheetData sheetId="0" refreshError="1">
        <row r="4">
          <cell r="A4" t="str">
            <v>№</v>
          </cell>
          <cell r="B4" t="str">
            <v>Y</v>
          </cell>
          <cell r="C4" t="str">
            <v>Ｍ</v>
          </cell>
          <cell r="D4" t="str">
            <v>基本料金</v>
          </cell>
          <cell r="E4" t="str">
            <v>単価</v>
          </cell>
          <cell r="F4" t="str">
            <v>使用料（kw）</v>
          </cell>
          <cell r="G4" t="str">
            <v>料金</v>
          </cell>
          <cell r="H4" t="str">
            <v>消費税</v>
          </cell>
          <cell r="I4" t="str">
            <v>計</v>
          </cell>
          <cell r="J4" t="str">
            <v>合計</v>
          </cell>
        </row>
        <row r="5">
          <cell r="B5">
            <v>13</v>
          </cell>
          <cell r="C5">
            <v>5</v>
          </cell>
          <cell r="D5">
            <v>60333</v>
          </cell>
          <cell r="E5">
            <v>13.27</v>
          </cell>
          <cell r="F5">
            <v>0</v>
          </cell>
          <cell r="G5">
            <v>60333</v>
          </cell>
          <cell r="H5">
            <v>3016</v>
          </cell>
          <cell r="I5">
            <v>63349</v>
          </cell>
          <cell r="J5">
            <v>65849</v>
          </cell>
        </row>
        <row r="6">
          <cell r="B6">
            <v>13</v>
          </cell>
          <cell r="C6">
            <v>6</v>
          </cell>
          <cell r="D6">
            <v>60333</v>
          </cell>
          <cell r="E6">
            <v>13.27</v>
          </cell>
          <cell r="F6">
            <v>6210</v>
          </cell>
          <cell r="G6">
            <v>142739.70000000001</v>
          </cell>
          <cell r="H6">
            <v>7136</v>
          </cell>
          <cell r="I6">
            <v>149875.70000000001</v>
          </cell>
          <cell r="J6">
            <v>152375.70000000001</v>
          </cell>
        </row>
        <row r="7">
          <cell r="A7">
            <v>1</v>
          </cell>
          <cell r="B7">
            <v>13</v>
          </cell>
          <cell r="C7">
            <v>7</v>
          </cell>
          <cell r="D7">
            <v>82212</v>
          </cell>
          <cell r="E7">
            <v>14.6</v>
          </cell>
          <cell r="F7">
            <v>16834</v>
          </cell>
          <cell r="G7">
            <v>327988.40000000002</v>
          </cell>
          <cell r="H7">
            <v>16399</v>
          </cell>
          <cell r="I7">
            <v>344387.4</v>
          </cell>
          <cell r="J7">
            <v>346887.4</v>
          </cell>
        </row>
        <row r="8">
          <cell r="A8">
            <v>2</v>
          </cell>
          <cell r="B8">
            <v>13</v>
          </cell>
          <cell r="C8">
            <v>8</v>
          </cell>
          <cell r="D8">
            <v>82212</v>
          </cell>
          <cell r="E8">
            <v>14.6</v>
          </cell>
          <cell r="F8">
            <v>17102</v>
          </cell>
          <cell r="G8">
            <v>331901.19999999995</v>
          </cell>
          <cell r="H8">
            <v>16595</v>
          </cell>
          <cell r="I8">
            <v>348496.19999999995</v>
          </cell>
          <cell r="J8">
            <v>350996.19999999995</v>
          </cell>
        </row>
        <row r="9">
          <cell r="A9">
            <v>3</v>
          </cell>
          <cell r="B9">
            <v>13</v>
          </cell>
          <cell r="C9">
            <v>9</v>
          </cell>
          <cell r="D9">
            <v>82212</v>
          </cell>
          <cell r="E9">
            <v>14.6</v>
          </cell>
          <cell r="F9">
            <v>15950</v>
          </cell>
          <cell r="G9">
            <v>315082</v>
          </cell>
          <cell r="H9">
            <v>0</v>
          </cell>
          <cell r="I9">
            <v>0</v>
          </cell>
          <cell r="J9">
            <v>2500</v>
          </cell>
        </row>
        <row r="10">
          <cell r="A10">
            <v>4</v>
          </cell>
          <cell r="B10">
            <v>13</v>
          </cell>
          <cell r="C10">
            <v>10</v>
          </cell>
          <cell r="D10">
            <v>82212</v>
          </cell>
          <cell r="E10">
            <v>13.27</v>
          </cell>
          <cell r="F10">
            <v>8289</v>
          </cell>
          <cell r="G10">
            <v>192207.03</v>
          </cell>
          <cell r="H10">
            <v>0</v>
          </cell>
          <cell r="I10">
            <v>0</v>
          </cell>
          <cell r="J10">
            <v>2500</v>
          </cell>
        </row>
        <row r="11">
          <cell r="A11">
            <v>5</v>
          </cell>
          <cell r="B11">
            <v>13</v>
          </cell>
          <cell r="C11">
            <v>11</v>
          </cell>
          <cell r="D11">
            <v>82212</v>
          </cell>
          <cell r="E11">
            <v>13.27</v>
          </cell>
          <cell r="F11">
            <v>9874</v>
          </cell>
          <cell r="G11">
            <v>213239.97999999998</v>
          </cell>
          <cell r="H11">
            <v>0</v>
          </cell>
          <cell r="I11">
            <v>0</v>
          </cell>
          <cell r="J11">
            <v>2500</v>
          </cell>
        </row>
        <row r="12">
          <cell r="A12">
            <v>6</v>
          </cell>
          <cell r="B12">
            <v>13</v>
          </cell>
          <cell r="C12">
            <v>12</v>
          </cell>
          <cell r="D12">
            <v>0</v>
          </cell>
          <cell r="E12">
            <v>0</v>
          </cell>
          <cell r="F12">
            <v>0</v>
          </cell>
          <cell r="G12">
            <v>0</v>
          </cell>
          <cell r="H12">
            <v>0</v>
          </cell>
          <cell r="I12">
            <v>0</v>
          </cell>
          <cell r="J12">
            <v>2500</v>
          </cell>
        </row>
        <row r="13">
          <cell r="A13">
            <v>7</v>
          </cell>
          <cell r="B13">
            <v>14</v>
          </cell>
          <cell r="C13">
            <v>1</v>
          </cell>
          <cell r="D13">
            <v>0</v>
          </cell>
          <cell r="E13">
            <v>0</v>
          </cell>
          <cell r="F13">
            <v>0</v>
          </cell>
          <cell r="G13">
            <v>0</v>
          </cell>
          <cell r="H13">
            <v>0</v>
          </cell>
          <cell r="I13">
            <v>0</v>
          </cell>
          <cell r="J13">
            <v>2500</v>
          </cell>
        </row>
        <row r="14">
          <cell r="A14">
            <v>8</v>
          </cell>
          <cell r="B14">
            <v>14</v>
          </cell>
          <cell r="C14">
            <v>2</v>
          </cell>
          <cell r="D14">
            <v>0</v>
          </cell>
          <cell r="E14">
            <v>0</v>
          </cell>
          <cell r="F14">
            <v>0</v>
          </cell>
          <cell r="G14">
            <v>0</v>
          </cell>
          <cell r="H14">
            <v>0</v>
          </cell>
          <cell r="I14">
            <v>0</v>
          </cell>
          <cell r="J14">
            <v>2500</v>
          </cell>
        </row>
        <row r="15">
          <cell r="A15">
            <v>9</v>
          </cell>
          <cell r="B15">
            <v>14</v>
          </cell>
          <cell r="C15">
            <v>3</v>
          </cell>
          <cell r="D15">
            <v>0</v>
          </cell>
          <cell r="E15">
            <v>0</v>
          </cell>
          <cell r="F15">
            <v>0</v>
          </cell>
          <cell r="G15">
            <v>0</v>
          </cell>
          <cell r="H15">
            <v>0</v>
          </cell>
          <cell r="I15">
            <v>0</v>
          </cell>
          <cell r="J15">
            <v>2500</v>
          </cell>
        </row>
        <row r="16">
          <cell r="A16">
            <v>10</v>
          </cell>
          <cell r="B16">
            <v>14</v>
          </cell>
          <cell r="C16">
            <v>4</v>
          </cell>
          <cell r="D16">
            <v>0</v>
          </cell>
          <cell r="E16">
            <v>0</v>
          </cell>
          <cell r="F16">
            <v>0</v>
          </cell>
          <cell r="G16">
            <v>0</v>
          </cell>
          <cell r="H16">
            <v>0</v>
          </cell>
          <cell r="I16">
            <v>0</v>
          </cell>
          <cell r="J16">
            <v>2500</v>
          </cell>
        </row>
        <row r="17">
          <cell r="A17">
            <v>11</v>
          </cell>
          <cell r="B17">
            <v>14</v>
          </cell>
          <cell r="C17">
            <v>5</v>
          </cell>
          <cell r="D17">
            <v>0</v>
          </cell>
          <cell r="E17">
            <v>0</v>
          </cell>
          <cell r="F17">
            <v>0</v>
          </cell>
          <cell r="G17">
            <v>0</v>
          </cell>
          <cell r="H17">
            <v>0</v>
          </cell>
          <cell r="I17">
            <v>0</v>
          </cell>
          <cell r="J17">
            <v>2500</v>
          </cell>
        </row>
        <row r="18">
          <cell r="A18">
            <v>12</v>
          </cell>
          <cell r="B18">
            <v>14</v>
          </cell>
          <cell r="C18">
            <v>6</v>
          </cell>
          <cell r="D18">
            <v>0</v>
          </cell>
          <cell r="E18">
            <v>0</v>
          </cell>
          <cell r="F18">
            <v>0</v>
          </cell>
          <cell r="G18">
            <v>0</v>
          </cell>
          <cell r="H18">
            <v>0</v>
          </cell>
          <cell r="I18">
            <v>0</v>
          </cell>
          <cell r="J18">
            <v>2500</v>
          </cell>
        </row>
        <row r="19">
          <cell r="A19">
            <v>13</v>
          </cell>
          <cell r="B19">
            <v>14</v>
          </cell>
          <cell r="C19">
            <v>7</v>
          </cell>
          <cell r="D19">
            <v>0</v>
          </cell>
          <cell r="E19">
            <v>0</v>
          </cell>
          <cell r="F19">
            <v>0</v>
          </cell>
          <cell r="G19">
            <v>0</v>
          </cell>
          <cell r="H19">
            <v>0</v>
          </cell>
          <cell r="I19">
            <v>0</v>
          </cell>
          <cell r="J19">
            <v>2500</v>
          </cell>
        </row>
        <row r="20">
          <cell r="A20">
            <v>14</v>
          </cell>
          <cell r="B20">
            <v>14</v>
          </cell>
          <cell r="C20">
            <v>8</v>
          </cell>
          <cell r="D20">
            <v>0</v>
          </cell>
          <cell r="E20">
            <v>0</v>
          </cell>
          <cell r="F20">
            <v>0</v>
          </cell>
          <cell r="G20">
            <v>0</v>
          </cell>
          <cell r="H20">
            <v>0</v>
          </cell>
          <cell r="I20">
            <v>0</v>
          </cell>
          <cell r="J20">
            <v>2500</v>
          </cell>
        </row>
        <row r="21">
          <cell r="A21">
            <v>15</v>
          </cell>
          <cell r="B21">
            <v>14</v>
          </cell>
          <cell r="C21">
            <v>9</v>
          </cell>
          <cell r="D21">
            <v>0</v>
          </cell>
          <cell r="E21">
            <v>0</v>
          </cell>
          <cell r="F21">
            <v>0</v>
          </cell>
          <cell r="G21">
            <v>0</v>
          </cell>
          <cell r="H21">
            <v>0</v>
          </cell>
          <cell r="I21">
            <v>0</v>
          </cell>
          <cell r="J21">
            <v>2500</v>
          </cell>
        </row>
        <row r="22">
          <cell r="A22">
            <v>16</v>
          </cell>
          <cell r="B22">
            <v>14</v>
          </cell>
          <cell r="C22">
            <v>10</v>
          </cell>
          <cell r="D22">
            <v>0</v>
          </cell>
          <cell r="E22">
            <v>0</v>
          </cell>
          <cell r="F22">
            <v>0</v>
          </cell>
          <cell r="G22">
            <v>0</v>
          </cell>
          <cell r="H22">
            <v>0</v>
          </cell>
          <cell r="I22">
            <v>0</v>
          </cell>
          <cell r="J22">
            <v>2500</v>
          </cell>
        </row>
        <row r="23">
          <cell r="A23">
            <v>17</v>
          </cell>
          <cell r="B23">
            <v>14</v>
          </cell>
          <cell r="C23">
            <v>11</v>
          </cell>
          <cell r="D23">
            <v>0</v>
          </cell>
          <cell r="E23">
            <v>0</v>
          </cell>
          <cell r="F23">
            <v>0</v>
          </cell>
          <cell r="G23">
            <v>0</v>
          </cell>
          <cell r="H23">
            <v>0</v>
          </cell>
          <cell r="I23">
            <v>0</v>
          </cell>
          <cell r="J23">
            <v>2500</v>
          </cell>
        </row>
        <row r="24">
          <cell r="A24">
            <v>18</v>
          </cell>
          <cell r="B24">
            <v>14</v>
          </cell>
          <cell r="C24">
            <v>12</v>
          </cell>
          <cell r="D24">
            <v>0</v>
          </cell>
          <cell r="E24">
            <v>0</v>
          </cell>
          <cell r="F24">
            <v>0</v>
          </cell>
          <cell r="G24">
            <v>0</v>
          </cell>
          <cell r="H24">
            <v>0</v>
          </cell>
          <cell r="I24">
            <v>0</v>
          </cell>
          <cell r="J24">
            <v>2500</v>
          </cell>
        </row>
        <row r="25">
          <cell r="A25">
            <v>19</v>
          </cell>
          <cell r="B25">
            <v>14</v>
          </cell>
          <cell r="C25">
            <v>13</v>
          </cell>
          <cell r="D25">
            <v>0</v>
          </cell>
          <cell r="E25">
            <v>0</v>
          </cell>
          <cell r="F25">
            <v>0</v>
          </cell>
          <cell r="G25">
            <v>0</v>
          </cell>
          <cell r="H25">
            <v>0</v>
          </cell>
          <cell r="I25">
            <v>0</v>
          </cell>
          <cell r="J25">
            <v>2500</v>
          </cell>
        </row>
        <row r="26">
          <cell r="A26">
            <v>20</v>
          </cell>
          <cell r="B26">
            <v>14</v>
          </cell>
          <cell r="C26">
            <v>14</v>
          </cell>
          <cell r="D26">
            <v>0</v>
          </cell>
          <cell r="E26">
            <v>0</v>
          </cell>
          <cell r="F26">
            <v>0</v>
          </cell>
          <cell r="G26">
            <v>0</v>
          </cell>
          <cell r="H26">
            <v>0</v>
          </cell>
          <cell r="I26">
            <v>0</v>
          </cell>
          <cell r="J26">
            <v>2500</v>
          </cell>
        </row>
        <row r="27">
          <cell r="A27">
            <v>21</v>
          </cell>
          <cell r="B27">
            <v>14</v>
          </cell>
          <cell r="C27">
            <v>15</v>
          </cell>
          <cell r="D27">
            <v>0</v>
          </cell>
          <cell r="E27">
            <v>0</v>
          </cell>
          <cell r="F27">
            <v>0</v>
          </cell>
          <cell r="G27">
            <v>0</v>
          </cell>
          <cell r="H27">
            <v>0</v>
          </cell>
          <cell r="I27">
            <v>0</v>
          </cell>
          <cell r="J27">
            <v>2500</v>
          </cell>
        </row>
        <row r="28">
          <cell r="A28">
            <v>22</v>
          </cell>
          <cell r="B28">
            <v>14</v>
          </cell>
          <cell r="C28">
            <v>16</v>
          </cell>
          <cell r="D28">
            <v>0</v>
          </cell>
          <cell r="E28">
            <v>0</v>
          </cell>
          <cell r="F28">
            <v>0</v>
          </cell>
          <cell r="G28">
            <v>0</v>
          </cell>
          <cell r="H28">
            <v>0</v>
          </cell>
          <cell r="I28">
            <v>0</v>
          </cell>
          <cell r="J28">
            <v>2500</v>
          </cell>
        </row>
        <row r="29">
          <cell r="A29">
            <v>23</v>
          </cell>
          <cell r="B29">
            <v>14</v>
          </cell>
          <cell r="C29">
            <v>17</v>
          </cell>
          <cell r="D29">
            <v>0</v>
          </cell>
          <cell r="E29">
            <v>0</v>
          </cell>
          <cell r="F29">
            <v>0</v>
          </cell>
          <cell r="G29">
            <v>0</v>
          </cell>
          <cell r="H29">
            <v>0</v>
          </cell>
          <cell r="I29">
            <v>0</v>
          </cell>
          <cell r="J29">
            <v>2500</v>
          </cell>
        </row>
        <row r="30">
          <cell r="A30">
            <v>24</v>
          </cell>
          <cell r="B30">
            <v>14</v>
          </cell>
          <cell r="C30">
            <v>18</v>
          </cell>
          <cell r="D30">
            <v>0</v>
          </cell>
          <cell r="E30">
            <v>0</v>
          </cell>
          <cell r="F30">
            <v>0</v>
          </cell>
          <cell r="G30">
            <v>0</v>
          </cell>
          <cell r="H30">
            <v>0</v>
          </cell>
          <cell r="I30">
            <v>0</v>
          </cell>
          <cell r="J30">
            <v>2500</v>
          </cell>
        </row>
        <row r="31">
          <cell r="A31">
            <v>25</v>
          </cell>
          <cell r="B31">
            <v>14</v>
          </cell>
          <cell r="C31">
            <v>19</v>
          </cell>
          <cell r="D31">
            <v>0</v>
          </cell>
          <cell r="E31">
            <v>0</v>
          </cell>
          <cell r="F31">
            <v>0</v>
          </cell>
          <cell r="G31">
            <v>0</v>
          </cell>
          <cell r="H31">
            <v>0</v>
          </cell>
          <cell r="I31">
            <v>0</v>
          </cell>
          <cell r="J31">
            <v>2500</v>
          </cell>
        </row>
        <row r="32">
          <cell r="A32">
            <v>26</v>
          </cell>
          <cell r="B32">
            <v>14</v>
          </cell>
          <cell r="C32">
            <v>20</v>
          </cell>
          <cell r="D32">
            <v>0</v>
          </cell>
          <cell r="E32">
            <v>0</v>
          </cell>
          <cell r="F32">
            <v>0</v>
          </cell>
          <cell r="G32">
            <v>0</v>
          </cell>
          <cell r="H32">
            <v>0</v>
          </cell>
          <cell r="I32">
            <v>0</v>
          </cell>
          <cell r="J32">
            <v>2500</v>
          </cell>
        </row>
        <row r="33">
          <cell r="A33">
            <v>27</v>
          </cell>
          <cell r="B33">
            <v>14</v>
          </cell>
          <cell r="C33">
            <v>21</v>
          </cell>
          <cell r="D33">
            <v>0</v>
          </cell>
          <cell r="E33">
            <v>0</v>
          </cell>
          <cell r="F33">
            <v>0</v>
          </cell>
          <cell r="G33">
            <v>0</v>
          </cell>
          <cell r="H33">
            <v>0</v>
          </cell>
          <cell r="I33">
            <v>0</v>
          </cell>
          <cell r="J33">
            <v>2500</v>
          </cell>
        </row>
        <row r="34">
          <cell r="A34">
            <v>28</v>
          </cell>
          <cell r="B34">
            <v>14</v>
          </cell>
          <cell r="C34">
            <v>22</v>
          </cell>
          <cell r="D34">
            <v>0</v>
          </cell>
          <cell r="E34">
            <v>0</v>
          </cell>
          <cell r="F34">
            <v>0</v>
          </cell>
          <cell r="G34">
            <v>0</v>
          </cell>
          <cell r="H34">
            <v>0</v>
          </cell>
          <cell r="I34">
            <v>0</v>
          </cell>
          <cell r="J34">
            <v>2500</v>
          </cell>
        </row>
        <row r="35">
          <cell r="A35">
            <v>29</v>
          </cell>
          <cell r="B35">
            <v>14</v>
          </cell>
          <cell r="C35">
            <v>23</v>
          </cell>
          <cell r="D35">
            <v>0</v>
          </cell>
          <cell r="E35">
            <v>0</v>
          </cell>
          <cell r="F35">
            <v>0</v>
          </cell>
          <cell r="G35">
            <v>0</v>
          </cell>
          <cell r="H35">
            <v>0</v>
          </cell>
          <cell r="I35">
            <v>0</v>
          </cell>
          <cell r="J35">
            <v>2500</v>
          </cell>
        </row>
        <row r="36">
          <cell r="A36">
            <v>30</v>
          </cell>
          <cell r="B36">
            <v>14</v>
          </cell>
          <cell r="C36">
            <v>24</v>
          </cell>
          <cell r="D36">
            <v>0</v>
          </cell>
          <cell r="E36">
            <v>0</v>
          </cell>
          <cell r="F36">
            <v>0</v>
          </cell>
          <cell r="G36">
            <v>0</v>
          </cell>
          <cell r="H36">
            <v>0</v>
          </cell>
          <cell r="I36">
            <v>0</v>
          </cell>
          <cell r="J36">
            <v>2500</v>
          </cell>
        </row>
        <row r="37">
          <cell r="A37">
            <v>31</v>
          </cell>
          <cell r="B37">
            <v>14</v>
          </cell>
          <cell r="C37">
            <v>25</v>
          </cell>
          <cell r="D37">
            <v>0</v>
          </cell>
          <cell r="E37">
            <v>0</v>
          </cell>
          <cell r="F37">
            <v>0</v>
          </cell>
          <cell r="G37">
            <v>0</v>
          </cell>
          <cell r="H37">
            <v>0</v>
          </cell>
          <cell r="I37">
            <v>0</v>
          </cell>
          <cell r="J37">
            <v>2500</v>
          </cell>
        </row>
        <row r="38">
          <cell r="A38">
            <v>32</v>
          </cell>
          <cell r="B38">
            <v>14</v>
          </cell>
          <cell r="C38">
            <v>26</v>
          </cell>
          <cell r="D38">
            <v>0</v>
          </cell>
          <cell r="E38">
            <v>0</v>
          </cell>
          <cell r="F38">
            <v>0</v>
          </cell>
          <cell r="G38">
            <v>0</v>
          </cell>
          <cell r="H38">
            <v>0</v>
          </cell>
          <cell r="I38">
            <v>0</v>
          </cell>
          <cell r="J38">
            <v>2500</v>
          </cell>
        </row>
        <row r="39">
          <cell r="A39">
            <v>33</v>
          </cell>
          <cell r="B39">
            <v>14</v>
          </cell>
          <cell r="C39">
            <v>27</v>
          </cell>
          <cell r="D39">
            <v>0</v>
          </cell>
          <cell r="E39">
            <v>0</v>
          </cell>
          <cell r="F39">
            <v>0</v>
          </cell>
          <cell r="G39">
            <v>0</v>
          </cell>
          <cell r="H39">
            <v>0</v>
          </cell>
          <cell r="I39">
            <v>0</v>
          </cell>
          <cell r="J39">
            <v>2500</v>
          </cell>
        </row>
        <row r="40">
          <cell r="A40">
            <v>34</v>
          </cell>
          <cell r="B40">
            <v>14</v>
          </cell>
          <cell r="C40">
            <v>28</v>
          </cell>
          <cell r="D40">
            <v>0</v>
          </cell>
          <cell r="E40">
            <v>0</v>
          </cell>
          <cell r="F40">
            <v>0</v>
          </cell>
          <cell r="G40">
            <v>0</v>
          </cell>
          <cell r="H40">
            <v>0</v>
          </cell>
          <cell r="I40">
            <v>0</v>
          </cell>
          <cell r="J40">
            <v>2500</v>
          </cell>
        </row>
        <row r="41">
          <cell r="A41">
            <v>35</v>
          </cell>
          <cell r="B41">
            <v>14</v>
          </cell>
          <cell r="C41">
            <v>29</v>
          </cell>
          <cell r="D41">
            <v>0</v>
          </cell>
          <cell r="E41">
            <v>0</v>
          </cell>
          <cell r="F41">
            <v>0</v>
          </cell>
          <cell r="G41">
            <v>0</v>
          </cell>
          <cell r="H41">
            <v>0</v>
          </cell>
          <cell r="I41">
            <v>0</v>
          </cell>
          <cell r="J41">
            <v>2500</v>
          </cell>
        </row>
        <row r="42">
          <cell r="A42">
            <v>36</v>
          </cell>
          <cell r="B42">
            <v>14</v>
          </cell>
          <cell r="C42">
            <v>30</v>
          </cell>
          <cell r="D42">
            <v>0</v>
          </cell>
          <cell r="E42">
            <v>0</v>
          </cell>
          <cell r="F42">
            <v>0</v>
          </cell>
          <cell r="G42">
            <v>0</v>
          </cell>
          <cell r="H42">
            <v>0</v>
          </cell>
          <cell r="I42">
            <v>0</v>
          </cell>
          <cell r="J42">
            <v>2500</v>
          </cell>
        </row>
        <row r="43">
          <cell r="A43">
            <v>37</v>
          </cell>
          <cell r="B43">
            <v>14</v>
          </cell>
          <cell r="C43">
            <v>31</v>
          </cell>
          <cell r="D43">
            <v>0</v>
          </cell>
          <cell r="E43">
            <v>0</v>
          </cell>
          <cell r="F43">
            <v>0</v>
          </cell>
          <cell r="G43">
            <v>0</v>
          </cell>
          <cell r="H43">
            <v>0</v>
          </cell>
          <cell r="I43">
            <v>0</v>
          </cell>
          <cell r="J43">
            <v>2500</v>
          </cell>
        </row>
        <row r="44">
          <cell r="A44">
            <v>38</v>
          </cell>
          <cell r="B44">
            <v>14</v>
          </cell>
          <cell r="C44">
            <v>32</v>
          </cell>
          <cell r="D44">
            <v>0</v>
          </cell>
          <cell r="E44">
            <v>0</v>
          </cell>
          <cell r="F44">
            <v>0</v>
          </cell>
          <cell r="G44">
            <v>0</v>
          </cell>
          <cell r="H44">
            <v>0</v>
          </cell>
          <cell r="I44">
            <v>0</v>
          </cell>
          <cell r="J44">
            <v>2500</v>
          </cell>
        </row>
        <row r="45">
          <cell r="A45">
            <v>39</v>
          </cell>
          <cell r="B45">
            <v>14</v>
          </cell>
          <cell r="C45">
            <v>33</v>
          </cell>
          <cell r="D45">
            <v>0</v>
          </cell>
          <cell r="E45">
            <v>0</v>
          </cell>
          <cell r="F45">
            <v>0</v>
          </cell>
          <cell r="G45">
            <v>0</v>
          </cell>
          <cell r="H45">
            <v>0</v>
          </cell>
          <cell r="I45">
            <v>0</v>
          </cell>
          <cell r="J45">
            <v>2500</v>
          </cell>
        </row>
        <row r="46">
          <cell r="A46">
            <v>40</v>
          </cell>
          <cell r="B46">
            <v>14</v>
          </cell>
          <cell r="C46">
            <v>34</v>
          </cell>
          <cell r="D46">
            <v>0</v>
          </cell>
          <cell r="E46">
            <v>0</v>
          </cell>
          <cell r="F46">
            <v>0</v>
          </cell>
          <cell r="G46">
            <v>0</v>
          </cell>
          <cell r="H46">
            <v>0</v>
          </cell>
          <cell r="I46">
            <v>0</v>
          </cell>
          <cell r="J46">
            <v>2500</v>
          </cell>
        </row>
        <row r="47">
          <cell r="A47">
            <v>41</v>
          </cell>
          <cell r="B47">
            <v>14</v>
          </cell>
          <cell r="C47">
            <v>35</v>
          </cell>
          <cell r="D47">
            <v>0</v>
          </cell>
          <cell r="E47">
            <v>0</v>
          </cell>
          <cell r="F47">
            <v>0</v>
          </cell>
          <cell r="G47">
            <v>0</v>
          </cell>
          <cell r="H47">
            <v>0</v>
          </cell>
          <cell r="I47">
            <v>0</v>
          </cell>
          <cell r="J47">
            <v>2500</v>
          </cell>
        </row>
      </sheetData>
      <sheetData sheetId="1" refreshError="1"/>
      <sheetData sheetId="2" refreshError="1"/>
      <sheetData sheetId="3"/>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略称（事業）"/>
      <sheetName val="合体"/>
      <sheetName val="事業数 "/>
      <sheetName val="INDEX"/>
      <sheetName val="本部・項目等"/>
      <sheetName val="ホームリスト"/>
    </sheetNames>
    <sheetDataSet>
      <sheetData sheetId="0" refreshError="1"/>
      <sheetData sheetId="1"/>
      <sheetData sheetId="2"/>
      <sheetData sheetId="3">
        <row r="3">
          <cell r="G3" t="str">
            <v>-</v>
          </cell>
        </row>
        <row r="4">
          <cell r="G4" t="str">
            <v>01_休止</v>
          </cell>
        </row>
        <row r="5">
          <cell r="G5" t="str">
            <v>02_廃止</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特定_1級地 (短期あり)"/>
      <sheetName val="特定_ (moto)"/>
      <sheetName val="特定_1級地"/>
      <sheetName val="特定_2級地"/>
      <sheetName val="特定_3級地"/>
      <sheetName val="特定_4級地"/>
      <sheetName val="特定_5級地"/>
      <sheetName val="特定_6級地"/>
      <sheetName val="特定_7級地"/>
      <sheetName val="特定_その他級地"/>
      <sheetName val="特定_介護専用型_國定"/>
      <sheetName val="特定_ 介護専用型(moto)"/>
      <sheetName val="特定_ 介護専用型_1級地"/>
      <sheetName val="特定_ 介護専用型_2級地"/>
      <sheetName val="特定_ 介護専用型_3級地"/>
      <sheetName val="特定_ 介護専用型_4級地"/>
      <sheetName val="特定_ 介護専用型_5級地"/>
      <sheetName val="特定_ 介護専用型_6級地"/>
      <sheetName val="特定_ 介護専用型_7級地"/>
      <sheetName val="特定_ 介護専用型_その他"/>
      <sheetName val="GH（4級地） 豊中市"/>
    </sheetNames>
    <sheetDataSet>
      <sheetData sheetId="0"/>
      <sheetData sheetId="1"/>
      <sheetData sheetId="2"/>
      <sheetData sheetId="3">
        <row r="6">
          <cell r="M6" t="str">
            <v>１級地</v>
          </cell>
          <cell r="N6">
            <v>10.9</v>
          </cell>
        </row>
        <row r="7">
          <cell r="M7" t="str">
            <v>２級地</v>
          </cell>
          <cell r="N7">
            <v>10.72</v>
          </cell>
        </row>
        <row r="8">
          <cell r="M8" t="str">
            <v>３級地</v>
          </cell>
          <cell r="N8">
            <v>10.68</v>
          </cell>
        </row>
        <row r="9">
          <cell r="M9" t="str">
            <v>４級地</v>
          </cell>
          <cell r="N9">
            <v>10.54</v>
          </cell>
        </row>
        <row r="10">
          <cell r="M10" t="str">
            <v>５級地</v>
          </cell>
          <cell r="N10">
            <v>10.45</v>
          </cell>
        </row>
        <row r="11">
          <cell r="M11" t="str">
            <v>６級地</v>
          </cell>
          <cell r="N11">
            <v>10.27</v>
          </cell>
        </row>
        <row r="12">
          <cell r="M12" t="str">
            <v>７級地</v>
          </cell>
          <cell r="N12">
            <v>10.14</v>
          </cell>
        </row>
        <row r="13">
          <cell r="M13" t="str">
            <v>その他</v>
          </cell>
          <cell r="N13">
            <v>10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退職者 2011_1"/>
      <sheetName val="退職者 2011_2"/>
      <sheetName val="退職者 2011_3"/>
      <sheetName val="退職者 2011_4"/>
      <sheetName val="退職者 2011_5"/>
      <sheetName val="退職者 2011_6"/>
      <sheetName val="退職者 2011_7"/>
      <sheetName val="退職者 2011_8"/>
      <sheetName val="リスト"/>
      <sheetName val="Sheet1"/>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前月末入居者数"/>
      <sheetName val="退去予算"/>
      <sheetName val="月末入居予算"/>
      <sheetName val="入退去当月集計"/>
      <sheetName val="入退去110930"/>
      <sheetName val="入退去(提出用)110930"/>
      <sheetName val="がんこ炎電気料請求"/>
    </sheetNames>
    <sheetDataSet>
      <sheetData sheetId="0" refreshError="1"/>
      <sheetData sheetId="1" refreshError="1"/>
      <sheetData sheetId="2" refreshError="1"/>
      <sheetData sheetId="3" refreshError="1"/>
      <sheetData sheetId="4" refreshError="1">
        <row r="6">
          <cell r="G6">
            <v>1</v>
          </cell>
          <cell r="H6">
            <v>0</v>
          </cell>
          <cell r="J6">
            <v>1</v>
          </cell>
          <cell r="K6">
            <v>0</v>
          </cell>
          <cell r="L6">
            <v>0</v>
          </cell>
          <cell r="O6">
            <v>0</v>
          </cell>
          <cell r="P6">
            <v>0</v>
          </cell>
          <cell r="R6">
            <v>0</v>
          </cell>
          <cell r="S6">
            <v>0</v>
          </cell>
          <cell r="T6">
            <v>0</v>
          </cell>
          <cell r="V6">
            <v>1</v>
          </cell>
          <cell r="W6">
            <v>0</v>
          </cell>
          <cell r="Y6">
            <v>1</v>
          </cell>
          <cell r="Z6">
            <v>0</v>
          </cell>
          <cell r="AA6">
            <v>0</v>
          </cell>
        </row>
        <row r="7">
          <cell r="G7">
            <v>7</v>
          </cell>
          <cell r="H7">
            <v>0</v>
          </cell>
          <cell r="J7">
            <v>0</v>
          </cell>
          <cell r="K7">
            <v>0</v>
          </cell>
          <cell r="L7">
            <v>0</v>
          </cell>
          <cell r="O7">
            <v>2</v>
          </cell>
          <cell r="P7">
            <v>0</v>
          </cell>
          <cell r="R7">
            <v>0</v>
          </cell>
          <cell r="S7">
            <v>0</v>
          </cell>
          <cell r="T7">
            <v>0</v>
          </cell>
          <cell r="V7">
            <v>9</v>
          </cell>
          <cell r="W7">
            <v>0</v>
          </cell>
          <cell r="Y7">
            <v>0</v>
          </cell>
          <cell r="Z7">
            <v>0</v>
          </cell>
          <cell r="AA7">
            <v>0</v>
          </cell>
        </row>
        <row r="9">
          <cell r="G9">
            <v>8</v>
          </cell>
          <cell r="H9">
            <v>0</v>
          </cell>
          <cell r="J9">
            <v>0</v>
          </cell>
          <cell r="K9">
            <v>0</v>
          </cell>
          <cell r="L9">
            <v>0</v>
          </cell>
          <cell r="O9">
            <v>0</v>
          </cell>
          <cell r="P9">
            <v>0</v>
          </cell>
          <cell r="R9">
            <v>0</v>
          </cell>
          <cell r="S9">
            <v>0</v>
          </cell>
          <cell r="T9">
            <v>0</v>
          </cell>
          <cell r="V9">
            <v>8</v>
          </cell>
          <cell r="W9">
            <v>0</v>
          </cell>
          <cell r="Y9">
            <v>0</v>
          </cell>
          <cell r="Z9">
            <v>0</v>
          </cell>
          <cell r="AA9">
            <v>0</v>
          </cell>
        </row>
        <row r="10">
          <cell r="G10">
            <v>5</v>
          </cell>
          <cell r="H10">
            <v>0</v>
          </cell>
          <cell r="J10">
            <v>0</v>
          </cell>
          <cell r="K10">
            <v>0</v>
          </cell>
          <cell r="L10">
            <v>0</v>
          </cell>
          <cell r="O10">
            <v>1</v>
          </cell>
          <cell r="P10">
            <v>0</v>
          </cell>
          <cell r="R10">
            <v>0</v>
          </cell>
          <cell r="S10">
            <v>0</v>
          </cell>
          <cell r="T10">
            <v>0</v>
          </cell>
          <cell r="V10">
            <v>6</v>
          </cell>
          <cell r="W10">
            <v>0</v>
          </cell>
          <cell r="Y10">
            <v>0</v>
          </cell>
          <cell r="Z10">
            <v>0</v>
          </cell>
          <cell r="AA10">
            <v>0</v>
          </cell>
        </row>
        <row r="12">
          <cell r="O12">
            <v>0</v>
          </cell>
          <cell r="P12">
            <v>0</v>
          </cell>
          <cell r="R12">
            <v>0</v>
          </cell>
          <cell r="S12">
            <v>0</v>
          </cell>
          <cell r="T12">
            <v>0</v>
          </cell>
          <cell r="V12">
            <v>0</v>
          </cell>
          <cell r="W12">
            <v>0</v>
          </cell>
          <cell r="Y12">
            <v>0</v>
          </cell>
          <cell r="Z12">
            <v>0</v>
          </cell>
          <cell r="AA12">
            <v>0</v>
          </cell>
        </row>
        <row r="13">
          <cell r="G13">
            <v>8</v>
          </cell>
          <cell r="H13">
            <v>0</v>
          </cell>
          <cell r="J13">
            <v>0</v>
          </cell>
          <cell r="K13">
            <v>0</v>
          </cell>
          <cell r="L13">
            <v>0</v>
          </cell>
          <cell r="O13">
            <v>9</v>
          </cell>
          <cell r="P13">
            <v>0</v>
          </cell>
          <cell r="R13">
            <v>0</v>
          </cell>
          <cell r="S13">
            <v>0</v>
          </cell>
          <cell r="T13">
            <v>0</v>
          </cell>
          <cell r="V13">
            <v>17</v>
          </cell>
          <cell r="W13">
            <v>0</v>
          </cell>
          <cell r="Y13">
            <v>0</v>
          </cell>
          <cell r="Z13">
            <v>0</v>
          </cell>
          <cell r="AA13">
            <v>0</v>
          </cell>
        </row>
        <row r="16">
          <cell r="O16">
            <v>0</v>
          </cell>
          <cell r="P16">
            <v>0</v>
          </cell>
          <cell r="R16">
            <v>0</v>
          </cell>
          <cell r="S16">
            <v>0</v>
          </cell>
          <cell r="T16">
            <v>0</v>
          </cell>
          <cell r="V16">
            <v>0</v>
          </cell>
          <cell r="W16">
            <v>0</v>
          </cell>
          <cell r="Y16">
            <v>0</v>
          </cell>
          <cell r="Z16">
            <v>0</v>
          </cell>
          <cell r="AA16">
            <v>0</v>
          </cell>
        </row>
        <row r="17">
          <cell r="O17">
            <v>0</v>
          </cell>
          <cell r="P17">
            <v>0</v>
          </cell>
          <cell r="R17">
            <v>0</v>
          </cell>
          <cell r="S17">
            <v>0</v>
          </cell>
          <cell r="T17">
            <v>0</v>
          </cell>
          <cell r="V17">
            <v>0</v>
          </cell>
          <cell r="W17">
            <v>0</v>
          </cell>
          <cell r="Y17">
            <v>0</v>
          </cell>
          <cell r="Z17">
            <v>0</v>
          </cell>
          <cell r="AA17">
            <v>0</v>
          </cell>
        </row>
        <row r="18">
          <cell r="G18">
            <v>3</v>
          </cell>
          <cell r="H18">
            <v>0</v>
          </cell>
          <cell r="J18">
            <v>1</v>
          </cell>
          <cell r="K18">
            <v>0</v>
          </cell>
          <cell r="L18">
            <v>0</v>
          </cell>
          <cell r="O18">
            <v>0</v>
          </cell>
          <cell r="P18">
            <v>0</v>
          </cell>
          <cell r="R18">
            <v>0</v>
          </cell>
          <cell r="S18">
            <v>0</v>
          </cell>
          <cell r="T18">
            <v>0</v>
          </cell>
          <cell r="V18">
            <v>3</v>
          </cell>
          <cell r="W18">
            <v>0</v>
          </cell>
          <cell r="Y18">
            <v>1</v>
          </cell>
          <cell r="Z18">
            <v>0</v>
          </cell>
          <cell r="AA18">
            <v>0</v>
          </cell>
        </row>
        <row r="19">
          <cell r="J19">
            <v>1</v>
          </cell>
          <cell r="K19">
            <v>0</v>
          </cell>
          <cell r="L19">
            <v>0</v>
          </cell>
          <cell r="O19">
            <v>1</v>
          </cell>
          <cell r="P19">
            <v>0</v>
          </cell>
          <cell r="R19">
            <v>0</v>
          </cell>
          <cell r="S19">
            <v>0</v>
          </cell>
          <cell r="T19">
            <v>0</v>
          </cell>
          <cell r="V19">
            <v>1</v>
          </cell>
          <cell r="W19">
            <v>0</v>
          </cell>
          <cell r="Y19">
            <v>1</v>
          </cell>
          <cell r="Z19">
            <v>0</v>
          </cell>
          <cell r="AA19">
            <v>0</v>
          </cell>
        </row>
        <row r="20">
          <cell r="O20">
            <v>1</v>
          </cell>
          <cell r="P20">
            <v>0</v>
          </cell>
          <cell r="R20">
            <v>1</v>
          </cell>
          <cell r="S20">
            <v>0</v>
          </cell>
          <cell r="T20">
            <v>0</v>
          </cell>
          <cell r="V20">
            <v>1</v>
          </cell>
          <cell r="W20">
            <v>0</v>
          </cell>
          <cell r="Y20">
            <v>1</v>
          </cell>
          <cell r="Z20">
            <v>0</v>
          </cell>
          <cell r="AA20">
            <v>0</v>
          </cell>
        </row>
        <row r="21">
          <cell r="G21">
            <v>1</v>
          </cell>
          <cell r="H21">
            <v>0</v>
          </cell>
          <cell r="J21">
            <v>0</v>
          </cell>
          <cell r="K21">
            <v>0</v>
          </cell>
          <cell r="L21">
            <v>0</v>
          </cell>
          <cell r="O21">
            <v>0</v>
          </cell>
          <cell r="P21">
            <v>0</v>
          </cell>
          <cell r="R21">
            <v>0</v>
          </cell>
          <cell r="S21">
            <v>0</v>
          </cell>
          <cell r="T21">
            <v>0</v>
          </cell>
          <cell r="V21">
            <v>1</v>
          </cell>
          <cell r="W21">
            <v>0</v>
          </cell>
          <cell r="Y21">
            <v>0</v>
          </cell>
          <cell r="Z21">
            <v>0</v>
          </cell>
          <cell r="AA21">
            <v>0</v>
          </cell>
        </row>
        <row r="22">
          <cell r="G22">
            <v>1</v>
          </cell>
          <cell r="H22">
            <v>0</v>
          </cell>
          <cell r="J22">
            <v>0</v>
          </cell>
          <cell r="K22">
            <v>1</v>
          </cell>
          <cell r="L22">
            <v>0</v>
          </cell>
          <cell r="O22">
            <v>1</v>
          </cell>
          <cell r="P22">
            <v>0</v>
          </cell>
          <cell r="R22">
            <v>0</v>
          </cell>
          <cell r="S22">
            <v>0</v>
          </cell>
          <cell r="T22">
            <v>0</v>
          </cell>
          <cell r="V22">
            <v>2</v>
          </cell>
          <cell r="W22">
            <v>0</v>
          </cell>
          <cell r="Y22">
            <v>0</v>
          </cell>
          <cell r="Z22">
            <v>1</v>
          </cell>
          <cell r="AA22">
            <v>0</v>
          </cell>
        </row>
        <row r="23">
          <cell r="G23">
            <v>2</v>
          </cell>
          <cell r="H23">
            <v>0</v>
          </cell>
          <cell r="J23">
            <v>1</v>
          </cell>
          <cell r="K23">
            <v>0</v>
          </cell>
          <cell r="L23">
            <v>0</v>
          </cell>
          <cell r="O23">
            <v>1</v>
          </cell>
          <cell r="P23">
            <v>0</v>
          </cell>
          <cell r="R23">
            <v>0</v>
          </cell>
          <cell r="S23">
            <v>0</v>
          </cell>
          <cell r="T23">
            <v>0</v>
          </cell>
          <cell r="V23">
            <v>3</v>
          </cell>
          <cell r="W23">
            <v>0</v>
          </cell>
          <cell r="Y23">
            <v>1</v>
          </cell>
          <cell r="Z23">
            <v>0</v>
          </cell>
          <cell r="AA23">
            <v>0</v>
          </cell>
        </row>
        <row r="24">
          <cell r="J24">
            <v>2</v>
          </cell>
          <cell r="K24">
            <v>0</v>
          </cell>
          <cell r="L24">
            <v>0</v>
          </cell>
          <cell r="O24">
            <v>3</v>
          </cell>
          <cell r="P24">
            <v>0</v>
          </cell>
          <cell r="R24">
            <v>1</v>
          </cell>
          <cell r="S24">
            <v>0</v>
          </cell>
          <cell r="T24">
            <v>0</v>
          </cell>
          <cell r="V24">
            <v>3</v>
          </cell>
          <cell r="W24">
            <v>0</v>
          </cell>
          <cell r="Y24">
            <v>3</v>
          </cell>
          <cell r="Z24">
            <v>0</v>
          </cell>
          <cell r="AA24">
            <v>0</v>
          </cell>
        </row>
        <row r="25">
          <cell r="O25">
            <v>0</v>
          </cell>
          <cell r="P25">
            <v>0</v>
          </cell>
          <cell r="R25">
            <v>0</v>
          </cell>
          <cell r="S25">
            <v>0</v>
          </cell>
          <cell r="T25">
            <v>0</v>
          </cell>
          <cell r="V25">
            <v>0</v>
          </cell>
          <cell r="W25">
            <v>0</v>
          </cell>
          <cell r="Y25">
            <v>0</v>
          </cell>
          <cell r="Z25">
            <v>0</v>
          </cell>
          <cell r="AA25">
            <v>0</v>
          </cell>
        </row>
        <row r="26">
          <cell r="G26">
            <v>3</v>
          </cell>
          <cell r="H26">
            <v>0</v>
          </cell>
          <cell r="J26">
            <v>1</v>
          </cell>
          <cell r="K26">
            <v>1</v>
          </cell>
          <cell r="L26">
            <v>0</v>
          </cell>
          <cell r="O26">
            <v>2</v>
          </cell>
          <cell r="P26">
            <v>0</v>
          </cell>
          <cell r="R26">
            <v>1</v>
          </cell>
          <cell r="S26">
            <v>0</v>
          </cell>
          <cell r="T26">
            <v>0</v>
          </cell>
          <cell r="V26">
            <v>5</v>
          </cell>
          <cell r="W26">
            <v>0</v>
          </cell>
          <cell r="Y26">
            <v>2</v>
          </cell>
          <cell r="Z26">
            <v>1</v>
          </cell>
          <cell r="AA26">
            <v>0</v>
          </cell>
        </row>
        <row r="27">
          <cell r="G27">
            <v>1</v>
          </cell>
          <cell r="H27">
            <v>0</v>
          </cell>
          <cell r="J27">
            <v>1</v>
          </cell>
          <cell r="K27">
            <v>1</v>
          </cell>
          <cell r="L27">
            <v>0</v>
          </cell>
          <cell r="O27">
            <v>0</v>
          </cell>
          <cell r="P27">
            <v>0</v>
          </cell>
          <cell r="R27">
            <v>0</v>
          </cell>
          <cell r="S27">
            <v>0</v>
          </cell>
          <cell r="T27">
            <v>0</v>
          </cell>
          <cell r="V27">
            <v>1</v>
          </cell>
          <cell r="W27">
            <v>0</v>
          </cell>
          <cell r="Y27">
            <v>1</v>
          </cell>
          <cell r="Z27">
            <v>1</v>
          </cell>
          <cell r="AA27">
            <v>0</v>
          </cell>
        </row>
        <row r="28">
          <cell r="G28">
            <v>1</v>
          </cell>
          <cell r="H28">
            <v>0</v>
          </cell>
          <cell r="J28">
            <v>0</v>
          </cell>
          <cell r="K28">
            <v>0</v>
          </cell>
          <cell r="L28">
            <v>0</v>
          </cell>
          <cell r="O28">
            <v>0</v>
          </cell>
          <cell r="P28">
            <v>0</v>
          </cell>
          <cell r="R28">
            <v>0</v>
          </cell>
          <cell r="S28">
            <v>0</v>
          </cell>
          <cell r="T28">
            <v>0</v>
          </cell>
          <cell r="V28">
            <v>1</v>
          </cell>
          <cell r="W28">
            <v>0</v>
          </cell>
          <cell r="Y28">
            <v>0</v>
          </cell>
          <cell r="Z28">
            <v>0</v>
          </cell>
          <cell r="AA28">
            <v>0</v>
          </cell>
        </row>
        <row r="29">
          <cell r="G29">
            <v>2</v>
          </cell>
          <cell r="H29">
            <v>0</v>
          </cell>
          <cell r="J29">
            <v>0</v>
          </cell>
          <cell r="K29">
            <v>0</v>
          </cell>
          <cell r="L29">
            <v>0</v>
          </cell>
          <cell r="O29">
            <v>2</v>
          </cell>
          <cell r="P29">
            <v>0</v>
          </cell>
          <cell r="R29">
            <v>1</v>
          </cell>
          <cell r="S29">
            <v>2</v>
          </cell>
          <cell r="T29">
            <v>0</v>
          </cell>
          <cell r="V29">
            <v>4</v>
          </cell>
          <cell r="W29">
            <v>0</v>
          </cell>
          <cell r="Y29">
            <v>1</v>
          </cell>
          <cell r="Z29">
            <v>2</v>
          </cell>
          <cell r="AA29">
            <v>0</v>
          </cell>
        </row>
        <row r="31">
          <cell r="O31">
            <v>0</v>
          </cell>
          <cell r="P31">
            <v>0</v>
          </cell>
          <cell r="R31">
            <v>1</v>
          </cell>
          <cell r="S31">
            <v>0</v>
          </cell>
          <cell r="T31">
            <v>0</v>
          </cell>
          <cell r="V31">
            <v>0</v>
          </cell>
          <cell r="W31">
            <v>0</v>
          </cell>
          <cell r="Y31">
            <v>1</v>
          </cell>
          <cell r="Z31">
            <v>0</v>
          </cell>
          <cell r="AA31">
            <v>0</v>
          </cell>
        </row>
        <row r="32">
          <cell r="G32">
            <v>2</v>
          </cell>
          <cell r="H32">
            <v>0</v>
          </cell>
          <cell r="J32">
            <v>1</v>
          </cell>
          <cell r="K32">
            <v>0</v>
          </cell>
          <cell r="L32">
            <v>0</v>
          </cell>
          <cell r="O32">
            <v>0</v>
          </cell>
          <cell r="P32">
            <v>0</v>
          </cell>
          <cell r="R32">
            <v>0</v>
          </cell>
          <cell r="S32">
            <v>0</v>
          </cell>
          <cell r="T32">
            <v>0</v>
          </cell>
          <cell r="V32">
            <v>2</v>
          </cell>
          <cell r="W32">
            <v>0</v>
          </cell>
          <cell r="Y32">
            <v>1</v>
          </cell>
          <cell r="Z32">
            <v>0</v>
          </cell>
          <cell r="AA32">
            <v>0</v>
          </cell>
        </row>
        <row r="33">
          <cell r="G33">
            <v>1</v>
          </cell>
          <cell r="H33">
            <v>0</v>
          </cell>
          <cell r="J33">
            <v>0</v>
          </cell>
          <cell r="K33">
            <v>0</v>
          </cell>
          <cell r="L33">
            <v>0</v>
          </cell>
          <cell r="O33">
            <v>1</v>
          </cell>
          <cell r="P33">
            <v>0</v>
          </cell>
          <cell r="R33">
            <v>0</v>
          </cell>
          <cell r="S33">
            <v>0</v>
          </cell>
          <cell r="T33">
            <v>0</v>
          </cell>
          <cell r="V33">
            <v>2</v>
          </cell>
          <cell r="W33">
            <v>0</v>
          </cell>
          <cell r="Y33">
            <v>0</v>
          </cell>
          <cell r="Z33">
            <v>0</v>
          </cell>
          <cell r="AA33">
            <v>0</v>
          </cell>
        </row>
        <row r="34">
          <cell r="O34">
            <v>0</v>
          </cell>
          <cell r="P34">
            <v>0</v>
          </cell>
          <cell r="R34">
            <v>1</v>
          </cell>
          <cell r="S34">
            <v>0</v>
          </cell>
          <cell r="T34">
            <v>0</v>
          </cell>
          <cell r="V34">
            <v>0</v>
          </cell>
          <cell r="W34">
            <v>0</v>
          </cell>
          <cell r="Y34">
            <v>1</v>
          </cell>
          <cell r="Z34">
            <v>0</v>
          </cell>
          <cell r="AA34">
            <v>0</v>
          </cell>
        </row>
        <row r="35">
          <cell r="G35">
            <v>5</v>
          </cell>
          <cell r="H35">
            <v>0</v>
          </cell>
          <cell r="J35">
            <v>0</v>
          </cell>
          <cell r="K35">
            <v>0</v>
          </cell>
          <cell r="L35">
            <v>0</v>
          </cell>
          <cell r="O35">
            <v>2</v>
          </cell>
          <cell r="P35">
            <v>0</v>
          </cell>
          <cell r="R35">
            <v>1</v>
          </cell>
          <cell r="S35">
            <v>0</v>
          </cell>
          <cell r="T35">
            <v>0</v>
          </cell>
          <cell r="V35">
            <v>7</v>
          </cell>
          <cell r="W35">
            <v>0</v>
          </cell>
          <cell r="Y35">
            <v>1</v>
          </cell>
          <cell r="Z35">
            <v>0</v>
          </cell>
          <cell r="AA35">
            <v>0</v>
          </cell>
        </row>
        <row r="38">
          <cell r="O38">
            <v>0</v>
          </cell>
          <cell r="P38">
            <v>0</v>
          </cell>
          <cell r="R38">
            <v>0</v>
          </cell>
          <cell r="S38">
            <v>0</v>
          </cell>
          <cell r="T38">
            <v>0</v>
          </cell>
          <cell r="V38">
            <v>0</v>
          </cell>
          <cell r="W38">
            <v>0</v>
          </cell>
          <cell r="Y38">
            <v>0</v>
          </cell>
          <cell r="Z38">
            <v>0</v>
          </cell>
          <cell r="AA38">
            <v>0</v>
          </cell>
        </row>
        <row r="39">
          <cell r="O39">
            <v>0</v>
          </cell>
          <cell r="P39">
            <v>0</v>
          </cell>
          <cell r="R39">
            <v>0</v>
          </cell>
          <cell r="S39">
            <v>0</v>
          </cell>
          <cell r="T39">
            <v>0</v>
          </cell>
          <cell r="V39">
            <v>0</v>
          </cell>
          <cell r="W39">
            <v>0</v>
          </cell>
          <cell r="Y39">
            <v>0</v>
          </cell>
          <cell r="Z39">
            <v>0</v>
          </cell>
          <cell r="AA39">
            <v>0</v>
          </cell>
        </row>
        <row r="40">
          <cell r="O40">
            <v>0</v>
          </cell>
          <cell r="P40">
            <v>0</v>
          </cell>
          <cell r="R40">
            <v>1</v>
          </cell>
          <cell r="S40">
            <v>0</v>
          </cell>
          <cell r="T40">
            <v>0</v>
          </cell>
          <cell r="V40">
            <v>0</v>
          </cell>
          <cell r="W40">
            <v>0</v>
          </cell>
          <cell r="Y40">
            <v>1</v>
          </cell>
          <cell r="Z40">
            <v>0</v>
          </cell>
          <cell r="AA40">
            <v>0</v>
          </cell>
        </row>
        <row r="41">
          <cell r="G41">
            <v>1</v>
          </cell>
          <cell r="H41">
            <v>0</v>
          </cell>
          <cell r="J41">
            <v>0</v>
          </cell>
          <cell r="K41">
            <v>0</v>
          </cell>
          <cell r="L41">
            <v>0</v>
          </cell>
          <cell r="O41">
            <v>0</v>
          </cell>
          <cell r="P41">
            <v>0</v>
          </cell>
          <cell r="R41">
            <v>2</v>
          </cell>
          <cell r="S41">
            <v>1</v>
          </cell>
          <cell r="T41">
            <v>0</v>
          </cell>
          <cell r="V41">
            <v>1</v>
          </cell>
          <cell r="W41">
            <v>0</v>
          </cell>
          <cell r="Y41">
            <v>2</v>
          </cell>
          <cell r="Z41">
            <v>1</v>
          </cell>
          <cell r="AA41">
            <v>0</v>
          </cell>
        </row>
        <row r="42">
          <cell r="O42">
            <v>1</v>
          </cell>
          <cell r="P42">
            <v>0</v>
          </cell>
          <cell r="R42">
            <v>0</v>
          </cell>
          <cell r="S42">
            <v>0</v>
          </cell>
          <cell r="T42">
            <v>0</v>
          </cell>
          <cell r="V42">
            <v>1</v>
          </cell>
          <cell r="W42">
            <v>0</v>
          </cell>
          <cell r="Y42">
            <v>0</v>
          </cell>
          <cell r="Z42">
            <v>0</v>
          </cell>
          <cell r="AA42">
            <v>0</v>
          </cell>
        </row>
        <row r="43">
          <cell r="O43">
            <v>2</v>
          </cell>
          <cell r="P43">
            <v>0</v>
          </cell>
          <cell r="R43">
            <v>0</v>
          </cell>
          <cell r="S43">
            <v>0</v>
          </cell>
          <cell r="T43">
            <v>0</v>
          </cell>
          <cell r="V43">
            <v>2</v>
          </cell>
          <cell r="W43">
            <v>0</v>
          </cell>
          <cell r="Y43">
            <v>0</v>
          </cell>
          <cell r="Z43">
            <v>0</v>
          </cell>
          <cell r="AA43">
            <v>0</v>
          </cell>
        </row>
        <row r="44">
          <cell r="G44">
            <v>3</v>
          </cell>
          <cell r="H44">
            <v>0</v>
          </cell>
          <cell r="J44">
            <v>1</v>
          </cell>
          <cell r="K44">
            <v>0</v>
          </cell>
          <cell r="L44">
            <v>0</v>
          </cell>
          <cell r="O44">
            <v>0</v>
          </cell>
          <cell r="P44">
            <v>0</v>
          </cell>
          <cell r="R44">
            <v>0</v>
          </cell>
          <cell r="S44">
            <v>0</v>
          </cell>
          <cell r="T44">
            <v>0</v>
          </cell>
          <cell r="V44">
            <v>3</v>
          </cell>
          <cell r="W44">
            <v>0</v>
          </cell>
          <cell r="Y44">
            <v>1</v>
          </cell>
          <cell r="Z44">
            <v>0</v>
          </cell>
          <cell r="AA44">
            <v>0</v>
          </cell>
        </row>
        <row r="45">
          <cell r="O45">
            <v>0</v>
          </cell>
          <cell r="P45">
            <v>0</v>
          </cell>
          <cell r="R45">
            <v>0</v>
          </cell>
          <cell r="S45">
            <v>0</v>
          </cell>
          <cell r="T45">
            <v>0</v>
          </cell>
          <cell r="V45">
            <v>0</v>
          </cell>
          <cell r="W45">
            <v>0</v>
          </cell>
          <cell r="Y45">
            <v>0</v>
          </cell>
          <cell r="Z45">
            <v>0</v>
          </cell>
          <cell r="AA45">
            <v>0</v>
          </cell>
        </row>
        <row r="46">
          <cell r="J46">
            <v>2</v>
          </cell>
          <cell r="K46">
            <v>0</v>
          </cell>
          <cell r="L46">
            <v>0</v>
          </cell>
          <cell r="O46">
            <v>1</v>
          </cell>
          <cell r="P46">
            <v>0</v>
          </cell>
          <cell r="R46">
            <v>1</v>
          </cell>
          <cell r="S46">
            <v>0</v>
          </cell>
          <cell r="T46">
            <v>0</v>
          </cell>
          <cell r="V46">
            <v>1</v>
          </cell>
          <cell r="W46">
            <v>0</v>
          </cell>
          <cell r="Y46">
            <v>3</v>
          </cell>
          <cell r="Z46">
            <v>0</v>
          </cell>
          <cell r="AA46">
            <v>0</v>
          </cell>
        </row>
        <row r="47">
          <cell r="G47">
            <v>1</v>
          </cell>
          <cell r="H47">
            <v>0</v>
          </cell>
          <cell r="J47">
            <v>0</v>
          </cell>
          <cell r="K47">
            <v>0</v>
          </cell>
          <cell r="L47">
            <v>0</v>
          </cell>
          <cell r="O47">
            <v>1</v>
          </cell>
          <cell r="P47">
            <v>0</v>
          </cell>
          <cell r="R47">
            <v>0</v>
          </cell>
          <cell r="S47">
            <v>0</v>
          </cell>
          <cell r="T47">
            <v>0</v>
          </cell>
          <cell r="V47">
            <v>2</v>
          </cell>
          <cell r="W47">
            <v>0</v>
          </cell>
          <cell r="Y47">
            <v>0</v>
          </cell>
          <cell r="Z47">
            <v>0</v>
          </cell>
          <cell r="AA47">
            <v>0</v>
          </cell>
        </row>
        <row r="48">
          <cell r="G48">
            <v>1</v>
          </cell>
          <cell r="H48">
            <v>0</v>
          </cell>
          <cell r="J48">
            <v>0</v>
          </cell>
          <cell r="K48">
            <v>0</v>
          </cell>
          <cell r="L48">
            <v>0</v>
          </cell>
          <cell r="O48">
            <v>0</v>
          </cell>
          <cell r="P48">
            <v>0</v>
          </cell>
          <cell r="R48">
            <v>0</v>
          </cell>
          <cell r="S48">
            <v>0</v>
          </cell>
          <cell r="T48">
            <v>0</v>
          </cell>
          <cell r="V48">
            <v>1</v>
          </cell>
          <cell r="W48">
            <v>0</v>
          </cell>
          <cell r="Y48">
            <v>0</v>
          </cell>
          <cell r="Z48">
            <v>0</v>
          </cell>
          <cell r="AA48">
            <v>0</v>
          </cell>
        </row>
        <row r="49">
          <cell r="G49">
            <v>1</v>
          </cell>
          <cell r="H49">
            <v>0</v>
          </cell>
          <cell r="J49">
            <v>0</v>
          </cell>
          <cell r="K49">
            <v>1</v>
          </cell>
          <cell r="L49">
            <v>0</v>
          </cell>
          <cell r="O49">
            <v>1</v>
          </cell>
          <cell r="P49">
            <v>0</v>
          </cell>
          <cell r="R49">
            <v>0</v>
          </cell>
          <cell r="S49">
            <v>0</v>
          </cell>
          <cell r="T49">
            <v>0</v>
          </cell>
          <cell r="V49">
            <v>2</v>
          </cell>
          <cell r="W49">
            <v>0</v>
          </cell>
          <cell r="Y49">
            <v>0</v>
          </cell>
          <cell r="Z49">
            <v>1</v>
          </cell>
          <cell r="AA49">
            <v>0</v>
          </cell>
        </row>
        <row r="50">
          <cell r="G50">
            <v>3</v>
          </cell>
          <cell r="H50">
            <v>0</v>
          </cell>
          <cell r="J50">
            <v>0</v>
          </cell>
          <cell r="K50">
            <v>0</v>
          </cell>
          <cell r="L50">
            <v>0</v>
          </cell>
          <cell r="O50">
            <v>0</v>
          </cell>
          <cell r="P50">
            <v>0</v>
          </cell>
          <cell r="R50">
            <v>0</v>
          </cell>
          <cell r="S50">
            <v>0</v>
          </cell>
          <cell r="T50">
            <v>0</v>
          </cell>
          <cell r="V50">
            <v>3</v>
          </cell>
          <cell r="W50">
            <v>0</v>
          </cell>
          <cell r="Y50">
            <v>0</v>
          </cell>
          <cell r="Z50">
            <v>0</v>
          </cell>
          <cell r="AA50">
            <v>0</v>
          </cell>
        </row>
        <row r="51">
          <cell r="O51">
            <v>0</v>
          </cell>
          <cell r="P51">
            <v>0</v>
          </cell>
          <cell r="R51">
            <v>0</v>
          </cell>
          <cell r="S51">
            <v>0</v>
          </cell>
          <cell r="T51">
            <v>0</v>
          </cell>
          <cell r="V51">
            <v>0</v>
          </cell>
          <cell r="W51">
            <v>0</v>
          </cell>
          <cell r="Y51">
            <v>0</v>
          </cell>
          <cell r="Z51">
            <v>0</v>
          </cell>
          <cell r="AA51">
            <v>0</v>
          </cell>
        </row>
        <row r="52">
          <cell r="G52">
            <v>1</v>
          </cell>
          <cell r="H52">
            <v>0</v>
          </cell>
          <cell r="J52">
            <v>1</v>
          </cell>
          <cell r="K52">
            <v>0</v>
          </cell>
          <cell r="L52">
            <v>0</v>
          </cell>
          <cell r="O52">
            <v>0</v>
          </cell>
          <cell r="P52">
            <v>0</v>
          </cell>
          <cell r="R52">
            <v>2</v>
          </cell>
          <cell r="S52">
            <v>0</v>
          </cell>
          <cell r="T52">
            <v>0</v>
          </cell>
          <cell r="V52">
            <v>1</v>
          </cell>
          <cell r="W52">
            <v>0</v>
          </cell>
          <cell r="Y52">
            <v>3</v>
          </cell>
          <cell r="Z52">
            <v>0</v>
          </cell>
          <cell r="AA52">
            <v>0</v>
          </cell>
        </row>
        <row r="53">
          <cell r="G53">
            <v>1</v>
          </cell>
          <cell r="H53">
            <v>0</v>
          </cell>
          <cell r="J53">
            <v>0</v>
          </cell>
          <cell r="K53">
            <v>1</v>
          </cell>
          <cell r="L53">
            <v>0</v>
          </cell>
          <cell r="O53">
            <v>0</v>
          </cell>
          <cell r="P53">
            <v>0</v>
          </cell>
          <cell r="R53">
            <v>0</v>
          </cell>
          <cell r="S53">
            <v>1</v>
          </cell>
          <cell r="T53">
            <v>0</v>
          </cell>
          <cell r="V53">
            <v>1</v>
          </cell>
          <cell r="W53">
            <v>0</v>
          </cell>
          <cell r="Y53">
            <v>0</v>
          </cell>
          <cell r="Z53">
            <v>2</v>
          </cell>
          <cell r="AA53">
            <v>0</v>
          </cell>
        </row>
        <row r="54">
          <cell r="G54">
            <v>3</v>
          </cell>
          <cell r="H54">
            <v>0</v>
          </cell>
          <cell r="J54">
            <v>0</v>
          </cell>
          <cell r="K54">
            <v>0</v>
          </cell>
          <cell r="L54">
            <v>0</v>
          </cell>
          <cell r="O54">
            <v>0</v>
          </cell>
          <cell r="P54">
            <v>0</v>
          </cell>
          <cell r="R54">
            <v>1</v>
          </cell>
          <cell r="S54">
            <v>1</v>
          </cell>
          <cell r="T54">
            <v>0</v>
          </cell>
          <cell r="V54">
            <v>3</v>
          </cell>
          <cell r="W54">
            <v>0</v>
          </cell>
          <cell r="Y54">
            <v>1</v>
          </cell>
          <cell r="Z54">
            <v>1</v>
          </cell>
          <cell r="AA54">
            <v>0</v>
          </cell>
        </row>
        <row r="56">
          <cell r="K56">
            <v>1</v>
          </cell>
          <cell r="L56">
            <v>0</v>
          </cell>
          <cell r="O56">
            <v>0</v>
          </cell>
          <cell r="P56">
            <v>0</v>
          </cell>
          <cell r="R56">
            <v>1</v>
          </cell>
          <cell r="S56">
            <v>0</v>
          </cell>
          <cell r="T56">
            <v>0</v>
          </cell>
          <cell r="V56">
            <v>0</v>
          </cell>
          <cell r="W56">
            <v>0</v>
          </cell>
          <cell r="Y56">
            <v>1</v>
          </cell>
          <cell r="Z56">
            <v>1</v>
          </cell>
          <cell r="AA56">
            <v>0</v>
          </cell>
        </row>
        <row r="57">
          <cell r="O57">
            <v>0</v>
          </cell>
          <cell r="P57">
            <v>0</v>
          </cell>
          <cell r="R57">
            <v>0</v>
          </cell>
          <cell r="S57">
            <v>0</v>
          </cell>
          <cell r="T57">
            <v>0</v>
          </cell>
          <cell r="V57">
            <v>0</v>
          </cell>
          <cell r="W57">
            <v>0</v>
          </cell>
          <cell r="Y57">
            <v>0</v>
          </cell>
          <cell r="Z57">
            <v>0</v>
          </cell>
          <cell r="AA57">
            <v>0</v>
          </cell>
        </row>
        <row r="58">
          <cell r="O58">
            <v>0</v>
          </cell>
          <cell r="P58">
            <v>0</v>
          </cell>
          <cell r="R58">
            <v>0</v>
          </cell>
          <cell r="S58">
            <v>0</v>
          </cell>
          <cell r="T58">
            <v>0</v>
          </cell>
          <cell r="V58">
            <v>0</v>
          </cell>
          <cell r="W58">
            <v>0</v>
          </cell>
          <cell r="Y58">
            <v>0</v>
          </cell>
          <cell r="Z58">
            <v>0</v>
          </cell>
          <cell r="AA58">
            <v>0</v>
          </cell>
        </row>
        <row r="59">
          <cell r="G59">
            <v>1</v>
          </cell>
          <cell r="H59">
            <v>0</v>
          </cell>
          <cell r="J59">
            <v>0</v>
          </cell>
          <cell r="K59">
            <v>0</v>
          </cell>
          <cell r="L59">
            <v>0</v>
          </cell>
          <cell r="O59">
            <v>0</v>
          </cell>
          <cell r="P59">
            <v>0</v>
          </cell>
          <cell r="R59">
            <v>0</v>
          </cell>
          <cell r="S59">
            <v>0</v>
          </cell>
          <cell r="T59">
            <v>0</v>
          </cell>
          <cell r="V59">
            <v>1</v>
          </cell>
          <cell r="W59">
            <v>0</v>
          </cell>
          <cell r="Y59">
            <v>0</v>
          </cell>
          <cell r="Z59">
            <v>0</v>
          </cell>
          <cell r="AA59">
            <v>0</v>
          </cell>
        </row>
        <row r="60">
          <cell r="G60">
            <v>1</v>
          </cell>
          <cell r="H60">
            <v>0</v>
          </cell>
          <cell r="J60">
            <v>0</v>
          </cell>
          <cell r="K60">
            <v>0</v>
          </cell>
          <cell r="L60">
            <v>0</v>
          </cell>
          <cell r="O60">
            <v>1</v>
          </cell>
          <cell r="P60">
            <v>0</v>
          </cell>
          <cell r="R60">
            <v>0</v>
          </cell>
          <cell r="S60">
            <v>0</v>
          </cell>
          <cell r="T60">
            <v>0</v>
          </cell>
          <cell r="V60">
            <v>2</v>
          </cell>
          <cell r="W60">
            <v>0</v>
          </cell>
          <cell r="Y60">
            <v>0</v>
          </cell>
          <cell r="Z60">
            <v>0</v>
          </cell>
          <cell r="AA60">
            <v>0</v>
          </cell>
        </row>
        <row r="61">
          <cell r="O61">
            <v>0</v>
          </cell>
          <cell r="P61">
            <v>0</v>
          </cell>
          <cell r="R61">
            <v>0</v>
          </cell>
          <cell r="S61">
            <v>0</v>
          </cell>
          <cell r="T61">
            <v>0</v>
          </cell>
          <cell r="V61">
            <v>0</v>
          </cell>
          <cell r="W61">
            <v>0</v>
          </cell>
          <cell r="Y61">
            <v>0</v>
          </cell>
          <cell r="Z61">
            <v>0</v>
          </cell>
          <cell r="AA61">
            <v>0</v>
          </cell>
        </row>
        <row r="62">
          <cell r="O62">
            <v>2</v>
          </cell>
          <cell r="P62">
            <v>0</v>
          </cell>
          <cell r="R62">
            <v>0</v>
          </cell>
          <cell r="S62">
            <v>0</v>
          </cell>
          <cell r="T62">
            <v>0</v>
          </cell>
          <cell r="V62">
            <v>2</v>
          </cell>
          <cell r="W62">
            <v>0</v>
          </cell>
          <cell r="Y62">
            <v>0</v>
          </cell>
          <cell r="Z62">
            <v>0</v>
          </cell>
          <cell r="AA62">
            <v>0</v>
          </cell>
        </row>
        <row r="63">
          <cell r="J63">
            <v>1</v>
          </cell>
          <cell r="K63">
            <v>0</v>
          </cell>
          <cell r="L63">
            <v>0</v>
          </cell>
          <cell r="O63">
            <v>1</v>
          </cell>
          <cell r="P63">
            <v>0</v>
          </cell>
          <cell r="R63">
            <v>4</v>
          </cell>
          <cell r="S63">
            <v>0</v>
          </cell>
          <cell r="T63">
            <v>0</v>
          </cell>
          <cell r="V63">
            <v>1</v>
          </cell>
          <cell r="W63">
            <v>0</v>
          </cell>
          <cell r="Y63">
            <v>5</v>
          </cell>
          <cell r="Z63">
            <v>0</v>
          </cell>
          <cell r="AA63">
            <v>0</v>
          </cell>
        </row>
        <row r="64">
          <cell r="O64">
            <v>0</v>
          </cell>
          <cell r="P64">
            <v>0</v>
          </cell>
          <cell r="R64">
            <v>1</v>
          </cell>
          <cell r="S64">
            <v>0</v>
          </cell>
          <cell r="T64">
            <v>0</v>
          </cell>
          <cell r="V64">
            <v>0</v>
          </cell>
          <cell r="W64">
            <v>0</v>
          </cell>
          <cell r="Y64">
            <v>1</v>
          </cell>
          <cell r="Z64">
            <v>0</v>
          </cell>
          <cell r="AA64">
            <v>0</v>
          </cell>
        </row>
        <row r="65">
          <cell r="G65">
            <v>2</v>
          </cell>
          <cell r="H65">
            <v>0</v>
          </cell>
          <cell r="J65">
            <v>0</v>
          </cell>
          <cell r="K65">
            <v>0</v>
          </cell>
          <cell r="L65">
            <v>0</v>
          </cell>
          <cell r="O65">
            <v>0</v>
          </cell>
          <cell r="P65">
            <v>0</v>
          </cell>
          <cell r="R65">
            <v>1</v>
          </cell>
          <cell r="S65">
            <v>0</v>
          </cell>
          <cell r="T65">
            <v>0</v>
          </cell>
          <cell r="V65">
            <v>2</v>
          </cell>
          <cell r="W65">
            <v>0</v>
          </cell>
          <cell r="Y65">
            <v>1</v>
          </cell>
          <cell r="Z65">
            <v>0</v>
          </cell>
          <cell r="AA65">
            <v>0</v>
          </cell>
        </row>
        <row r="66">
          <cell r="G66">
            <v>1</v>
          </cell>
          <cell r="H66">
            <v>0</v>
          </cell>
          <cell r="J66">
            <v>0</v>
          </cell>
          <cell r="K66">
            <v>0</v>
          </cell>
          <cell r="L66">
            <v>0</v>
          </cell>
          <cell r="O66">
            <v>0</v>
          </cell>
          <cell r="P66">
            <v>0</v>
          </cell>
          <cell r="R66">
            <v>1</v>
          </cell>
          <cell r="S66">
            <v>0</v>
          </cell>
          <cell r="T66">
            <v>0</v>
          </cell>
          <cell r="V66">
            <v>1</v>
          </cell>
          <cell r="W66">
            <v>0</v>
          </cell>
          <cell r="Y66">
            <v>1</v>
          </cell>
          <cell r="Z66">
            <v>0</v>
          </cell>
          <cell r="AA66">
            <v>0</v>
          </cell>
        </row>
        <row r="67">
          <cell r="O67">
            <v>0</v>
          </cell>
          <cell r="P67">
            <v>0</v>
          </cell>
          <cell r="R67">
            <v>1</v>
          </cell>
          <cell r="S67">
            <v>0</v>
          </cell>
          <cell r="T67">
            <v>0</v>
          </cell>
          <cell r="V67">
            <v>0</v>
          </cell>
          <cell r="W67">
            <v>0</v>
          </cell>
          <cell r="Y67">
            <v>1</v>
          </cell>
          <cell r="Z67">
            <v>0</v>
          </cell>
          <cell r="AA67">
            <v>0</v>
          </cell>
        </row>
        <row r="68">
          <cell r="G68">
            <v>1</v>
          </cell>
          <cell r="H68">
            <v>0</v>
          </cell>
          <cell r="J68">
            <v>0</v>
          </cell>
          <cell r="K68">
            <v>0</v>
          </cell>
          <cell r="L68">
            <v>0</v>
          </cell>
          <cell r="O68">
            <v>0</v>
          </cell>
          <cell r="P68">
            <v>0</v>
          </cell>
          <cell r="R68">
            <v>1</v>
          </cell>
          <cell r="S68">
            <v>0</v>
          </cell>
          <cell r="T68">
            <v>0</v>
          </cell>
          <cell r="V68">
            <v>1</v>
          </cell>
          <cell r="W68">
            <v>0</v>
          </cell>
          <cell r="Y68">
            <v>1</v>
          </cell>
          <cell r="Z68">
            <v>0</v>
          </cell>
          <cell r="AA68">
            <v>0</v>
          </cell>
        </row>
        <row r="69">
          <cell r="G69">
            <v>1</v>
          </cell>
          <cell r="H69">
            <v>0</v>
          </cell>
          <cell r="J69">
            <v>0</v>
          </cell>
          <cell r="K69">
            <v>0</v>
          </cell>
          <cell r="L69">
            <v>0</v>
          </cell>
          <cell r="O69">
            <v>0</v>
          </cell>
          <cell r="P69">
            <v>0</v>
          </cell>
          <cell r="R69">
            <v>0</v>
          </cell>
          <cell r="S69">
            <v>0</v>
          </cell>
          <cell r="T69">
            <v>0</v>
          </cell>
          <cell r="V69">
            <v>1</v>
          </cell>
          <cell r="W69">
            <v>0</v>
          </cell>
          <cell r="Y69">
            <v>0</v>
          </cell>
          <cell r="Z69">
            <v>0</v>
          </cell>
          <cell r="AA69">
            <v>0</v>
          </cell>
        </row>
        <row r="70">
          <cell r="O70">
            <v>1</v>
          </cell>
          <cell r="P70">
            <v>0</v>
          </cell>
          <cell r="R70">
            <v>1</v>
          </cell>
          <cell r="S70">
            <v>0</v>
          </cell>
          <cell r="T70">
            <v>0</v>
          </cell>
          <cell r="V70">
            <v>1</v>
          </cell>
          <cell r="W70">
            <v>0</v>
          </cell>
          <cell r="Y70">
            <v>1</v>
          </cell>
          <cell r="Z70">
            <v>0</v>
          </cell>
          <cell r="AA70">
            <v>0</v>
          </cell>
        </row>
        <row r="71">
          <cell r="O71">
            <v>0</v>
          </cell>
          <cell r="P71">
            <v>0</v>
          </cell>
          <cell r="R71">
            <v>1</v>
          </cell>
          <cell r="S71">
            <v>0</v>
          </cell>
          <cell r="T71">
            <v>0</v>
          </cell>
          <cell r="V71">
            <v>0</v>
          </cell>
          <cell r="W71">
            <v>0</v>
          </cell>
          <cell r="Y71">
            <v>1</v>
          </cell>
          <cell r="Z71">
            <v>0</v>
          </cell>
          <cell r="AA71">
            <v>0</v>
          </cell>
        </row>
        <row r="72">
          <cell r="G72">
            <v>1</v>
          </cell>
          <cell r="H72">
            <v>0</v>
          </cell>
          <cell r="J72">
            <v>0</v>
          </cell>
          <cell r="K72">
            <v>0</v>
          </cell>
          <cell r="L72">
            <v>0</v>
          </cell>
          <cell r="O72">
            <v>0</v>
          </cell>
          <cell r="P72">
            <v>0</v>
          </cell>
          <cell r="R72">
            <v>0</v>
          </cell>
          <cell r="S72">
            <v>0</v>
          </cell>
          <cell r="T72">
            <v>0</v>
          </cell>
          <cell r="V72">
            <v>1</v>
          </cell>
          <cell r="W72">
            <v>0</v>
          </cell>
          <cell r="Y72">
            <v>0</v>
          </cell>
          <cell r="Z72">
            <v>0</v>
          </cell>
          <cell r="AA72">
            <v>0</v>
          </cell>
        </row>
        <row r="73">
          <cell r="O73">
            <v>0</v>
          </cell>
          <cell r="P73">
            <v>0</v>
          </cell>
          <cell r="R73">
            <v>0</v>
          </cell>
          <cell r="S73">
            <v>0</v>
          </cell>
          <cell r="T73">
            <v>0</v>
          </cell>
          <cell r="V73">
            <v>0</v>
          </cell>
          <cell r="W73">
            <v>0</v>
          </cell>
          <cell r="Y73">
            <v>0</v>
          </cell>
          <cell r="Z73">
            <v>0</v>
          </cell>
          <cell r="AA73">
            <v>0</v>
          </cell>
        </row>
        <row r="74">
          <cell r="J74">
            <v>1</v>
          </cell>
          <cell r="K74">
            <v>0</v>
          </cell>
          <cell r="L74">
            <v>0</v>
          </cell>
          <cell r="O74">
            <v>0</v>
          </cell>
          <cell r="P74">
            <v>0</v>
          </cell>
          <cell r="R74">
            <v>2</v>
          </cell>
          <cell r="S74">
            <v>0</v>
          </cell>
          <cell r="T74">
            <v>0</v>
          </cell>
          <cell r="V74">
            <v>0</v>
          </cell>
          <cell r="W74">
            <v>0</v>
          </cell>
          <cell r="Y74">
            <v>3</v>
          </cell>
          <cell r="Z74">
            <v>0</v>
          </cell>
          <cell r="AA74">
            <v>0</v>
          </cell>
        </row>
        <row r="75">
          <cell r="O75">
            <v>0</v>
          </cell>
          <cell r="P75">
            <v>0</v>
          </cell>
          <cell r="R75">
            <v>0</v>
          </cell>
          <cell r="S75">
            <v>0</v>
          </cell>
          <cell r="T75">
            <v>0</v>
          </cell>
          <cell r="V75">
            <v>0</v>
          </cell>
          <cell r="W75">
            <v>0</v>
          </cell>
          <cell r="Y75">
            <v>0</v>
          </cell>
          <cell r="Z75">
            <v>0</v>
          </cell>
          <cell r="AA75">
            <v>0</v>
          </cell>
        </row>
        <row r="76">
          <cell r="J76">
            <v>1</v>
          </cell>
          <cell r="K76">
            <v>0</v>
          </cell>
          <cell r="L76">
            <v>0</v>
          </cell>
          <cell r="O76">
            <v>0</v>
          </cell>
          <cell r="P76">
            <v>0</v>
          </cell>
          <cell r="R76">
            <v>2</v>
          </cell>
          <cell r="S76">
            <v>0</v>
          </cell>
          <cell r="T76">
            <v>0</v>
          </cell>
          <cell r="V76">
            <v>0</v>
          </cell>
          <cell r="W76">
            <v>0</v>
          </cell>
          <cell r="Y76">
            <v>3</v>
          </cell>
          <cell r="Z76">
            <v>0</v>
          </cell>
          <cell r="AA76">
            <v>0</v>
          </cell>
        </row>
        <row r="77">
          <cell r="G77">
            <v>1</v>
          </cell>
          <cell r="H77">
            <v>0</v>
          </cell>
          <cell r="J77">
            <v>0</v>
          </cell>
          <cell r="K77">
            <v>0</v>
          </cell>
          <cell r="L77">
            <v>0</v>
          </cell>
          <cell r="O77">
            <v>1</v>
          </cell>
          <cell r="P77">
            <v>0</v>
          </cell>
          <cell r="R77">
            <v>0</v>
          </cell>
          <cell r="S77">
            <v>0</v>
          </cell>
          <cell r="T77">
            <v>0</v>
          </cell>
          <cell r="V77">
            <v>2</v>
          </cell>
          <cell r="W77">
            <v>0</v>
          </cell>
          <cell r="Y77">
            <v>0</v>
          </cell>
          <cell r="Z77">
            <v>0</v>
          </cell>
          <cell r="AA77">
            <v>0</v>
          </cell>
        </row>
        <row r="78">
          <cell r="J78">
            <v>1</v>
          </cell>
          <cell r="K78">
            <v>0</v>
          </cell>
          <cell r="L78">
            <v>0</v>
          </cell>
          <cell r="O78">
            <v>0</v>
          </cell>
          <cell r="P78">
            <v>0</v>
          </cell>
          <cell r="R78">
            <v>0</v>
          </cell>
          <cell r="S78">
            <v>1</v>
          </cell>
          <cell r="T78">
            <v>0</v>
          </cell>
          <cell r="V78">
            <v>0</v>
          </cell>
          <cell r="W78">
            <v>0</v>
          </cell>
          <cell r="Y78">
            <v>1</v>
          </cell>
          <cell r="Z78">
            <v>1</v>
          </cell>
          <cell r="AA78">
            <v>0</v>
          </cell>
        </row>
        <row r="79">
          <cell r="J79">
            <v>1</v>
          </cell>
          <cell r="K79">
            <v>1</v>
          </cell>
          <cell r="L79">
            <v>0</v>
          </cell>
          <cell r="O79">
            <v>1</v>
          </cell>
          <cell r="P79">
            <v>0</v>
          </cell>
          <cell r="R79">
            <v>0</v>
          </cell>
          <cell r="S79">
            <v>0</v>
          </cell>
          <cell r="T79">
            <v>0</v>
          </cell>
          <cell r="V79">
            <v>1</v>
          </cell>
          <cell r="W79">
            <v>0</v>
          </cell>
          <cell r="Y79">
            <v>1</v>
          </cell>
          <cell r="Z79">
            <v>1</v>
          </cell>
          <cell r="AA79">
            <v>0</v>
          </cell>
        </row>
        <row r="80">
          <cell r="K80">
            <v>1</v>
          </cell>
          <cell r="L80">
            <v>0</v>
          </cell>
          <cell r="O80">
            <v>2</v>
          </cell>
          <cell r="P80">
            <v>0</v>
          </cell>
          <cell r="R80">
            <v>0</v>
          </cell>
          <cell r="S80">
            <v>0</v>
          </cell>
          <cell r="T80">
            <v>0</v>
          </cell>
          <cell r="V80">
            <v>2</v>
          </cell>
          <cell r="W80">
            <v>0</v>
          </cell>
          <cell r="Y80">
            <v>0</v>
          </cell>
          <cell r="Z80">
            <v>1</v>
          </cell>
          <cell r="AA80">
            <v>0</v>
          </cell>
        </row>
        <row r="82">
          <cell r="G82">
            <v>1</v>
          </cell>
          <cell r="H82">
            <v>0</v>
          </cell>
          <cell r="J82">
            <v>0</v>
          </cell>
          <cell r="K82">
            <v>0</v>
          </cell>
          <cell r="L82">
            <v>0</v>
          </cell>
          <cell r="O82">
            <v>0</v>
          </cell>
          <cell r="P82">
            <v>0</v>
          </cell>
          <cell r="R82">
            <v>0</v>
          </cell>
          <cell r="S82">
            <v>0</v>
          </cell>
          <cell r="T82">
            <v>0</v>
          </cell>
          <cell r="V82">
            <v>1</v>
          </cell>
          <cell r="W82">
            <v>0</v>
          </cell>
          <cell r="Y82">
            <v>0</v>
          </cell>
          <cell r="Z82">
            <v>0</v>
          </cell>
          <cell r="AA82">
            <v>0</v>
          </cell>
        </row>
        <row r="83">
          <cell r="G83">
            <v>1</v>
          </cell>
          <cell r="H83">
            <v>0</v>
          </cell>
          <cell r="J83">
            <v>0</v>
          </cell>
          <cell r="K83">
            <v>0</v>
          </cell>
          <cell r="L83">
            <v>0</v>
          </cell>
          <cell r="O83">
            <v>2</v>
          </cell>
          <cell r="P83">
            <v>0</v>
          </cell>
          <cell r="R83">
            <v>0</v>
          </cell>
          <cell r="S83">
            <v>0</v>
          </cell>
          <cell r="T83">
            <v>0</v>
          </cell>
          <cell r="V83">
            <v>3</v>
          </cell>
          <cell r="W83">
            <v>0</v>
          </cell>
          <cell r="Y83">
            <v>0</v>
          </cell>
          <cell r="Z83">
            <v>0</v>
          </cell>
          <cell r="AA83">
            <v>0</v>
          </cell>
        </row>
      </sheetData>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ﾃﾞｰﾀ"/>
      <sheetName val="店舗毎"/>
      <sheetName val="①主要都市比較"/>
    </sheetNames>
    <sheetDataSet>
      <sheetData sheetId="0" refreshError="1">
        <row r="1">
          <cell r="A1">
            <v>0</v>
          </cell>
        </row>
        <row r="2">
          <cell r="A2">
            <v>1</v>
          </cell>
          <cell r="B2">
            <v>2</v>
          </cell>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cell r="T2">
            <v>20</v>
          </cell>
          <cell r="U2">
            <v>21</v>
          </cell>
          <cell r="V2">
            <v>22</v>
          </cell>
          <cell r="W2">
            <v>23</v>
          </cell>
          <cell r="X2">
            <v>24</v>
          </cell>
          <cell r="Y2">
            <v>25</v>
          </cell>
          <cell r="Z2">
            <v>26</v>
          </cell>
          <cell r="AA2">
            <v>27</v>
          </cell>
          <cell r="AB2">
            <v>28</v>
          </cell>
          <cell r="AC2">
            <v>29</v>
          </cell>
          <cell r="AD2">
            <v>30</v>
          </cell>
          <cell r="AE2">
            <v>31</v>
          </cell>
          <cell r="AF2">
            <v>32</v>
          </cell>
          <cell r="AG2">
            <v>33</v>
          </cell>
          <cell r="AH2">
            <v>34</v>
          </cell>
          <cell r="AI2">
            <v>35</v>
          </cell>
          <cell r="AJ2">
            <v>36</v>
          </cell>
          <cell r="AK2">
            <v>37</v>
          </cell>
          <cell r="AL2">
            <v>38</v>
          </cell>
          <cell r="AM2">
            <v>39</v>
          </cell>
          <cell r="AN2">
            <v>40</v>
          </cell>
          <cell r="AO2">
            <v>41</v>
          </cell>
          <cell r="AP2">
            <v>42</v>
          </cell>
          <cell r="AQ2">
            <v>43</v>
          </cell>
          <cell r="AR2">
            <v>44</v>
          </cell>
          <cell r="AS2">
            <v>45</v>
          </cell>
          <cell r="AT2">
            <v>46</v>
          </cell>
          <cell r="AU2">
            <v>47</v>
          </cell>
          <cell r="AV2">
            <v>48</v>
          </cell>
          <cell r="AW2">
            <v>49</v>
          </cell>
          <cell r="AX2">
            <v>50</v>
          </cell>
          <cell r="AY2">
            <v>51</v>
          </cell>
          <cell r="AZ2">
            <v>52</v>
          </cell>
          <cell r="BA2">
            <v>53</v>
          </cell>
          <cell r="BB2">
            <v>54</v>
          </cell>
          <cell r="BC2">
            <v>55</v>
          </cell>
          <cell r="BD2">
            <v>56</v>
          </cell>
          <cell r="BE2">
            <v>57</v>
          </cell>
          <cell r="BF2">
            <v>58</v>
          </cell>
          <cell r="BG2">
            <v>59</v>
          </cell>
          <cell r="BH2">
            <v>60</v>
          </cell>
          <cell r="BI2">
            <v>61</v>
          </cell>
          <cell r="BJ2">
            <v>62</v>
          </cell>
          <cell r="BK2">
            <v>63</v>
          </cell>
          <cell r="BL2">
            <v>64</v>
          </cell>
          <cell r="BM2">
            <v>65</v>
          </cell>
          <cell r="BN2">
            <v>66</v>
          </cell>
          <cell r="BO2">
            <v>67</v>
          </cell>
          <cell r="BP2">
            <v>68</v>
          </cell>
          <cell r="BQ2">
            <v>69</v>
          </cell>
          <cell r="BR2">
            <v>70</v>
          </cell>
          <cell r="BS2">
            <v>71</v>
          </cell>
          <cell r="BT2">
            <v>72</v>
          </cell>
          <cell r="BU2">
            <v>73</v>
          </cell>
        </row>
        <row r="3">
          <cell r="A3" t="str">
            <v>コード</v>
          </cell>
          <cell r="B3" t="str">
            <v>ｺｰﾄﾞ状況</v>
          </cell>
          <cell r="C3">
            <v>0</v>
          </cell>
          <cell r="D3" t="str">
            <v>業態</v>
          </cell>
          <cell r="E3" t="str">
            <v>店名</v>
          </cell>
          <cell r="F3" t="str">
            <v>店名決定状況</v>
          </cell>
          <cell r="G3" t="str">
            <v>担当者</v>
          </cell>
          <cell r="H3" t="str">
            <v>オープン日</v>
          </cell>
          <cell r="I3" t="str">
            <v>ｵｰﾌﾟﾝ日決定状況</v>
          </cell>
          <cell r="J3" t="str">
            <v>引渡日</v>
          </cell>
          <cell r="K3" t="str">
            <v>時間</v>
          </cell>
          <cell r="L3" t="str">
            <v>納品時間制限</v>
          </cell>
          <cell r="M3" t="str">
            <v>時間</v>
          </cell>
          <cell r="N3" t="str">
            <v>郵便番号</v>
          </cell>
          <cell r="O3" t="str">
            <v>住所①</v>
          </cell>
          <cell r="P3" t="str">
            <v>住所①</v>
          </cell>
          <cell r="Q3" t="str">
            <v>住所②</v>
          </cell>
          <cell r="R3" t="str">
            <v>住所②</v>
          </cell>
          <cell r="S3" t="str">
            <v>沿線名</v>
          </cell>
          <cell r="T3" t="str">
            <v>最寄駅名</v>
          </cell>
          <cell r="U3" t="str">
            <v>徒歩</v>
          </cell>
          <cell r="V3" t="str">
            <v>契約面積</v>
          </cell>
          <cell r="W3" t="str">
            <v>契約面積</v>
          </cell>
          <cell r="X3" t="str">
            <v>フロアー数</v>
          </cell>
          <cell r="Y3" t="str">
            <v>営業日</v>
          </cell>
          <cell r="Z3" t="str">
            <v>営業時間</v>
          </cell>
          <cell r="AA3" t="str">
            <v>電話番号</v>
          </cell>
          <cell r="AB3" t="str">
            <v>ＦＡＸ番号</v>
          </cell>
          <cell r="AC3" t="str">
            <v>ピンク電話番号</v>
          </cell>
          <cell r="AD3" t="str">
            <v>売上予算</v>
          </cell>
          <cell r="AE3" t="str">
            <v>オーナー</v>
          </cell>
          <cell r="AF3" t="str">
            <v>有効坪数</v>
          </cell>
          <cell r="AG3" t="str">
            <v>席数</v>
          </cell>
          <cell r="AH3" t="str">
            <v>席数</v>
          </cell>
          <cell r="AI3" t="str">
            <v>駐車場台数</v>
          </cell>
          <cell r="AJ3" t="str">
            <v>ｶﾗｵｹ有無</v>
          </cell>
          <cell r="AK3" t="str">
            <v>個室数</v>
          </cell>
          <cell r="AL3" t="str">
            <v>連結</v>
          </cell>
          <cell r="AM3" t="str">
            <v>宴会室Ａ</v>
          </cell>
          <cell r="AN3" t="str">
            <v>宴会室Ｂ</v>
          </cell>
          <cell r="AO3" t="str">
            <v>宴会室Ｃ</v>
          </cell>
          <cell r="AP3" t="str">
            <v>宴会室Ｄ</v>
          </cell>
          <cell r="AQ3" t="str">
            <v>Ｅ</v>
          </cell>
          <cell r="AR3" t="str">
            <v>Ｆ</v>
          </cell>
          <cell r="AS3" t="str">
            <v>Ｇ</v>
          </cell>
          <cell r="AT3" t="str">
            <v>Ｈ</v>
          </cell>
          <cell r="AU3" t="str">
            <v>Ｉ</v>
          </cell>
          <cell r="AV3" t="str">
            <v>Ｊ</v>
          </cell>
          <cell r="AW3" t="str">
            <v>小上り数</v>
          </cell>
          <cell r="AX3" t="str">
            <v>ﾄﾞﾘﾝｶｰ</v>
          </cell>
          <cell r="AY3" t="str">
            <v>ﾚｼﾞ</v>
          </cell>
          <cell r="AZ3" t="str">
            <v>ｷｯﾁﾝ</v>
          </cell>
          <cell r="BA3" t="str">
            <v>電気</v>
          </cell>
          <cell r="BB3" t="str">
            <v>水道</v>
          </cell>
          <cell r="BC3" t="str">
            <v>ガス</v>
          </cell>
          <cell r="BD3" t="str">
            <v>アクアクリーン</v>
          </cell>
          <cell r="BE3" t="str">
            <v>キュービクル保守</v>
          </cell>
          <cell r="BF3" t="str">
            <v>新築ＯＲ</v>
          </cell>
          <cell r="BG3" t="str">
            <v>特記/建物の構造・前賃貸人の業態・建物内営業所の位置</v>
          </cell>
          <cell r="BH3" t="str">
            <v>ビル管理会社名</v>
          </cell>
          <cell r="BI3" t="str">
            <v>担当者氏名</v>
          </cell>
          <cell r="BJ3" t="str">
            <v>電話番号</v>
          </cell>
          <cell r="BK3" t="str">
            <v>オーナー様会社名</v>
          </cell>
          <cell r="BL3" t="str">
            <v>役職</v>
          </cell>
          <cell r="BM3" t="str">
            <v>氏名</v>
          </cell>
          <cell r="BN3" t="str">
            <v>郵便番号</v>
          </cell>
          <cell r="BO3" t="str">
            <v>住所</v>
          </cell>
          <cell r="BP3" t="str">
            <v>電話</v>
          </cell>
          <cell r="BQ3" t="str">
            <v>FAX</v>
          </cell>
          <cell r="BR3" t="str">
            <v>仲介会社名</v>
          </cell>
          <cell r="BS3" t="str">
            <v>担当</v>
          </cell>
          <cell r="BT3" t="str">
            <v>電話</v>
          </cell>
          <cell r="BU3" t="str">
            <v>仲介料</v>
          </cell>
          <cell r="BV3" t="str">
            <v>物販についての制約事項</v>
          </cell>
        </row>
        <row r="4">
          <cell r="A4">
            <v>1</v>
          </cell>
          <cell r="B4">
            <v>1</v>
          </cell>
          <cell r="C4">
            <v>0</v>
          </cell>
          <cell r="D4">
            <v>0</v>
          </cell>
          <cell r="E4" t="str">
            <v>高円寺北口</v>
          </cell>
          <cell r="F4">
            <v>0</v>
          </cell>
          <cell r="G4">
            <v>0</v>
          </cell>
          <cell r="H4">
            <v>0</v>
          </cell>
          <cell r="I4">
            <v>0</v>
          </cell>
          <cell r="J4">
            <v>0</v>
          </cell>
          <cell r="K4">
            <v>0</v>
          </cell>
          <cell r="L4">
            <v>0</v>
          </cell>
          <cell r="M4">
            <v>0</v>
          </cell>
          <cell r="N4" t="str">
            <v>166-0002</v>
          </cell>
          <cell r="O4" t="str">
            <v>東京都杉並区高円寺北３－２３－３三進ビルＢ１Ｆ</v>
          </cell>
          <cell r="P4">
            <v>0</v>
          </cell>
          <cell r="Q4">
            <v>0</v>
          </cell>
          <cell r="R4">
            <v>0</v>
          </cell>
          <cell r="S4">
            <v>0</v>
          </cell>
          <cell r="T4">
            <v>0</v>
          </cell>
          <cell r="U4">
            <v>0</v>
          </cell>
          <cell r="V4">
            <v>0</v>
          </cell>
          <cell r="W4">
            <v>0</v>
          </cell>
          <cell r="X4">
            <v>0</v>
          </cell>
          <cell r="Y4">
            <v>0</v>
          </cell>
          <cell r="Z4">
            <v>0</v>
          </cell>
          <cell r="AA4" t="str">
            <v>03-5373-7418</v>
          </cell>
          <cell r="AB4" t="str">
            <v>03-5373-7419</v>
          </cell>
          <cell r="AC4" t="str">
            <v>03-3330-1274</v>
          </cell>
          <cell r="AD4">
            <v>0</v>
          </cell>
          <cell r="AE4">
            <v>0</v>
          </cell>
          <cell r="AF4">
            <v>55</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cell r="BJ4">
            <v>0</v>
          </cell>
          <cell r="BK4" t="str">
            <v>有限会社三進</v>
          </cell>
          <cell r="BL4" t="str">
            <v>代表取締役</v>
          </cell>
          <cell r="BM4" t="str">
            <v>山崎　喜代</v>
          </cell>
          <cell r="BN4">
            <v>0</v>
          </cell>
          <cell r="BO4">
            <v>0</v>
          </cell>
          <cell r="BP4">
            <v>0</v>
          </cell>
          <cell r="BQ4">
            <v>0</v>
          </cell>
          <cell r="BR4">
            <v>0</v>
          </cell>
          <cell r="BS4">
            <v>0</v>
          </cell>
          <cell r="BT4">
            <v>0</v>
          </cell>
          <cell r="BU4">
            <v>0</v>
          </cell>
          <cell r="BV4">
            <v>0</v>
          </cell>
          <cell r="BW4">
            <v>0</v>
          </cell>
          <cell r="BX4">
            <v>0</v>
          </cell>
          <cell r="BY4">
            <v>0</v>
          </cell>
          <cell r="BZ4">
            <v>0</v>
          </cell>
          <cell r="CA4">
            <v>0</v>
          </cell>
          <cell r="CB4">
            <v>0</v>
          </cell>
          <cell r="CC4">
            <v>0</v>
          </cell>
          <cell r="CD4">
            <v>0</v>
          </cell>
          <cell r="CE4">
            <v>0</v>
          </cell>
          <cell r="CF4">
            <v>0</v>
          </cell>
          <cell r="CG4">
            <v>0</v>
          </cell>
          <cell r="CH4">
            <v>0</v>
          </cell>
          <cell r="CI4">
            <v>0</v>
          </cell>
          <cell r="CJ4">
            <v>0</v>
          </cell>
          <cell r="CK4">
            <v>0</v>
          </cell>
          <cell r="CL4">
            <v>0</v>
          </cell>
          <cell r="CM4">
            <v>0</v>
          </cell>
          <cell r="CN4">
            <v>0</v>
          </cell>
          <cell r="CO4">
            <v>0</v>
          </cell>
        </row>
        <row r="5">
          <cell r="A5">
            <v>2</v>
          </cell>
          <cell r="B5">
            <v>2</v>
          </cell>
          <cell r="C5">
            <v>0</v>
          </cell>
          <cell r="D5">
            <v>0</v>
          </cell>
          <cell r="E5" t="str">
            <v>小田急大和駅前</v>
          </cell>
          <cell r="F5">
            <v>0</v>
          </cell>
          <cell r="G5">
            <v>0</v>
          </cell>
          <cell r="H5">
            <v>0</v>
          </cell>
          <cell r="I5">
            <v>0</v>
          </cell>
          <cell r="J5">
            <v>0</v>
          </cell>
          <cell r="K5">
            <v>0</v>
          </cell>
          <cell r="L5">
            <v>0</v>
          </cell>
          <cell r="M5">
            <v>0</v>
          </cell>
          <cell r="N5" t="str">
            <v>242-0016</v>
          </cell>
          <cell r="O5" t="str">
            <v>神奈川県大和市大和南１－３－３ スズビル３Ｆ</v>
          </cell>
          <cell r="P5">
            <v>0</v>
          </cell>
          <cell r="Q5">
            <v>0</v>
          </cell>
          <cell r="R5">
            <v>0</v>
          </cell>
          <cell r="S5">
            <v>0</v>
          </cell>
          <cell r="T5">
            <v>0</v>
          </cell>
          <cell r="U5">
            <v>0</v>
          </cell>
          <cell r="V5">
            <v>0</v>
          </cell>
          <cell r="W5">
            <v>0</v>
          </cell>
          <cell r="X5">
            <v>0</v>
          </cell>
          <cell r="Y5">
            <v>0</v>
          </cell>
          <cell r="Z5">
            <v>0</v>
          </cell>
          <cell r="AA5" t="str">
            <v>0462-65-1120</v>
          </cell>
          <cell r="AB5" t="str">
            <v>0462-65-1121</v>
          </cell>
          <cell r="AC5" t="str">
            <v>0462-64-3247</v>
          </cell>
          <cell r="AD5">
            <v>0</v>
          </cell>
          <cell r="AE5">
            <v>0</v>
          </cell>
          <cell r="AF5">
            <v>40</v>
          </cell>
          <cell r="AG5" t="str">
            <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cell r="BJ5">
            <v>0</v>
          </cell>
          <cell r="BK5">
            <v>0</v>
          </cell>
          <cell r="BL5" t="str">
            <v>代表取締役</v>
          </cell>
          <cell r="BM5" t="str">
            <v>鈴木 英雄</v>
          </cell>
          <cell r="BN5">
            <v>0</v>
          </cell>
          <cell r="BO5">
            <v>0</v>
          </cell>
          <cell r="BP5">
            <v>0</v>
          </cell>
          <cell r="BQ5">
            <v>0</v>
          </cell>
          <cell r="BR5">
            <v>0</v>
          </cell>
          <cell r="BS5">
            <v>0</v>
          </cell>
          <cell r="BT5">
            <v>0</v>
          </cell>
          <cell r="BU5">
            <v>0</v>
          </cell>
          <cell r="BV5">
            <v>0</v>
          </cell>
          <cell r="BW5">
            <v>0</v>
          </cell>
          <cell r="BX5">
            <v>0</v>
          </cell>
          <cell r="BY5">
            <v>0</v>
          </cell>
          <cell r="BZ5">
            <v>0</v>
          </cell>
          <cell r="CA5">
            <v>0</v>
          </cell>
          <cell r="CB5">
            <v>0</v>
          </cell>
          <cell r="CC5">
            <v>0</v>
          </cell>
          <cell r="CD5">
            <v>0</v>
          </cell>
          <cell r="CE5">
            <v>0</v>
          </cell>
          <cell r="CF5">
            <v>0</v>
          </cell>
          <cell r="CG5">
            <v>0</v>
          </cell>
          <cell r="CH5">
            <v>0</v>
          </cell>
          <cell r="CI5">
            <v>0</v>
          </cell>
          <cell r="CJ5">
            <v>0</v>
          </cell>
          <cell r="CK5">
            <v>0</v>
          </cell>
          <cell r="CL5">
            <v>0</v>
          </cell>
          <cell r="CM5">
            <v>0</v>
          </cell>
          <cell r="CN5">
            <v>0</v>
          </cell>
          <cell r="CO5">
            <v>0</v>
          </cell>
        </row>
        <row r="6">
          <cell r="A6">
            <v>3</v>
          </cell>
          <cell r="B6">
            <v>3</v>
          </cell>
          <cell r="C6">
            <v>0</v>
          </cell>
          <cell r="D6">
            <v>0</v>
          </cell>
          <cell r="E6" t="str">
            <v>上大岡</v>
          </cell>
          <cell r="F6">
            <v>0</v>
          </cell>
          <cell r="G6">
            <v>0</v>
          </cell>
          <cell r="H6">
            <v>0</v>
          </cell>
          <cell r="I6">
            <v>0</v>
          </cell>
          <cell r="J6">
            <v>0</v>
          </cell>
          <cell r="K6">
            <v>0</v>
          </cell>
          <cell r="L6">
            <v>0</v>
          </cell>
          <cell r="M6">
            <v>0</v>
          </cell>
          <cell r="N6" t="str">
            <v>233-0002</v>
          </cell>
          <cell r="O6" t="str">
            <v>神奈川県横浜市港南区上大岡西２－１－２８赤い風船ビル３Ｆ</v>
          </cell>
          <cell r="P6">
            <v>0</v>
          </cell>
          <cell r="Q6">
            <v>0</v>
          </cell>
          <cell r="R6">
            <v>0</v>
          </cell>
          <cell r="S6">
            <v>0</v>
          </cell>
          <cell r="T6">
            <v>0</v>
          </cell>
          <cell r="U6">
            <v>0</v>
          </cell>
          <cell r="V6">
            <v>0</v>
          </cell>
          <cell r="W6">
            <v>0</v>
          </cell>
          <cell r="X6">
            <v>0</v>
          </cell>
          <cell r="Y6">
            <v>0</v>
          </cell>
          <cell r="Z6">
            <v>0</v>
          </cell>
          <cell r="AA6" t="str">
            <v>045-840-1385</v>
          </cell>
          <cell r="AB6" t="str">
            <v>045-840-1386</v>
          </cell>
          <cell r="AC6" t="str">
            <v>045-845-8101</v>
          </cell>
          <cell r="AD6">
            <v>0</v>
          </cell>
          <cell r="AE6">
            <v>0</v>
          </cell>
          <cell r="AF6">
            <v>40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t="str">
            <v>株式会社太蔵地所</v>
          </cell>
          <cell r="BL6" t="str">
            <v>代表取締役</v>
          </cell>
          <cell r="BM6" t="str">
            <v>北見　孝一</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cell r="CF6">
            <v>0</v>
          </cell>
          <cell r="CG6">
            <v>0</v>
          </cell>
          <cell r="CH6">
            <v>0</v>
          </cell>
          <cell r="CI6">
            <v>0</v>
          </cell>
          <cell r="CJ6">
            <v>0</v>
          </cell>
          <cell r="CK6">
            <v>0</v>
          </cell>
          <cell r="CL6">
            <v>0</v>
          </cell>
          <cell r="CM6">
            <v>0</v>
          </cell>
          <cell r="CN6">
            <v>0</v>
          </cell>
          <cell r="CO6">
            <v>0</v>
          </cell>
        </row>
        <row r="7">
          <cell r="A7">
            <v>4</v>
          </cell>
          <cell r="B7">
            <v>4</v>
          </cell>
          <cell r="C7">
            <v>0</v>
          </cell>
          <cell r="D7">
            <v>0</v>
          </cell>
          <cell r="E7" t="str">
            <v>八王子三崎町</v>
          </cell>
          <cell r="F7">
            <v>0</v>
          </cell>
          <cell r="G7">
            <v>0</v>
          </cell>
          <cell r="H7">
            <v>0</v>
          </cell>
          <cell r="I7">
            <v>0</v>
          </cell>
          <cell r="J7">
            <v>0</v>
          </cell>
          <cell r="K7">
            <v>0</v>
          </cell>
          <cell r="L7">
            <v>0</v>
          </cell>
          <cell r="M7">
            <v>0</v>
          </cell>
          <cell r="N7" t="str">
            <v>192-0084</v>
          </cell>
          <cell r="O7" t="str">
            <v>東京都八王子市三崎町５－１９ リバー ９ ビル ２Ｆ</v>
          </cell>
          <cell r="P7">
            <v>0</v>
          </cell>
          <cell r="Q7">
            <v>0</v>
          </cell>
          <cell r="R7">
            <v>0</v>
          </cell>
          <cell r="S7">
            <v>0</v>
          </cell>
          <cell r="T7">
            <v>0</v>
          </cell>
          <cell r="U7">
            <v>0</v>
          </cell>
          <cell r="V7">
            <v>0</v>
          </cell>
          <cell r="W7">
            <v>0</v>
          </cell>
          <cell r="X7">
            <v>0</v>
          </cell>
          <cell r="Y7">
            <v>0</v>
          </cell>
          <cell r="Z7">
            <v>0</v>
          </cell>
          <cell r="AA7" t="str">
            <v>0426-20-7900</v>
          </cell>
          <cell r="AB7" t="str">
            <v>0426-20-7901</v>
          </cell>
          <cell r="AC7" t="str">
            <v>0426-25-4955</v>
          </cell>
          <cell r="AD7">
            <v>0</v>
          </cell>
          <cell r="AE7">
            <v>0</v>
          </cell>
          <cell r="AF7">
            <v>79</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cell r="BJ7">
            <v>0</v>
          </cell>
          <cell r="BK7" t="str">
            <v>株式会社川久保洋行</v>
          </cell>
          <cell r="BL7" t="str">
            <v>代表取締役</v>
          </cell>
          <cell r="BM7" t="str">
            <v>川久保　哲男</v>
          </cell>
          <cell r="BN7">
            <v>0</v>
          </cell>
          <cell r="BO7">
            <v>0</v>
          </cell>
          <cell r="BP7">
            <v>0</v>
          </cell>
          <cell r="BQ7">
            <v>0</v>
          </cell>
          <cell r="BR7">
            <v>0</v>
          </cell>
          <cell r="BS7">
            <v>0</v>
          </cell>
          <cell r="BT7">
            <v>0</v>
          </cell>
          <cell r="BU7">
            <v>0</v>
          </cell>
          <cell r="BV7">
            <v>0</v>
          </cell>
          <cell r="BW7">
            <v>0</v>
          </cell>
          <cell r="BX7">
            <v>0</v>
          </cell>
          <cell r="BY7">
            <v>0</v>
          </cell>
          <cell r="BZ7">
            <v>0</v>
          </cell>
          <cell r="CA7">
            <v>0</v>
          </cell>
          <cell r="CB7">
            <v>0</v>
          </cell>
          <cell r="CC7">
            <v>0</v>
          </cell>
          <cell r="CD7">
            <v>0</v>
          </cell>
          <cell r="CE7">
            <v>0</v>
          </cell>
          <cell r="CF7">
            <v>0</v>
          </cell>
          <cell r="CG7">
            <v>0</v>
          </cell>
          <cell r="CH7">
            <v>0</v>
          </cell>
          <cell r="CI7">
            <v>0</v>
          </cell>
          <cell r="CJ7">
            <v>0</v>
          </cell>
          <cell r="CK7">
            <v>0</v>
          </cell>
          <cell r="CL7">
            <v>0</v>
          </cell>
          <cell r="CM7">
            <v>0</v>
          </cell>
          <cell r="CN7">
            <v>0</v>
          </cell>
          <cell r="CO7">
            <v>0</v>
          </cell>
        </row>
        <row r="8">
          <cell r="A8">
            <v>5</v>
          </cell>
          <cell r="B8">
            <v>0</v>
          </cell>
          <cell r="C8">
            <v>0</v>
          </cell>
          <cell r="D8">
            <v>0</v>
          </cell>
          <cell r="E8" t="str">
            <v>青葉台駅前</v>
          </cell>
          <cell r="F8">
            <v>0</v>
          </cell>
          <cell r="G8">
            <v>0</v>
          </cell>
          <cell r="H8">
            <v>0</v>
          </cell>
          <cell r="I8">
            <v>0</v>
          </cell>
          <cell r="J8">
            <v>0</v>
          </cell>
          <cell r="K8">
            <v>0</v>
          </cell>
          <cell r="L8">
            <v>0</v>
          </cell>
          <cell r="M8">
            <v>0</v>
          </cell>
          <cell r="N8">
            <v>0</v>
          </cell>
          <cell r="O8" t="str">
            <v>神奈川県横浜市青葉区青葉台２－５ ｱﾚｯｸｽ・ﾋﾞﾙ３Ｆ</v>
          </cell>
          <cell r="P8">
            <v>0</v>
          </cell>
          <cell r="Q8">
            <v>0</v>
          </cell>
          <cell r="R8">
            <v>0</v>
          </cell>
          <cell r="S8">
            <v>0</v>
          </cell>
          <cell r="T8">
            <v>0</v>
          </cell>
          <cell r="U8">
            <v>0</v>
          </cell>
          <cell r="V8">
            <v>0</v>
          </cell>
          <cell r="W8">
            <v>0</v>
          </cell>
          <cell r="X8">
            <v>0</v>
          </cell>
          <cell r="Y8">
            <v>0</v>
          </cell>
          <cell r="Z8">
            <v>0</v>
          </cell>
          <cell r="AA8">
            <v>0</v>
          </cell>
          <cell r="AB8">
            <v>0</v>
          </cell>
          <cell r="AC8" t="str">
            <v>045-984-6233</v>
          </cell>
          <cell r="AD8">
            <v>0</v>
          </cell>
          <cell r="AE8">
            <v>0</v>
          </cell>
          <cell r="AF8">
            <v>46</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cell r="BJ8">
            <v>0</v>
          </cell>
          <cell r="BK8">
            <v>0</v>
          </cell>
          <cell r="BL8" t="str">
            <v>代表取締役</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A8">
            <v>0</v>
          </cell>
          <cell r="CB8">
            <v>0</v>
          </cell>
          <cell r="CC8">
            <v>0</v>
          </cell>
          <cell r="CD8">
            <v>0</v>
          </cell>
          <cell r="CE8">
            <v>0</v>
          </cell>
          <cell r="CF8">
            <v>0</v>
          </cell>
          <cell r="CG8">
            <v>0</v>
          </cell>
          <cell r="CH8">
            <v>0</v>
          </cell>
          <cell r="CI8">
            <v>0</v>
          </cell>
          <cell r="CJ8">
            <v>0</v>
          </cell>
          <cell r="CK8">
            <v>0</v>
          </cell>
          <cell r="CL8">
            <v>0</v>
          </cell>
          <cell r="CM8">
            <v>0</v>
          </cell>
          <cell r="CN8">
            <v>0</v>
          </cell>
          <cell r="CO8">
            <v>0</v>
          </cell>
        </row>
        <row r="9">
          <cell r="A9">
            <v>6</v>
          </cell>
          <cell r="B9">
            <v>6</v>
          </cell>
          <cell r="C9">
            <v>0</v>
          </cell>
          <cell r="D9">
            <v>0</v>
          </cell>
          <cell r="E9" t="str">
            <v>荻窪西口</v>
          </cell>
          <cell r="F9">
            <v>0</v>
          </cell>
          <cell r="G9">
            <v>0</v>
          </cell>
          <cell r="H9">
            <v>0</v>
          </cell>
          <cell r="I9">
            <v>0</v>
          </cell>
          <cell r="J9">
            <v>0</v>
          </cell>
          <cell r="K9">
            <v>0</v>
          </cell>
          <cell r="L9">
            <v>0</v>
          </cell>
          <cell r="M9">
            <v>0</v>
          </cell>
          <cell r="N9" t="str">
            <v>167-0043</v>
          </cell>
          <cell r="O9" t="str">
            <v>東京都杉並区上荻１－１３－３ 小河原ビル ４Ｆ</v>
          </cell>
          <cell r="P9">
            <v>0</v>
          </cell>
          <cell r="Q9">
            <v>0</v>
          </cell>
          <cell r="R9">
            <v>0</v>
          </cell>
          <cell r="S9">
            <v>0</v>
          </cell>
          <cell r="T9">
            <v>0</v>
          </cell>
          <cell r="U9">
            <v>0</v>
          </cell>
          <cell r="V9">
            <v>0</v>
          </cell>
          <cell r="W9">
            <v>0</v>
          </cell>
          <cell r="X9">
            <v>0</v>
          </cell>
          <cell r="Y9">
            <v>0</v>
          </cell>
          <cell r="Z9">
            <v>0</v>
          </cell>
          <cell r="AA9" t="str">
            <v>03-5397-7428</v>
          </cell>
          <cell r="AB9" t="str">
            <v>03-5397-7429</v>
          </cell>
          <cell r="AC9" t="str">
            <v>03-3392-4428</v>
          </cell>
          <cell r="AD9">
            <v>0</v>
          </cell>
          <cell r="AE9">
            <v>0</v>
          </cell>
          <cell r="AF9">
            <v>40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t="str">
            <v>株式会社小河原建設</v>
          </cell>
          <cell r="BL9" t="str">
            <v>代表取締役</v>
          </cell>
          <cell r="BM9" t="str">
            <v>小河原　圭介</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J9">
            <v>0</v>
          </cell>
          <cell r="CK9">
            <v>0</v>
          </cell>
          <cell r="CL9">
            <v>0</v>
          </cell>
          <cell r="CM9">
            <v>0</v>
          </cell>
          <cell r="CN9">
            <v>0</v>
          </cell>
          <cell r="CO9">
            <v>0</v>
          </cell>
        </row>
        <row r="10">
          <cell r="A10">
            <v>8</v>
          </cell>
          <cell r="B10">
            <v>8</v>
          </cell>
          <cell r="C10">
            <v>0</v>
          </cell>
          <cell r="D10">
            <v>0</v>
          </cell>
          <cell r="E10" t="str">
            <v>中野南口</v>
          </cell>
          <cell r="F10">
            <v>0</v>
          </cell>
          <cell r="G10">
            <v>0</v>
          </cell>
          <cell r="H10">
            <v>0</v>
          </cell>
          <cell r="I10">
            <v>0</v>
          </cell>
          <cell r="J10">
            <v>0</v>
          </cell>
          <cell r="K10">
            <v>0</v>
          </cell>
          <cell r="L10">
            <v>0</v>
          </cell>
          <cell r="M10">
            <v>0</v>
          </cell>
          <cell r="N10" t="str">
            <v>164-0001</v>
          </cell>
          <cell r="O10" t="str">
            <v>東京都中野区中野２－２６－１０ 中村ビル４Ｆ</v>
          </cell>
          <cell r="P10">
            <v>0</v>
          </cell>
          <cell r="Q10">
            <v>0</v>
          </cell>
          <cell r="R10">
            <v>0</v>
          </cell>
          <cell r="S10">
            <v>0</v>
          </cell>
          <cell r="T10">
            <v>0</v>
          </cell>
          <cell r="U10">
            <v>0</v>
          </cell>
          <cell r="V10">
            <v>0</v>
          </cell>
          <cell r="W10">
            <v>0</v>
          </cell>
          <cell r="X10">
            <v>0</v>
          </cell>
          <cell r="Y10">
            <v>0</v>
          </cell>
          <cell r="Z10">
            <v>0</v>
          </cell>
          <cell r="AA10" t="str">
            <v>03-5385-7418</v>
          </cell>
          <cell r="AB10" t="str">
            <v>03-5385-7419</v>
          </cell>
          <cell r="AC10" t="str">
            <v>03-3229-3483</v>
          </cell>
          <cell r="AD10">
            <v>0</v>
          </cell>
          <cell r="AE10">
            <v>0</v>
          </cell>
          <cell r="AF10">
            <v>42</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t="str">
            <v>株式会社中富</v>
          </cell>
          <cell r="BL10" t="str">
            <v>代表取締役</v>
          </cell>
          <cell r="BM10" t="str">
            <v>中村　貢也</v>
          </cell>
          <cell r="BN10">
            <v>0</v>
          </cell>
          <cell r="BO10">
            <v>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v>0</v>
          </cell>
          <cell r="CG10">
            <v>0</v>
          </cell>
          <cell r="CH10">
            <v>0</v>
          </cell>
          <cell r="CI10">
            <v>0</v>
          </cell>
          <cell r="CJ10">
            <v>0</v>
          </cell>
          <cell r="CK10">
            <v>0</v>
          </cell>
          <cell r="CL10">
            <v>0</v>
          </cell>
          <cell r="CM10">
            <v>0</v>
          </cell>
          <cell r="CN10">
            <v>0</v>
          </cell>
          <cell r="CO10">
            <v>0</v>
          </cell>
        </row>
        <row r="11">
          <cell r="A11">
            <v>9</v>
          </cell>
          <cell r="B11">
            <v>9</v>
          </cell>
          <cell r="C11">
            <v>0</v>
          </cell>
          <cell r="D11">
            <v>0</v>
          </cell>
          <cell r="E11" t="str">
            <v>西千葉駅前</v>
          </cell>
          <cell r="F11">
            <v>0</v>
          </cell>
          <cell r="G11">
            <v>0</v>
          </cell>
          <cell r="H11">
            <v>0</v>
          </cell>
          <cell r="I11">
            <v>0</v>
          </cell>
          <cell r="J11">
            <v>0</v>
          </cell>
          <cell r="K11">
            <v>0</v>
          </cell>
          <cell r="L11">
            <v>0</v>
          </cell>
          <cell r="M11">
            <v>0</v>
          </cell>
          <cell r="N11" t="str">
            <v>260-0033</v>
          </cell>
          <cell r="O11" t="str">
            <v>千葉県千葉市中央区春日２－２３－６NCビル２Ｆ</v>
          </cell>
          <cell r="P11">
            <v>0</v>
          </cell>
          <cell r="Q11">
            <v>0</v>
          </cell>
          <cell r="R11">
            <v>0</v>
          </cell>
          <cell r="S11">
            <v>0</v>
          </cell>
          <cell r="T11">
            <v>0</v>
          </cell>
          <cell r="U11">
            <v>0</v>
          </cell>
          <cell r="V11">
            <v>0</v>
          </cell>
          <cell r="W11">
            <v>0</v>
          </cell>
          <cell r="X11">
            <v>0</v>
          </cell>
          <cell r="Y11">
            <v>0</v>
          </cell>
          <cell r="Z11">
            <v>0</v>
          </cell>
          <cell r="AA11" t="str">
            <v>043-238-1261</v>
          </cell>
          <cell r="AB11" t="str">
            <v>043-238-1262</v>
          </cell>
          <cell r="AC11" t="str">
            <v>043-243-8100</v>
          </cell>
          <cell r="AD11">
            <v>0</v>
          </cell>
          <cell r="AE11">
            <v>0</v>
          </cell>
          <cell r="AF11">
            <v>72</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t="str">
            <v>株式会社ナッサ商事</v>
          </cell>
          <cell r="BL11" t="str">
            <v>代表取締役</v>
          </cell>
          <cell r="BM11" t="str">
            <v>秋山　桂一</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J11">
            <v>0</v>
          </cell>
          <cell r="CK11">
            <v>0</v>
          </cell>
          <cell r="CL11">
            <v>0</v>
          </cell>
          <cell r="CM11">
            <v>0</v>
          </cell>
          <cell r="CN11">
            <v>0</v>
          </cell>
          <cell r="CO11">
            <v>0</v>
          </cell>
        </row>
        <row r="12">
          <cell r="A12">
            <v>10</v>
          </cell>
          <cell r="B12">
            <v>10</v>
          </cell>
          <cell r="C12">
            <v>0</v>
          </cell>
          <cell r="D12">
            <v>0</v>
          </cell>
          <cell r="E12" t="str">
            <v>藤沢クッチーネ４Ｆ</v>
          </cell>
          <cell r="F12">
            <v>0</v>
          </cell>
          <cell r="G12">
            <v>0</v>
          </cell>
          <cell r="H12">
            <v>0</v>
          </cell>
          <cell r="I12">
            <v>0</v>
          </cell>
          <cell r="J12">
            <v>0</v>
          </cell>
          <cell r="K12">
            <v>0</v>
          </cell>
          <cell r="L12">
            <v>0</v>
          </cell>
          <cell r="M12">
            <v>0</v>
          </cell>
          <cell r="N12" t="str">
            <v>251-0055</v>
          </cell>
          <cell r="O12" t="str">
            <v>神奈川県藤沢市南藤沢2-1-2ｸｯﾁｰﾈﾋﾞﾙ4F</v>
          </cell>
          <cell r="P12">
            <v>0</v>
          </cell>
          <cell r="Q12">
            <v>0</v>
          </cell>
          <cell r="R12">
            <v>0</v>
          </cell>
          <cell r="S12">
            <v>0</v>
          </cell>
          <cell r="T12">
            <v>0</v>
          </cell>
          <cell r="U12">
            <v>0</v>
          </cell>
          <cell r="V12">
            <v>0</v>
          </cell>
          <cell r="W12">
            <v>0</v>
          </cell>
          <cell r="X12">
            <v>0</v>
          </cell>
          <cell r="Y12">
            <v>0</v>
          </cell>
          <cell r="Z12">
            <v>0</v>
          </cell>
          <cell r="AA12" t="str">
            <v>0466-29-2270</v>
          </cell>
          <cell r="AB12" t="str">
            <v>0466-29-2271</v>
          </cell>
          <cell r="AC12" t="str">
            <v>0466-22-6668</v>
          </cell>
          <cell r="AD12">
            <v>0</v>
          </cell>
          <cell r="AE12">
            <v>0</v>
          </cell>
          <cell r="AF12">
            <v>127</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t="str">
            <v>株式会社クレディセゾン</v>
          </cell>
          <cell r="BL12" t="str">
            <v>館長</v>
          </cell>
          <cell r="BM12" t="str">
            <v>黛　義章</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row>
        <row r="13">
          <cell r="A13">
            <v>11</v>
          </cell>
          <cell r="B13">
            <v>0</v>
          </cell>
          <cell r="C13">
            <v>0</v>
          </cell>
          <cell r="D13">
            <v>0</v>
          </cell>
          <cell r="E13" t="str">
            <v>稲毛</v>
          </cell>
          <cell r="F13">
            <v>0</v>
          </cell>
          <cell r="G13">
            <v>0</v>
          </cell>
          <cell r="H13">
            <v>0</v>
          </cell>
          <cell r="I13">
            <v>0</v>
          </cell>
          <cell r="J13">
            <v>0</v>
          </cell>
          <cell r="K13">
            <v>0</v>
          </cell>
          <cell r="L13">
            <v>0</v>
          </cell>
          <cell r="M13">
            <v>0</v>
          </cell>
          <cell r="N13">
            <v>0</v>
          </cell>
          <cell r="O13" t="str">
            <v>千葉県千葉市稲毛区稲毛東3-17-10ｴﾇﾋﾞﾙ稲毛 １Ｆ</v>
          </cell>
          <cell r="P13">
            <v>0</v>
          </cell>
          <cell r="Q13">
            <v>0</v>
          </cell>
          <cell r="R13">
            <v>0</v>
          </cell>
          <cell r="S13">
            <v>0</v>
          </cell>
          <cell r="T13">
            <v>0</v>
          </cell>
          <cell r="U13">
            <v>0</v>
          </cell>
          <cell r="V13">
            <v>0</v>
          </cell>
          <cell r="W13">
            <v>0</v>
          </cell>
          <cell r="X13">
            <v>0</v>
          </cell>
          <cell r="Y13">
            <v>0</v>
          </cell>
          <cell r="Z13">
            <v>0</v>
          </cell>
          <cell r="AA13" t="str">
            <v>043-238-1461</v>
          </cell>
          <cell r="AB13" t="str">
            <v>043-238-1462</v>
          </cell>
          <cell r="AC13" t="str">
            <v>043-243-5988</v>
          </cell>
          <cell r="AD13">
            <v>0</v>
          </cell>
          <cell r="AE13">
            <v>0</v>
          </cell>
          <cell r="AF13">
            <v>31</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row>
        <row r="14">
          <cell r="A14">
            <v>12</v>
          </cell>
          <cell r="B14">
            <v>12</v>
          </cell>
          <cell r="C14">
            <v>0</v>
          </cell>
          <cell r="D14">
            <v>0</v>
          </cell>
          <cell r="E14" t="str">
            <v>八王子五番街</v>
          </cell>
          <cell r="F14">
            <v>0</v>
          </cell>
          <cell r="G14">
            <v>0</v>
          </cell>
          <cell r="H14">
            <v>0</v>
          </cell>
          <cell r="I14">
            <v>0</v>
          </cell>
          <cell r="J14">
            <v>0</v>
          </cell>
          <cell r="K14">
            <v>0</v>
          </cell>
          <cell r="L14">
            <v>0</v>
          </cell>
          <cell r="M14">
            <v>0</v>
          </cell>
          <cell r="N14" t="str">
            <v>192-0082</v>
          </cell>
          <cell r="O14" t="str">
            <v>東京都八王子市東町１２－１４栗原ビル ４Ｆ</v>
          </cell>
          <cell r="P14">
            <v>0</v>
          </cell>
          <cell r="Q14">
            <v>0</v>
          </cell>
          <cell r="R14">
            <v>0</v>
          </cell>
          <cell r="S14">
            <v>0</v>
          </cell>
          <cell r="T14">
            <v>0</v>
          </cell>
          <cell r="U14">
            <v>0</v>
          </cell>
          <cell r="V14">
            <v>0</v>
          </cell>
          <cell r="W14">
            <v>0</v>
          </cell>
          <cell r="X14">
            <v>0</v>
          </cell>
          <cell r="Y14">
            <v>0</v>
          </cell>
          <cell r="Z14">
            <v>0</v>
          </cell>
          <cell r="AA14" t="str">
            <v>0426-60-7515</v>
          </cell>
          <cell r="AB14" t="str">
            <v>0426-60-7516</v>
          </cell>
          <cell r="AC14" t="str">
            <v>0426-48-0321</v>
          </cell>
          <cell r="AD14">
            <v>0</v>
          </cell>
          <cell r="AE14">
            <v>0</v>
          </cell>
          <cell r="AF14">
            <v>53</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t="str">
            <v>取締役社長</v>
          </cell>
          <cell r="BM14" t="str">
            <v>加藤　晃助</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v>
          </cell>
          <cell r="CO14">
            <v>0</v>
          </cell>
        </row>
        <row r="15">
          <cell r="A15">
            <v>13</v>
          </cell>
          <cell r="B15">
            <v>13</v>
          </cell>
          <cell r="C15">
            <v>0</v>
          </cell>
          <cell r="D15">
            <v>0</v>
          </cell>
          <cell r="E15" t="str">
            <v>笹塚</v>
          </cell>
          <cell r="F15">
            <v>0</v>
          </cell>
          <cell r="G15">
            <v>0</v>
          </cell>
          <cell r="H15">
            <v>0</v>
          </cell>
          <cell r="I15">
            <v>0</v>
          </cell>
          <cell r="J15">
            <v>0</v>
          </cell>
          <cell r="K15">
            <v>0</v>
          </cell>
          <cell r="L15">
            <v>0</v>
          </cell>
          <cell r="M15">
            <v>0</v>
          </cell>
          <cell r="N15" t="str">
            <v>151-0073</v>
          </cell>
          <cell r="O15" t="str">
            <v>東京都渋谷区笹塚１-２１-１１杉本ビル２Ｆ</v>
          </cell>
          <cell r="P15">
            <v>0</v>
          </cell>
          <cell r="Q15">
            <v>0</v>
          </cell>
          <cell r="R15">
            <v>0</v>
          </cell>
          <cell r="S15">
            <v>0</v>
          </cell>
          <cell r="T15">
            <v>0</v>
          </cell>
          <cell r="U15">
            <v>0</v>
          </cell>
          <cell r="V15">
            <v>0</v>
          </cell>
          <cell r="W15">
            <v>0</v>
          </cell>
          <cell r="X15">
            <v>0</v>
          </cell>
          <cell r="Y15">
            <v>0</v>
          </cell>
          <cell r="Z15">
            <v>0</v>
          </cell>
          <cell r="AA15" t="str">
            <v>03-5478-7540</v>
          </cell>
          <cell r="AB15" t="str">
            <v>03-5478-7608</v>
          </cell>
          <cell r="AC15" t="str">
            <v>03-3469-6654</v>
          </cell>
          <cell r="AD15">
            <v>0</v>
          </cell>
          <cell r="AE15">
            <v>0</v>
          </cell>
          <cell r="AF15">
            <v>37</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t="str">
            <v>杉本　眞琴</v>
          </cell>
        </row>
        <row r="16">
          <cell r="A16">
            <v>14</v>
          </cell>
          <cell r="B16">
            <v>14</v>
          </cell>
          <cell r="C16">
            <v>0</v>
          </cell>
          <cell r="D16">
            <v>0</v>
          </cell>
          <cell r="E16" t="str">
            <v>ＪＲ川越西口</v>
          </cell>
          <cell r="F16">
            <v>0</v>
          </cell>
          <cell r="G16">
            <v>0</v>
          </cell>
          <cell r="H16">
            <v>0</v>
          </cell>
          <cell r="I16">
            <v>0</v>
          </cell>
          <cell r="J16">
            <v>0</v>
          </cell>
          <cell r="K16">
            <v>0</v>
          </cell>
          <cell r="L16">
            <v>0</v>
          </cell>
          <cell r="M16">
            <v>0</v>
          </cell>
          <cell r="N16" t="str">
            <v>350-1123</v>
          </cell>
          <cell r="O16" t="str">
            <v>埼玉県川越市脇田本町１６-３堀ビル２Ｆ</v>
          </cell>
          <cell r="P16">
            <v>0</v>
          </cell>
          <cell r="Q16">
            <v>0</v>
          </cell>
          <cell r="R16">
            <v>0</v>
          </cell>
          <cell r="S16">
            <v>0</v>
          </cell>
          <cell r="T16">
            <v>0</v>
          </cell>
          <cell r="U16">
            <v>0</v>
          </cell>
          <cell r="V16">
            <v>0</v>
          </cell>
          <cell r="W16">
            <v>0</v>
          </cell>
          <cell r="X16">
            <v>0</v>
          </cell>
          <cell r="Y16">
            <v>0</v>
          </cell>
          <cell r="Z16">
            <v>0</v>
          </cell>
          <cell r="AA16" t="str">
            <v>0492-40-1740</v>
          </cell>
          <cell r="AB16" t="str">
            <v>0492-40-1741</v>
          </cell>
          <cell r="AC16" t="str">
            <v>0492-47-6606</v>
          </cell>
          <cell r="AD16">
            <v>0</v>
          </cell>
          <cell r="AE16">
            <v>0</v>
          </cell>
          <cell r="AF16">
            <v>36</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t="str">
            <v>堀　孝</v>
          </cell>
        </row>
        <row r="17">
          <cell r="A17">
            <v>15</v>
          </cell>
          <cell r="B17">
            <v>15</v>
          </cell>
          <cell r="C17">
            <v>0</v>
          </cell>
          <cell r="D17">
            <v>0</v>
          </cell>
          <cell r="E17" t="str">
            <v>蒲田西口</v>
          </cell>
          <cell r="F17">
            <v>0</v>
          </cell>
          <cell r="G17">
            <v>0</v>
          </cell>
          <cell r="H17">
            <v>0</v>
          </cell>
          <cell r="I17">
            <v>0</v>
          </cell>
          <cell r="J17">
            <v>0</v>
          </cell>
          <cell r="K17">
            <v>0</v>
          </cell>
          <cell r="L17">
            <v>0</v>
          </cell>
          <cell r="M17">
            <v>0</v>
          </cell>
          <cell r="N17" t="str">
            <v>144-0051</v>
          </cell>
          <cell r="O17" t="str">
            <v>東京都大田区西蒲田７-６７-１０-</v>
          </cell>
          <cell r="P17">
            <v>0</v>
          </cell>
          <cell r="Q17">
            <v>0</v>
          </cell>
          <cell r="R17">
            <v>0</v>
          </cell>
          <cell r="S17">
            <v>0</v>
          </cell>
          <cell r="T17">
            <v>0</v>
          </cell>
          <cell r="U17">
            <v>0</v>
          </cell>
          <cell r="V17">
            <v>0</v>
          </cell>
          <cell r="W17">
            <v>0</v>
          </cell>
          <cell r="X17">
            <v>0</v>
          </cell>
          <cell r="Y17">
            <v>0</v>
          </cell>
          <cell r="Z17">
            <v>0</v>
          </cell>
          <cell r="AA17" t="str">
            <v>03-5703-6000</v>
          </cell>
          <cell r="AB17" t="str">
            <v>03-5703-6089</v>
          </cell>
          <cell r="AC17" t="str">
            <v>03-3783-1788</v>
          </cell>
          <cell r="AD17">
            <v>0</v>
          </cell>
          <cell r="AE17">
            <v>0</v>
          </cell>
          <cell r="AF17">
            <v>61</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t="str">
            <v>株式会社和昌</v>
          </cell>
          <cell r="BL17" t="str">
            <v>代表取締役</v>
          </cell>
          <cell r="BM17" t="str">
            <v>甲屋　慶治</v>
          </cell>
          <cell r="BN17">
            <v>0</v>
          </cell>
          <cell r="BO17">
            <v>0</v>
          </cell>
          <cell r="BP17">
            <v>0</v>
          </cell>
          <cell r="BQ17">
            <v>0</v>
          </cell>
          <cell r="BR17">
            <v>0</v>
          </cell>
          <cell r="BS17">
            <v>0</v>
          </cell>
          <cell r="BT17">
            <v>0</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v>0</v>
          </cell>
          <cell r="CJ17">
            <v>0</v>
          </cell>
          <cell r="CK17">
            <v>0</v>
          </cell>
          <cell r="CL17">
            <v>0</v>
          </cell>
          <cell r="CM17">
            <v>0</v>
          </cell>
          <cell r="CN17">
            <v>0</v>
          </cell>
          <cell r="CO17">
            <v>0</v>
          </cell>
        </row>
        <row r="18">
          <cell r="A18">
            <v>16</v>
          </cell>
          <cell r="B18">
            <v>16</v>
          </cell>
          <cell r="C18">
            <v>0</v>
          </cell>
          <cell r="D18">
            <v>0</v>
          </cell>
          <cell r="E18" t="str">
            <v>用賀南口Ｂ１Ｆ</v>
          </cell>
          <cell r="F18">
            <v>0</v>
          </cell>
          <cell r="G18">
            <v>0</v>
          </cell>
          <cell r="H18">
            <v>0</v>
          </cell>
          <cell r="I18">
            <v>0</v>
          </cell>
          <cell r="J18">
            <v>0</v>
          </cell>
          <cell r="K18">
            <v>0</v>
          </cell>
          <cell r="L18">
            <v>0</v>
          </cell>
          <cell r="M18">
            <v>0</v>
          </cell>
          <cell r="N18" t="str">
            <v>158-0097</v>
          </cell>
          <cell r="O18" t="str">
            <v>東京都世田谷区用賀２－４１平成ビルＢ１Ｆ</v>
          </cell>
          <cell r="P18">
            <v>0</v>
          </cell>
          <cell r="Q18">
            <v>0</v>
          </cell>
          <cell r="R18">
            <v>0</v>
          </cell>
          <cell r="S18">
            <v>0</v>
          </cell>
          <cell r="T18">
            <v>0</v>
          </cell>
          <cell r="U18">
            <v>0</v>
          </cell>
          <cell r="V18">
            <v>0</v>
          </cell>
          <cell r="W18">
            <v>0</v>
          </cell>
          <cell r="X18">
            <v>0</v>
          </cell>
          <cell r="Y18">
            <v>0</v>
          </cell>
          <cell r="Z18">
            <v>0</v>
          </cell>
          <cell r="AA18" t="str">
            <v>03-5491-7098</v>
          </cell>
          <cell r="AB18" t="str">
            <v>03-5491-7098</v>
          </cell>
          <cell r="AC18" t="str">
            <v>03-3709-6583</v>
          </cell>
          <cell r="AD18">
            <v>0</v>
          </cell>
          <cell r="AE18">
            <v>0</v>
          </cell>
          <cell r="AF18">
            <v>48</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t="str">
            <v>飯田　博</v>
          </cell>
        </row>
        <row r="19">
          <cell r="A19">
            <v>17</v>
          </cell>
          <cell r="B19">
            <v>17</v>
          </cell>
          <cell r="C19">
            <v>0</v>
          </cell>
          <cell r="D19">
            <v>0</v>
          </cell>
          <cell r="E19" t="str">
            <v>三ツ境南口</v>
          </cell>
          <cell r="F19">
            <v>0</v>
          </cell>
          <cell r="G19">
            <v>0</v>
          </cell>
          <cell r="H19">
            <v>0</v>
          </cell>
          <cell r="I19">
            <v>0</v>
          </cell>
          <cell r="J19">
            <v>0</v>
          </cell>
          <cell r="K19">
            <v>0</v>
          </cell>
          <cell r="L19">
            <v>0</v>
          </cell>
          <cell r="M19">
            <v>0</v>
          </cell>
          <cell r="N19" t="str">
            <v>246-0022</v>
          </cell>
          <cell r="O19" t="str">
            <v>神奈川県横浜市瀬谷区三ツ境１５－４葵ビル２Ｆ</v>
          </cell>
          <cell r="P19">
            <v>0</v>
          </cell>
          <cell r="Q19">
            <v>0</v>
          </cell>
          <cell r="R19">
            <v>0</v>
          </cell>
          <cell r="S19">
            <v>0</v>
          </cell>
          <cell r="T19">
            <v>0</v>
          </cell>
          <cell r="U19">
            <v>0</v>
          </cell>
          <cell r="V19">
            <v>0</v>
          </cell>
          <cell r="W19">
            <v>0</v>
          </cell>
          <cell r="X19">
            <v>0</v>
          </cell>
          <cell r="Y19">
            <v>0</v>
          </cell>
          <cell r="Z19">
            <v>0</v>
          </cell>
          <cell r="AA19" t="str">
            <v>045-369-1129</v>
          </cell>
          <cell r="AB19" t="str">
            <v>045-369-1129</v>
          </cell>
          <cell r="AC19" t="str">
            <v>045-363-6849</v>
          </cell>
          <cell r="AD19">
            <v>0</v>
          </cell>
          <cell r="AE19">
            <v>0</v>
          </cell>
          <cell r="AF19">
            <v>52</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t="str">
            <v>木我　千鳥</v>
          </cell>
        </row>
        <row r="20">
          <cell r="A20">
            <v>17</v>
          </cell>
          <cell r="B20" t="str">
            <v>確定</v>
          </cell>
          <cell r="C20" t="str">
            <v>増床</v>
          </cell>
          <cell r="D20" t="str">
            <v>和民</v>
          </cell>
          <cell r="E20" t="str">
            <v>三ツ境南口</v>
          </cell>
          <cell r="F20" t="str">
            <v>確定</v>
          </cell>
          <cell r="G20" t="str">
            <v>日比</v>
          </cell>
          <cell r="H20">
            <v>36844</v>
          </cell>
          <cell r="I20" t="str">
            <v>確定</v>
          </cell>
          <cell r="J20">
            <v>36840</v>
          </cell>
          <cell r="K20">
            <v>0.45833333333333331</v>
          </cell>
          <cell r="L20">
            <v>36839</v>
          </cell>
          <cell r="M20">
            <v>0.625</v>
          </cell>
          <cell r="N20" t="str">
            <v>246-0022</v>
          </cell>
          <cell r="O20" t="str">
            <v>神奈川県横浜市瀬谷区三ﾂ境１５－４</v>
          </cell>
          <cell r="P20" t="str">
            <v>確定</v>
          </cell>
          <cell r="Q20" t="str">
            <v>葵ビル２，３階</v>
          </cell>
          <cell r="R20" t="str">
            <v>確定</v>
          </cell>
          <cell r="S20" t="str">
            <v>相鉄本線</v>
          </cell>
          <cell r="T20" t="str">
            <v>三ツ境</v>
          </cell>
          <cell r="U20">
            <v>3</v>
          </cell>
          <cell r="V20">
            <v>62.12</v>
          </cell>
          <cell r="W20" t="str">
            <v>確定</v>
          </cell>
          <cell r="X20">
            <v>2</v>
          </cell>
          <cell r="Y20" t="str">
            <v>年中無休</v>
          </cell>
          <cell r="Z20" t="str">
            <v>17:00～翌日3:00</v>
          </cell>
          <cell r="AA20" t="str">
            <v>045-369-1129</v>
          </cell>
          <cell r="AB20" t="str">
            <v>045-369-1132</v>
          </cell>
          <cell r="AC20" t="str">
            <v>045-363-6849</v>
          </cell>
          <cell r="AD20">
            <v>12500</v>
          </cell>
          <cell r="AE20" t="str">
            <v>木我千鳥　木我薫</v>
          </cell>
          <cell r="AF20">
            <v>56.55</v>
          </cell>
          <cell r="AG20">
            <v>113</v>
          </cell>
          <cell r="AH20" t="str">
            <v>確定</v>
          </cell>
          <cell r="AI20">
            <v>0</v>
          </cell>
          <cell r="AJ20" t="str">
            <v>なし</v>
          </cell>
          <cell r="AK20">
            <v>2</v>
          </cell>
          <cell r="AL20" t="str">
            <v>Ａ＋Ｂ</v>
          </cell>
          <cell r="AM20">
            <v>16</v>
          </cell>
          <cell r="AN20">
            <v>15</v>
          </cell>
          <cell r="AO20">
            <v>0</v>
          </cell>
          <cell r="AP20">
            <v>0</v>
          </cell>
          <cell r="AQ20">
            <v>0</v>
          </cell>
          <cell r="AR20">
            <v>0</v>
          </cell>
          <cell r="AS20">
            <v>0</v>
          </cell>
          <cell r="AT20">
            <v>0</v>
          </cell>
          <cell r="AU20">
            <v>0</v>
          </cell>
          <cell r="AV20">
            <v>0</v>
          </cell>
          <cell r="AW20">
            <v>40</v>
          </cell>
          <cell r="AX20">
            <v>1</v>
          </cell>
          <cell r="AY20">
            <v>1</v>
          </cell>
          <cell r="AZ20">
            <v>1</v>
          </cell>
          <cell r="BA20" t="str">
            <v>未定</v>
          </cell>
          <cell r="BB20" t="str">
            <v>未定</v>
          </cell>
          <cell r="BC20" t="str">
            <v>未定</v>
          </cell>
        </row>
        <row r="21">
          <cell r="A21">
            <v>18</v>
          </cell>
          <cell r="B21">
            <v>18</v>
          </cell>
          <cell r="C21">
            <v>0</v>
          </cell>
          <cell r="D21">
            <v>0</v>
          </cell>
          <cell r="E21" t="str">
            <v>大船東口B1F</v>
          </cell>
          <cell r="F21">
            <v>0</v>
          </cell>
          <cell r="G21">
            <v>0</v>
          </cell>
          <cell r="H21">
            <v>0</v>
          </cell>
          <cell r="I21">
            <v>0</v>
          </cell>
          <cell r="J21">
            <v>0</v>
          </cell>
          <cell r="K21">
            <v>0</v>
          </cell>
          <cell r="L21">
            <v>0</v>
          </cell>
          <cell r="M21">
            <v>0</v>
          </cell>
          <cell r="N21" t="str">
            <v>247-0056</v>
          </cell>
          <cell r="O21" t="str">
            <v>神奈川県鎌倉市大船1-6-5 第45東京ﾋﾞﾙﾃﾞｨﾝｸﾞB 1F</v>
          </cell>
          <cell r="P21">
            <v>0</v>
          </cell>
          <cell r="Q21">
            <v>0</v>
          </cell>
          <cell r="R21">
            <v>0</v>
          </cell>
          <cell r="S21">
            <v>0</v>
          </cell>
          <cell r="T21">
            <v>0</v>
          </cell>
          <cell r="U21">
            <v>0</v>
          </cell>
          <cell r="V21">
            <v>0</v>
          </cell>
          <cell r="W21">
            <v>0</v>
          </cell>
          <cell r="X21">
            <v>0</v>
          </cell>
          <cell r="Y21">
            <v>0</v>
          </cell>
          <cell r="Z21">
            <v>0</v>
          </cell>
          <cell r="AA21" t="str">
            <v>0467-41-1691</v>
          </cell>
          <cell r="AB21" t="str">
            <v>0467-41-1329</v>
          </cell>
          <cell r="AC21" t="str">
            <v>0467-46-6800</v>
          </cell>
          <cell r="AD21">
            <v>0</v>
          </cell>
          <cell r="AE21">
            <v>0</v>
          </cell>
          <cell r="AF21">
            <v>47</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t="str">
            <v>東京ビルディング株式会社</v>
          </cell>
          <cell r="BL21" t="str">
            <v>代表取締役</v>
          </cell>
          <cell r="BM21" t="str">
            <v>高橋　昭彦</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cell r="CL21">
            <v>0</v>
          </cell>
          <cell r="CM21">
            <v>0</v>
          </cell>
          <cell r="CN21">
            <v>0</v>
          </cell>
          <cell r="CO21">
            <v>0</v>
          </cell>
        </row>
        <row r="22">
          <cell r="A22">
            <v>19</v>
          </cell>
          <cell r="B22">
            <v>19</v>
          </cell>
          <cell r="C22">
            <v>0</v>
          </cell>
          <cell r="D22">
            <v>0</v>
          </cell>
          <cell r="E22" t="str">
            <v>大久保北口</v>
          </cell>
          <cell r="F22">
            <v>0</v>
          </cell>
          <cell r="G22">
            <v>0</v>
          </cell>
          <cell r="H22">
            <v>0</v>
          </cell>
          <cell r="I22">
            <v>0</v>
          </cell>
          <cell r="J22">
            <v>0</v>
          </cell>
          <cell r="K22">
            <v>0</v>
          </cell>
          <cell r="L22">
            <v>0</v>
          </cell>
          <cell r="M22">
            <v>0</v>
          </cell>
          <cell r="N22" t="str">
            <v>169-0073</v>
          </cell>
          <cell r="O22" t="str">
            <v>東京都新宿区百人町１－１９－１４第11東京ﾋﾞﾙﾃﾞｨﾝｸﾞ 2F</v>
          </cell>
          <cell r="P22">
            <v>0</v>
          </cell>
          <cell r="Q22">
            <v>0</v>
          </cell>
          <cell r="R22">
            <v>0</v>
          </cell>
          <cell r="S22">
            <v>0</v>
          </cell>
          <cell r="T22">
            <v>0</v>
          </cell>
          <cell r="U22">
            <v>0</v>
          </cell>
          <cell r="V22">
            <v>0</v>
          </cell>
          <cell r="W22">
            <v>0</v>
          </cell>
          <cell r="X22">
            <v>0</v>
          </cell>
          <cell r="Y22">
            <v>0</v>
          </cell>
          <cell r="Z22">
            <v>0</v>
          </cell>
          <cell r="AA22" t="str">
            <v>03-5332-7325</v>
          </cell>
          <cell r="AB22" t="str">
            <v>03-5332-7326</v>
          </cell>
          <cell r="AC22" t="str">
            <v>03-3661-0131</v>
          </cell>
          <cell r="AD22">
            <v>0</v>
          </cell>
          <cell r="AE22">
            <v>0</v>
          </cell>
          <cell r="AF22">
            <v>35</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t="str">
            <v>東京ビルディング株式会社</v>
          </cell>
          <cell r="BL22" t="str">
            <v>代表取締役</v>
          </cell>
          <cell r="BM22" t="str">
            <v>高橋　昭彦</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row>
        <row r="23">
          <cell r="A23">
            <v>20</v>
          </cell>
          <cell r="B23">
            <v>0</v>
          </cell>
          <cell r="C23">
            <v>0</v>
          </cell>
          <cell r="D23">
            <v>0</v>
          </cell>
          <cell r="E23" t="str">
            <v>池袋西口９Ｆ</v>
          </cell>
          <cell r="F23">
            <v>0</v>
          </cell>
          <cell r="G23">
            <v>0</v>
          </cell>
          <cell r="H23">
            <v>0</v>
          </cell>
          <cell r="I23">
            <v>0</v>
          </cell>
          <cell r="J23">
            <v>0</v>
          </cell>
          <cell r="K23">
            <v>0</v>
          </cell>
          <cell r="L23">
            <v>0</v>
          </cell>
          <cell r="M23">
            <v>0</v>
          </cell>
          <cell r="N23" t="str">
            <v>171-0021</v>
          </cell>
          <cell r="O23" t="str">
            <v>東京都豊島区西池袋1-23-1ｴﾙｸﾙｰｾﾋﾞﾙ9F</v>
          </cell>
          <cell r="P23">
            <v>0</v>
          </cell>
          <cell r="Q23">
            <v>0</v>
          </cell>
          <cell r="R23">
            <v>0</v>
          </cell>
          <cell r="S23">
            <v>0</v>
          </cell>
          <cell r="T23">
            <v>0</v>
          </cell>
          <cell r="U23">
            <v>0</v>
          </cell>
          <cell r="V23">
            <v>0</v>
          </cell>
          <cell r="W23">
            <v>0</v>
          </cell>
          <cell r="X23">
            <v>0</v>
          </cell>
          <cell r="Y23">
            <v>0</v>
          </cell>
          <cell r="Z23">
            <v>0</v>
          </cell>
          <cell r="AA23" t="str">
            <v>03-5956-7372</v>
          </cell>
          <cell r="AB23" t="str">
            <v>03-5956-7374</v>
          </cell>
          <cell r="AC23" t="str">
            <v>03-5951-3863</v>
          </cell>
          <cell r="AD23">
            <v>0</v>
          </cell>
          <cell r="AE23">
            <v>0</v>
          </cell>
          <cell r="AF23">
            <v>71</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row>
        <row r="24">
          <cell r="A24">
            <v>21</v>
          </cell>
          <cell r="B24">
            <v>0</v>
          </cell>
          <cell r="C24">
            <v>0</v>
          </cell>
          <cell r="D24">
            <v>0</v>
          </cell>
          <cell r="E24" t="str">
            <v>綱島西口</v>
          </cell>
          <cell r="F24">
            <v>0</v>
          </cell>
          <cell r="G24">
            <v>0</v>
          </cell>
          <cell r="H24">
            <v>0</v>
          </cell>
          <cell r="I24">
            <v>0</v>
          </cell>
          <cell r="J24">
            <v>0</v>
          </cell>
          <cell r="K24">
            <v>0</v>
          </cell>
          <cell r="L24">
            <v>0</v>
          </cell>
          <cell r="M24">
            <v>0</v>
          </cell>
          <cell r="N24">
            <v>0</v>
          </cell>
          <cell r="O24" t="str">
            <v>神奈川県横浜市港北区綱島西1-7-8第82東京ﾋﾞﾙﾃﾞｨﾝｸﾞ 2F</v>
          </cell>
          <cell r="P24">
            <v>0</v>
          </cell>
          <cell r="Q24">
            <v>0</v>
          </cell>
          <cell r="R24">
            <v>0</v>
          </cell>
          <cell r="S24">
            <v>0</v>
          </cell>
          <cell r="T24">
            <v>0</v>
          </cell>
          <cell r="U24">
            <v>0</v>
          </cell>
          <cell r="V24">
            <v>0</v>
          </cell>
          <cell r="W24">
            <v>0</v>
          </cell>
          <cell r="X24">
            <v>0</v>
          </cell>
          <cell r="Y24">
            <v>0</v>
          </cell>
          <cell r="Z24">
            <v>0</v>
          </cell>
          <cell r="AA24" t="str">
            <v>045-540-1521</v>
          </cell>
          <cell r="AB24">
            <v>0</v>
          </cell>
          <cell r="AC24" t="str">
            <v>045-542-9494</v>
          </cell>
          <cell r="AD24">
            <v>0</v>
          </cell>
          <cell r="AE24">
            <v>0</v>
          </cell>
          <cell r="AF24">
            <v>52</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row>
        <row r="25">
          <cell r="A25">
            <v>22</v>
          </cell>
          <cell r="B25">
            <v>22</v>
          </cell>
          <cell r="C25">
            <v>0</v>
          </cell>
          <cell r="D25">
            <v>0</v>
          </cell>
          <cell r="E25" t="str">
            <v>東急武蔵小杉駅前</v>
          </cell>
          <cell r="F25">
            <v>0</v>
          </cell>
          <cell r="G25">
            <v>0</v>
          </cell>
          <cell r="H25">
            <v>0</v>
          </cell>
          <cell r="I25">
            <v>0</v>
          </cell>
          <cell r="J25">
            <v>0</v>
          </cell>
          <cell r="K25">
            <v>0</v>
          </cell>
          <cell r="L25">
            <v>0</v>
          </cell>
          <cell r="M25">
            <v>0</v>
          </cell>
          <cell r="N25">
            <v>0</v>
          </cell>
          <cell r="O25" t="str">
            <v>神奈川県川崎市中原区小杉町3-430黒田産業ﾋﾞﾙ2F</v>
          </cell>
          <cell r="P25">
            <v>0</v>
          </cell>
          <cell r="Q25">
            <v>0</v>
          </cell>
          <cell r="R25">
            <v>0</v>
          </cell>
          <cell r="S25">
            <v>0</v>
          </cell>
          <cell r="T25">
            <v>0</v>
          </cell>
          <cell r="U25">
            <v>0</v>
          </cell>
          <cell r="V25">
            <v>0</v>
          </cell>
          <cell r="W25">
            <v>0</v>
          </cell>
          <cell r="X25">
            <v>0</v>
          </cell>
          <cell r="Y25">
            <v>0</v>
          </cell>
          <cell r="Z25">
            <v>0</v>
          </cell>
          <cell r="AA25" t="str">
            <v>044-739-1066</v>
          </cell>
          <cell r="AB25" t="str">
            <v>044-739-1067</v>
          </cell>
          <cell r="AC25" t="str">
            <v>044-744-1995</v>
          </cell>
          <cell r="AD25">
            <v>0</v>
          </cell>
          <cell r="AE25">
            <v>0</v>
          </cell>
          <cell r="AF25">
            <v>62</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t="str">
            <v>黒田産業株式会社</v>
          </cell>
          <cell r="BL25" t="str">
            <v>代表取締役</v>
          </cell>
          <cell r="BM25" t="str">
            <v>黒田　恭博</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cell r="CL25">
            <v>0</v>
          </cell>
          <cell r="CM25">
            <v>0</v>
          </cell>
          <cell r="CN25">
            <v>0</v>
          </cell>
          <cell r="CO25">
            <v>0</v>
          </cell>
        </row>
        <row r="26">
          <cell r="A26">
            <v>23</v>
          </cell>
          <cell r="B26">
            <v>0</v>
          </cell>
          <cell r="C26">
            <v>0</v>
          </cell>
          <cell r="D26">
            <v>0</v>
          </cell>
          <cell r="E26" t="str">
            <v>武蔵小金井</v>
          </cell>
          <cell r="F26">
            <v>0</v>
          </cell>
          <cell r="G26">
            <v>0</v>
          </cell>
          <cell r="H26">
            <v>0</v>
          </cell>
          <cell r="I26">
            <v>0</v>
          </cell>
          <cell r="J26">
            <v>0</v>
          </cell>
          <cell r="K26">
            <v>0</v>
          </cell>
          <cell r="L26">
            <v>0</v>
          </cell>
          <cell r="M26">
            <v>0</v>
          </cell>
          <cell r="N26">
            <v>0</v>
          </cell>
          <cell r="O26" t="str">
            <v>東京都武蔵小金井市本町5-18-5第55東京ﾋﾞﾙ3F</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47</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row>
        <row r="27">
          <cell r="A27">
            <v>24</v>
          </cell>
          <cell r="B27">
            <v>24</v>
          </cell>
          <cell r="C27">
            <v>0</v>
          </cell>
          <cell r="D27">
            <v>0</v>
          </cell>
          <cell r="E27" t="str">
            <v>高田馬場１Ｆ</v>
          </cell>
          <cell r="F27">
            <v>0</v>
          </cell>
          <cell r="G27">
            <v>0</v>
          </cell>
          <cell r="H27">
            <v>0</v>
          </cell>
          <cell r="I27">
            <v>0</v>
          </cell>
          <cell r="J27">
            <v>0</v>
          </cell>
          <cell r="K27">
            <v>0</v>
          </cell>
          <cell r="L27">
            <v>0</v>
          </cell>
          <cell r="M27">
            <v>0</v>
          </cell>
          <cell r="N27">
            <v>0</v>
          </cell>
          <cell r="O27" t="str">
            <v>東京都新宿区高田馬場2-16-6宇田川ﾋﾞﾙ1F</v>
          </cell>
          <cell r="P27">
            <v>0</v>
          </cell>
          <cell r="Q27">
            <v>0</v>
          </cell>
          <cell r="R27">
            <v>0</v>
          </cell>
          <cell r="S27">
            <v>0</v>
          </cell>
          <cell r="T27">
            <v>0</v>
          </cell>
          <cell r="U27">
            <v>0</v>
          </cell>
          <cell r="V27">
            <v>0</v>
          </cell>
          <cell r="W27">
            <v>0</v>
          </cell>
          <cell r="X27">
            <v>0</v>
          </cell>
          <cell r="Y27">
            <v>0</v>
          </cell>
          <cell r="Z27">
            <v>0</v>
          </cell>
          <cell r="AA27" t="str">
            <v>03-5286-7478</v>
          </cell>
          <cell r="AB27" t="str">
            <v>03-5286-7479</v>
          </cell>
          <cell r="AC27" t="str">
            <v>03-3205-4345</v>
          </cell>
          <cell r="AD27">
            <v>0</v>
          </cell>
          <cell r="AE27">
            <v>0</v>
          </cell>
          <cell r="AF27">
            <v>52</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t="str">
            <v>宇田川ビル株式会社</v>
          </cell>
          <cell r="BL27" t="str">
            <v>代表取締役</v>
          </cell>
          <cell r="BM27" t="str">
            <v>宇田川　和俊</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row>
        <row r="28">
          <cell r="A28">
            <v>25</v>
          </cell>
          <cell r="B28">
            <v>25</v>
          </cell>
          <cell r="C28">
            <v>0</v>
          </cell>
          <cell r="D28">
            <v>0</v>
          </cell>
          <cell r="E28" t="str">
            <v>千歳烏山</v>
          </cell>
          <cell r="F28">
            <v>0</v>
          </cell>
          <cell r="G28">
            <v>0</v>
          </cell>
          <cell r="H28">
            <v>0</v>
          </cell>
          <cell r="I28">
            <v>0</v>
          </cell>
          <cell r="J28">
            <v>0</v>
          </cell>
          <cell r="K28">
            <v>0</v>
          </cell>
          <cell r="L28">
            <v>0</v>
          </cell>
          <cell r="M28">
            <v>0</v>
          </cell>
          <cell r="N28">
            <v>0</v>
          </cell>
          <cell r="O28" t="str">
            <v>東京都世田谷区南烏山6-6-2ｻﾝﾏﾙｼｪﾋﾞﾙ2F</v>
          </cell>
          <cell r="P28">
            <v>0</v>
          </cell>
          <cell r="Q28">
            <v>0</v>
          </cell>
          <cell r="R28">
            <v>0</v>
          </cell>
          <cell r="S28">
            <v>0</v>
          </cell>
          <cell r="T28">
            <v>0</v>
          </cell>
          <cell r="U28">
            <v>0</v>
          </cell>
          <cell r="V28">
            <v>0</v>
          </cell>
          <cell r="W28">
            <v>0</v>
          </cell>
          <cell r="X28">
            <v>0</v>
          </cell>
          <cell r="Y28">
            <v>0</v>
          </cell>
          <cell r="Z28">
            <v>0</v>
          </cell>
          <cell r="AA28" t="str">
            <v>03-5314-7035</v>
          </cell>
          <cell r="AB28" t="str">
            <v>03-5314-7036</v>
          </cell>
          <cell r="AC28" t="str">
            <v>03-5384-5502</v>
          </cell>
          <cell r="AD28">
            <v>0</v>
          </cell>
          <cell r="AE28">
            <v>0</v>
          </cell>
          <cell r="AF28">
            <v>91</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t="str">
            <v>豊田通商株式会社東京支社</v>
          </cell>
        </row>
        <row r="29">
          <cell r="A29">
            <v>27</v>
          </cell>
          <cell r="B29">
            <v>27</v>
          </cell>
          <cell r="C29">
            <v>0</v>
          </cell>
          <cell r="D29">
            <v>0</v>
          </cell>
          <cell r="E29" t="str">
            <v>光が丘IMA公園通り</v>
          </cell>
          <cell r="F29">
            <v>0</v>
          </cell>
          <cell r="G29">
            <v>0</v>
          </cell>
          <cell r="H29">
            <v>0</v>
          </cell>
          <cell r="I29">
            <v>0</v>
          </cell>
          <cell r="J29">
            <v>0</v>
          </cell>
          <cell r="K29">
            <v>0</v>
          </cell>
          <cell r="L29">
            <v>0</v>
          </cell>
          <cell r="M29">
            <v>0</v>
          </cell>
          <cell r="N29">
            <v>0</v>
          </cell>
          <cell r="O29" t="str">
            <v>東京都練馬区光が丘2-10-1ＩＭＡビル東館2Ｆ</v>
          </cell>
          <cell r="P29">
            <v>0</v>
          </cell>
          <cell r="Q29">
            <v>0</v>
          </cell>
          <cell r="R29">
            <v>0</v>
          </cell>
          <cell r="S29">
            <v>0</v>
          </cell>
          <cell r="T29">
            <v>0</v>
          </cell>
          <cell r="U29">
            <v>0</v>
          </cell>
          <cell r="V29">
            <v>0</v>
          </cell>
          <cell r="W29">
            <v>0</v>
          </cell>
          <cell r="X29">
            <v>0</v>
          </cell>
          <cell r="Y29">
            <v>0</v>
          </cell>
          <cell r="Z29">
            <v>0</v>
          </cell>
          <cell r="AA29" t="str">
            <v>03-5383-7147</v>
          </cell>
          <cell r="AB29" t="str">
            <v>03-5383-8278</v>
          </cell>
          <cell r="AC29" t="str">
            <v>03-5998-5905</v>
          </cell>
          <cell r="AD29">
            <v>0</v>
          </cell>
          <cell r="AE29">
            <v>0</v>
          </cell>
          <cell r="AF29">
            <v>111</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t="str">
            <v>株式会社光が丘都市センター</v>
          </cell>
          <cell r="BL29" t="str">
            <v>代表取締役社長</v>
          </cell>
          <cell r="BM29" t="str">
            <v>杉本　康人</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cell r="CF29">
            <v>0</v>
          </cell>
          <cell r="CG29">
            <v>0</v>
          </cell>
          <cell r="CH29">
            <v>0</v>
          </cell>
          <cell r="CI29">
            <v>0</v>
          </cell>
          <cell r="CJ29">
            <v>0</v>
          </cell>
          <cell r="CK29">
            <v>0</v>
          </cell>
          <cell r="CL29">
            <v>0</v>
          </cell>
          <cell r="CM29">
            <v>0</v>
          </cell>
          <cell r="CN29">
            <v>0</v>
          </cell>
          <cell r="CO29">
            <v>0</v>
          </cell>
        </row>
        <row r="30">
          <cell r="A30">
            <v>28</v>
          </cell>
          <cell r="B30">
            <v>28</v>
          </cell>
          <cell r="C30">
            <v>0</v>
          </cell>
          <cell r="D30">
            <v>0</v>
          </cell>
          <cell r="E30" t="str">
            <v>渋谷道玄坂</v>
          </cell>
          <cell r="F30">
            <v>0</v>
          </cell>
          <cell r="G30">
            <v>0</v>
          </cell>
          <cell r="H30">
            <v>0</v>
          </cell>
          <cell r="I30">
            <v>0</v>
          </cell>
          <cell r="J30">
            <v>0</v>
          </cell>
          <cell r="K30">
            <v>0</v>
          </cell>
          <cell r="L30">
            <v>0</v>
          </cell>
          <cell r="M30">
            <v>0</v>
          </cell>
          <cell r="N30">
            <v>0</v>
          </cell>
          <cell r="O30" t="str">
            <v>東京都渋谷区道玄坂1-18-7道玄坂ﾌﾟﾗｻﾞ仁科屋ビル</v>
          </cell>
          <cell r="P30">
            <v>0</v>
          </cell>
          <cell r="Q30">
            <v>0</v>
          </cell>
          <cell r="R30">
            <v>0</v>
          </cell>
          <cell r="S30">
            <v>0</v>
          </cell>
          <cell r="T30">
            <v>0</v>
          </cell>
          <cell r="U30">
            <v>0</v>
          </cell>
          <cell r="V30">
            <v>0</v>
          </cell>
          <cell r="W30">
            <v>0</v>
          </cell>
          <cell r="X30">
            <v>0</v>
          </cell>
          <cell r="Y30">
            <v>0</v>
          </cell>
          <cell r="Z30">
            <v>0</v>
          </cell>
          <cell r="AA30" t="str">
            <v>03-5456-7269</v>
          </cell>
          <cell r="AB30" t="str">
            <v>03-5456-7229</v>
          </cell>
          <cell r="AC30" t="str">
            <v>03-3469-7897</v>
          </cell>
          <cell r="AD30">
            <v>0</v>
          </cell>
          <cell r="AE30">
            <v>0</v>
          </cell>
          <cell r="AF30">
            <v>30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t="str">
            <v>有限会社仁科屋</v>
          </cell>
          <cell r="BL30" t="str">
            <v>代表取締役</v>
          </cell>
          <cell r="BM30" t="str">
            <v>馬橋　利昌</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row>
        <row r="31">
          <cell r="A31">
            <v>29</v>
          </cell>
          <cell r="B31">
            <v>29</v>
          </cell>
          <cell r="C31">
            <v>0</v>
          </cell>
          <cell r="D31">
            <v>0</v>
          </cell>
          <cell r="E31" t="str">
            <v>大泉学園</v>
          </cell>
          <cell r="F31">
            <v>0</v>
          </cell>
          <cell r="G31">
            <v>0</v>
          </cell>
          <cell r="H31">
            <v>0</v>
          </cell>
          <cell r="I31">
            <v>0</v>
          </cell>
          <cell r="J31">
            <v>0</v>
          </cell>
          <cell r="K31">
            <v>0</v>
          </cell>
          <cell r="L31">
            <v>0</v>
          </cell>
          <cell r="M31">
            <v>0</v>
          </cell>
          <cell r="N31">
            <v>0</v>
          </cell>
          <cell r="O31" t="str">
            <v>東京都練馬区東大泉１-３７-１大泉学園ﾏﾙｷｼﾋﾞﾙ ２Ｆ</v>
          </cell>
          <cell r="P31">
            <v>0</v>
          </cell>
          <cell r="Q31">
            <v>0</v>
          </cell>
          <cell r="R31">
            <v>0</v>
          </cell>
          <cell r="S31">
            <v>0</v>
          </cell>
          <cell r="T31">
            <v>0</v>
          </cell>
          <cell r="U31">
            <v>0</v>
          </cell>
          <cell r="V31">
            <v>0</v>
          </cell>
          <cell r="W31">
            <v>0</v>
          </cell>
          <cell r="X31">
            <v>0</v>
          </cell>
          <cell r="Y31">
            <v>0</v>
          </cell>
          <cell r="Z31">
            <v>0</v>
          </cell>
          <cell r="AA31" t="str">
            <v>03-5387-7225</v>
          </cell>
          <cell r="AB31" t="str">
            <v>03-5387-7247</v>
          </cell>
          <cell r="AC31" t="str">
            <v>03-5387-0261</v>
          </cell>
          <cell r="AD31">
            <v>0</v>
          </cell>
          <cell r="AE31">
            <v>0</v>
          </cell>
          <cell r="AF31">
            <v>41</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t="str">
            <v>岸　裕三</v>
          </cell>
        </row>
        <row r="32">
          <cell r="A32">
            <v>30</v>
          </cell>
          <cell r="B32">
            <v>0</v>
          </cell>
          <cell r="C32">
            <v>0</v>
          </cell>
          <cell r="D32">
            <v>0</v>
          </cell>
          <cell r="E32" t="str">
            <v>目白通り</v>
          </cell>
          <cell r="F32">
            <v>0</v>
          </cell>
          <cell r="G32">
            <v>0</v>
          </cell>
          <cell r="H32">
            <v>0</v>
          </cell>
          <cell r="I32">
            <v>0</v>
          </cell>
          <cell r="J32">
            <v>0</v>
          </cell>
          <cell r="K32">
            <v>0</v>
          </cell>
          <cell r="L32">
            <v>0</v>
          </cell>
          <cell r="M32">
            <v>0</v>
          </cell>
          <cell r="N32">
            <v>0</v>
          </cell>
          <cell r="O32" t="str">
            <v>東京都豊島区目白３-５-１３フジヤマビル Ｍ ２Ｆ</v>
          </cell>
          <cell r="P32">
            <v>0</v>
          </cell>
          <cell r="Q32">
            <v>0</v>
          </cell>
          <cell r="R32">
            <v>0</v>
          </cell>
          <cell r="S32">
            <v>0</v>
          </cell>
          <cell r="T32">
            <v>0</v>
          </cell>
          <cell r="U32">
            <v>0</v>
          </cell>
          <cell r="V32">
            <v>0</v>
          </cell>
          <cell r="W32">
            <v>0</v>
          </cell>
          <cell r="X32">
            <v>0</v>
          </cell>
          <cell r="Y32">
            <v>0</v>
          </cell>
          <cell r="Z32">
            <v>0</v>
          </cell>
          <cell r="AA32" t="str">
            <v>03-5996-7155</v>
          </cell>
          <cell r="AB32" t="str">
            <v>03-5996-7157</v>
          </cell>
          <cell r="AC32" t="str">
            <v>03-5982-8733</v>
          </cell>
          <cell r="AD32">
            <v>0</v>
          </cell>
          <cell r="AE32">
            <v>0</v>
          </cell>
          <cell r="AF32">
            <v>28</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row>
        <row r="33">
          <cell r="A33">
            <v>31</v>
          </cell>
          <cell r="B33">
            <v>0</v>
          </cell>
          <cell r="C33">
            <v>0</v>
          </cell>
          <cell r="D33">
            <v>0</v>
          </cell>
          <cell r="E33" t="str">
            <v>新宿靖国通り</v>
          </cell>
          <cell r="F33">
            <v>0</v>
          </cell>
          <cell r="G33">
            <v>0</v>
          </cell>
          <cell r="H33">
            <v>0</v>
          </cell>
          <cell r="I33">
            <v>0</v>
          </cell>
          <cell r="J33">
            <v>0</v>
          </cell>
          <cell r="K33">
            <v>0</v>
          </cell>
          <cell r="L33">
            <v>0</v>
          </cell>
          <cell r="M33">
            <v>0</v>
          </cell>
          <cell r="N33">
            <v>0</v>
          </cell>
          <cell r="O33" t="str">
            <v>東京都新宿区新宿３-２１-６龍生堂ﾋﾞﾙ Ｂ１Ｆ</v>
          </cell>
          <cell r="P33">
            <v>0</v>
          </cell>
          <cell r="Q33">
            <v>0</v>
          </cell>
          <cell r="R33">
            <v>0</v>
          </cell>
          <cell r="S33">
            <v>0</v>
          </cell>
          <cell r="T33">
            <v>0</v>
          </cell>
          <cell r="U33">
            <v>0</v>
          </cell>
          <cell r="V33">
            <v>0</v>
          </cell>
          <cell r="W33">
            <v>0</v>
          </cell>
          <cell r="X33">
            <v>0</v>
          </cell>
          <cell r="Y33">
            <v>0</v>
          </cell>
          <cell r="Z33">
            <v>0</v>
          </cell>
          <cell r="AA33" t="str">
            <v>03-5361-8476</v>
          </cell>
          <cell r="AB33" t="str">
            <v>03-5361-8477</v>
          </cell>
          <cell r="AC33" t="str">
            <v>03-3226-7560</v>
          </cell>
          <cell r="AD33">
            <v>0</v>
          </cell>
          <cell r="AE33">
            <v>0</v>
          </cell>
          <cell r="AF33">
            <v>39</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t="str">
            <v>株式会社龍生堂本店</v>
          </cell>
          <cell r="BL33" t="str">
            <v>代表取締役社長</v>
          </cell>
          <cell r="BM33" t="str">
            <v>関口　信行</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cell r="CL33">
            <v>0</v>
          </cell>
          <cell r="CM33">
            <v>0</v>
          </cell>
          <cell r="CN33">
            <v>0</v>
          </cell>
          <cell r="CO33">
            <v>0</v>
          </cell>
        </row>
        <row r="34">
          <cell r="A34">
            <v>32</v>
          </cell>
          <cell r="B34">
            <v>0</v>
          </cell>
          <cell r="C34">
            <v>0</v>
          </cell>
          <cell r="D34">
            <v>0</v>
          </cell>
          <cell r="E34" t="str">
            <v>原宿明治通り</v>
          </cell>
          <cell r="F34">
            <v>0</v>
          </cell>
          <cell r="G34">
            <v>0</v>
          </cell>
          <cell r="H34">
            <v>0</v>
          </cell>
          <cell r="I34">
            <v>0</v>
          </cell>
          <cell r="J34">
            <v>0</v>
          </cell>
          <cell r="K34">
            <v>0</v>
          </cell>
          <cell r="L34">
            <v>0</v>
          </cell>
          <cell r="M34">
            <v>0</v>
          </cell>
          <cell r="N34">
            <v>0</v>
          </cell>
          <cell r="O34" t="str">
            <v>東京都渋谷区神宮前4-31-11原宿ＴＫﾋﾞﾙ2F</v>
          </cell>
          <cell r="P34">
            <v>0</v>
          </cell>
          <cell r="Q34">
            <v>0</v>
          </cell>
          <cell r="R34">
            <v>0</v>
          </cell>
          <cell r="S34">
            <v>0</v>
          </cell>
          <cell r="T34">
            <v>0</v>
          </cell>
          <cell r="U34">
            <v>0</v>
          </cell>
          <cell r="V34">
            <v>0</v>
          </cell>
          <cell r="W34">
            <v>0</v>
          </cell>
          <cell r="X34">
            <v>0</v>
          </cell>
          <cell r="Y34">
            <v>0</v>
          </cell>
          <cell r="Z34">
            <v>0</v>
          </cell>
          <cell r="AA34" t="str">
            <v>03-5412-7548</v>
          </cell>
          <cell r="AB34" t="str">
            <v>03-5412-5871</v>
          </cell>
          <cell r="AC34" t="str">
            <v>03-5411-9321</v>
          </cell>
          <cell r="AD34">
            <v>0</v>
          </cell>
          <cell r="AE34">
            <v>0</v>
          </cell>
          <cell r="AF34">
            <v>30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t="str">
            <v>小暮　申二</v>
          </cell>
        </row>
        <row r="35">
          <cell r="A35">
            <v>33</v>
          </cell>
          <cell r="B35">
            <v>0</v>
          </cell>
          <cell r="C35">
            <v>0</v>
          </cell>
          <cell r="D35">
            <v>0</v>
          </cell>
          <cell r="E35" t="str">
            <v>武蔵新城</v>
          </cell>
          <cell r="F35">
            <v>0</v>
          </cell>
          <cell r="G35">
            <v>0</v>
          </cell>
          <cell r="H35">
            <v>0</v>
          </cell>
          <cell r="I35">
            <v>0</v>
          </cell>
          <cell r="J35">
            <v>0</v>
          </cell>
          <cell r="K35">
            <v>0</v>
          </cell>
          <cell r="L35">
            <v>0</v>
          </cell>
          <cell r="M35">
            <v>0</v>
          </cell>
          <cell r="N35">
            <v>0</v>
          </cell>
          <cell r="O35" t="str">
            <v>神奈川県川崎市中原区新城3-4-3山口ﾋﾞﾙ1F</v>
          </cell>
          <cell r="P35">
            <v>0</v>
          </cell>
          <cell r="Q35">
            <v>0</v>
          </cell>
          <cell r="R35">
            <v>0</v>
          </cell>
          <cell r="S35">
            <v>0</v>
          </cell>
          <cell r="T35">
            <v>0</v>
          </cell>
          <cell r="U35">
            <v>0</v>
          </cell>
          <cell r="V35">
            <v>0</v>
          </cell>
          <cell r="W35">
            <v>0</v>
          </cell>
          <cell r="X35">
            <v>0</v>
          </cell>
          <cell r="Y35">
            <v>0</v>
          </cell>
          <cell r="Z35">
            <v>0</v>
          </cell>
          <cell r="AA35" t="str">
            <v>044-740-5870</v>
          </cell>
          <cell r="AB35" t="str">
            <v>044-740-5871</v>
          </cell>
          <cell r="AC35" t="str">
            <v>044-754-6856</v>
          </cell>
          <cell r="AD35">
            <v>0</v>
          </cell>
          <cell r="AE35">
            <v>0</v>
          </cell>
          <cell r="AF35">
            <v>37</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row>
        <row r="36">
          <cell r="A36">
            <v>34</v>
          </cell>
          <cell r="B36">
            <v>0</v>
          </cell>
          <cell r="C36">
            <v>0</v>
          </cell>
          <cell r="D36">
            <v>0</v>
          </cell>
          <cell r="E36" t="str">
            <v>藤沢ｸｯﾁｰﾈ１Ｆ</v>
          </cell>
          <cell r="F36">
            <v>0</v>
          </cell>
          <cell r="G36">
            <v>0</v>
          </cell>
          <cell r="H36">
            <v>0</v>
          </cell>
          <cell r="I36">
            <v>0</v>
          </cell>
          <cell r="J36">
            <v>0</v>
          </cell>
          <cell r="K36">
            <v>0</v>
          </cell>
          <cell r="L36">
            <v>0</v>
          </cell>
          <cell r="M36">
            <v>0</v>
          </cell>
          <cell r="N36">
            <v>0</v>
          </cell>
          <cell r="O36" t="str">
            <v>神奈川県藤沢市南藤沢2-1-2ｸｯﾁｰﾈﾋﾞﾙ1F</v>
          </cell>
          <cell r="P36">
            <v>0</v>
          </cell>
          <cell r="Q36">
            <v>0</v>
          </cell>
          <cell r="R36">
            <v>0</v>
          </cell>
          <cell r="S36">
            <v>0</v>
          </cell>
          <cell r="T36">
            <v>0</v>
          </cell>
          <cell r="U36">
            <v>0</v>
          </cell>
          <cell r="V36">
            <v>0</v>
          </cell>
          <cell r="W36">
            <v>0</v>
          </cell>
          <cell r="X36">
            <v>0</v>
          </cell>
          <cell r="Y36">
            <v>0</v>
          </cell>
          <cell r="Z36">
            <v>0</v>
          </cell>
          <cell r="AA36" t="str">
            <v>0466-29-1217</v>
          </cell>
          <cell r="AB36" t="str">
            <v>0466-29-1218</v>
          </cell>
          <cell r="AC36" t="str">
            <v>0466-27-3384</v>
          </cell>
          <cell r="AD36">
            <v>0</v>
          </cell>
          <cell r="AE36">
            <v>0</v>
          </cell>
          <cell r="AF36">
            <v>28</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row>
        <row r="37">
          <cell r="A37">
            <v>35</v>
          </cell>
          <cell r="B37">
            <v>0</v>
          </cell>
          <cell r="C37">
            <v>0</v>
          </cell>
          <cell r="D37">
            <v>0</v>
          </cell>
          <cell r="E37" t="str">
            <v>関内北口</v>
          </cell>
          <cell r="F37">
            <v>0</v>
          </cell>
          <cell r="G37">
            <v>0</v>
          </cell>
          <cell r="H37">
            <v>0</v>
          </cell>
          <cell r="I37">
            <v>0</v>
          </cell>
          <cell r="J37">
            <v>0</v>
          </cell>
          <cell r="K37">
            <v>0</v>
          </cell>
          <cell r="L37">
            <v>0</v>
          </cell>
          <cell r="M37">
            <v>0</v>
          </cell>
          <cell r="N37">
            <v>0</v>
          </cell>
          <cell r="O37" t="str">
            <v>神奈川県横浜市中区吉田町1-1永興ﾋﾞﾙｴｽﾋﾞﾙ2F</v>
          </cell>
          <cell r="P37">
            <v>0</v>
          </cell>
          <cell r="Q37">
            <v>0</v>
          </cell>
          <cell r="R37">
            <v>0</v>
          </cell>
          <cell r="S37">
            <v>0</v>
          </cell>
          <cell r="T37">
            <v>0</v>
          </cell>
          <cell r="U37">
            <v>0</v>
          </cell>
          <cell r="V37">
            <v>0</v>
          </cell>
          <cell r="W37">
            <v>0</v>
          </cell>
          <cell r="X37">
            <v>0</v>
          </cell>
          <cell r="Y37">
            <v>0</v>
          </cell>
          <cell r="Z37">
            <v>0</v>
          </cell>
          <cell r="AA37" t="str">
            <v>045-232-1690</v>
          </cell>
          <cell r="AB37" t="str">
            <v>045-232-1691</v>
          </cell>
          <cell r="AC37" t="str">
            <v>045-263-3610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t="str">
            <v>永興企業株式会社</v>
          </cell>
          <cell r="BL37" t="str">
            <v>常務取締役</v>
          </cell>
          <cell r="BM37" t="str">
            <v>永野　哲崇</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row>
        <row r="38">
          <cell r="A38">
            <v>36</v>
          </cell>
          <cell r="B38">
            <v>0</v>
          </cell>
          <cell r="C38">
            <v>0</v>
          </cell>
          <cell r="D38">
            <v>0</v>
          </cell>
          <cell r="E38" t="str">
            <v>横浜西口Ⅰ</v>
          </cell>
          <cell r="F38">
            <v>0</v>
          </cell>
          <cell r="G38">
            <v>0</v>
          </cell>
          <cell r="H38">
            <v>0</v>
          </cell>
          <cell r="I38">
            <v>0</v>
          </cell>
          <cell r="J38">
            <v>0</v>
          </cell>
          <cell r="K38">
            <v>0</v>
          </cell>
          <cell r="L38">
            <v>0</v>
          </cell>
          <cell r="M38">
            <v>0</v>
          </cell>
          <cell r="N38">
            <v>0</v>
          </cell>
          <cell r="O38" t="str">
            <v>神奈川県横浜市西区南幸2-11-1横浜ｴﾑｴｽﾋﾞﾙB1F</v>
          </cell>
          <cell r="P38">
            <v>0</v>
          </cell>
          <cell r="Q38">
            <v>0</v>
          </cell>
          <cell r="R38">
            <v>0</v>
          </cell>
          <cell r="S38">
            <v>0</v>
          </cell>
          <cell r="T38">
            <v>0</v>
          </cell>
          <cell r="U38">
            <v>0</v>
          </cell>
          <cell r="V38">
            <v>0</v>
          </cell>
          <cell r="W38">
            <v>0</v>
          </cell>
          <cell r="X38">
            <v>0</v>
          </cell>
          <cell r="Y38">
            <v>0</v>
          </cell>
          <cell r="Z38">
            <v>0</v>
          </cell>
          <cell r="AA38" t="str">
            <v>045-412-1474</v>
          </cell>
          <cell r="AB38" t="str">
            <v>045-412-1428</v>
          </cell>
          <cell r="AC38" t="str">
            <v>045-313-1493</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t="str">
            <v>有限会社横浜エム・エス</v>
          </cell>
          <cell r="BL38" t="str">
            <v>代表取締役</v>
          </cell>
          <cell r="BM38" t="str">
            <v>河内　宗正</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J38">
            <v>0</v>
          </cell>
          <cell r="CK38">
            <v>0</v>
          </cell>
          <cell r="CL38">
            <v>0</v>
          </cell>
          <cell r="CM38">
            <v>0</v>
          </cell>
          <cell r="CN38">
            <v>0</v>
          </cell>
          <cell r="CO38">
            <v>0</v>
          </cell>
        </row>
        <row r="39">
          <cell r="A39">
            <v>37</v>
          </cell>
          <cell r="B39">
            <v>0</v>
          </cell>
          <cell r="C39">
            <v>0</v>
          </cell>
          <cell r="D39">
            <v>0</v>
          </cell>
          <cell r="E39" t="str">
            <v>横浜西口Ⅱ</v>
          </cell>
          <cell r="F39">
            <v>0</v>
          </cell>
          <cell r="G39">
            <v>0</v>
          </cell>
          <cell r="H39">
            <v>0</v>
          </cell>
          <cell r="I39">
            <v>0</v>
          </cell>
          <cell r="J39">
            <v>0</v>
          </cell>
          <cell r="K39">
            <v>0</v>
          </cell>
          <cell r="L39">
            <v>0</v>
          </cell>
          <cell r="M39">
            <v>0</v>
          </cell>
          <cell r="N39">
            <v>0</v>
          </cell>
          <cell r="O39" t="str">
            <v>神奈川県横浜市西区南幸2-11-1</v>
          </cell>
          <cell r="P39">
            <v>0</v>
          </cell>
          <cell r="Q39">
            <v>0</v>
          </cell>
          <cell r="R39">
            <v>0</v>
          </cell>
          <cell r="S39">
            <v>0</v>
          </cell>
          <cell r="T39">
            <v>0</v>
          </cell>
          <cell r="U39">
            <v>0</v>
          </cell>
          <cell r="V39">
            <v>0</v>
          </cell>
          <cell r="W39">
            <v>0</v>
          </cell>
          <cell r="X39">
            <v>0</v>
          </cell>
          <cell r="Y39">
            <v>0</v>
          </cell>
          <cell r="Z39">
            <v>0</v>
          </cell>
          <cell r="AA39" t="str">
            <v>045-412-1473</v>
          </cell>
          <cell r="AB39" t="str">
            <v/>
          </cell>
          <cell r="AC39" t="str">
            <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t="str">
            <v>有限会社横浜エム・エス</v>
          </cell>
        </row>
        <row r="40">
          <cell r="A40">
            <v>38</v>
          </cell>
          <cell r="B40">
            <v>0</v>
          </cell>
          <cell r="C40">
            <v>0</v>
          </cell>
          <cell r="D40">
            <v>0</v>
          </cell>
          <cell r="E40" t="str">
            <v>日暮里駅前</v>
          </cell>
          <cell r="F40">
            <v>0</v>
          </cell>
          <cell r="G40">
            <v>0</v>
          </cell>
          <cell r="H40">
            <v>0</v>
          </cell>
          <cell r="I40">
            <v>0</v>
          </cell>
          <cell r="J40">
            <v>0</v>
          </cell>
          <cell r="K40">
            <v>0</v>
          </cell>
          <cell r="L40">
            <v>0</v>
          </cell>
          <cell r="M40">
            <v>0</v>
          </cell>
          <cell r="N40">
            <v>0</v>
          </cell>
          <cell r="O40" t="str">
            <v>東京都荒川区西日暮里2-19-17日暮里駅前東忠ﾋﾞﾙ3F</v>
          </cell>
          <cell r="P40">
            <v>0</v>
          </cell>
          <cell r="Q40">
            <v>0</v>
          </cell>
          <cell r="R40">
            <v>0</v>
          </cell>
          <cell r="S40">
            <v>0</v>
          </cell>
          <cell r="T40">
            <v>0</v>
          </cell>
          <cell r="U40">
            <v>0</v>
          </cell>
          <cell r="V40">
            <v>0</v>
          </cell>
          <cell r="W40">
            <v>0</v>
          </cell>
          <cell r="X40">
            <v>0</v>
          </cell>
          <cell r="Y40">
            <v>0</v>
          </cell>
          <cell r="Z40">
            <v>0</v>
          </cell>
          <cell r="AA40" t="str">
            <v>03-5604-8417</v>
          </cell>
          <cell r="AB40" t="str">
            <v>03-5604-8418</v>
          </cell>
          <cell r="AC40" t="str">
            <v>03-3801-8314</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t="str">
            <v>平澤　澄子</v>
          </cell>
        </row>
        <row r="41">
          <cell r="A41">
            <v>39</v>
          </cell>
          <cell r="B41">
            <v>0</v>
          </cell>
          <cell r="C41">
            <v>0</v>
          </cell>
          <cell r="D41">
            <v>0</v>
          </cell>
          <cell r="E41" t="str">
            <v>古淵駅前</v>
          </cell>
          <cell r="F41">
            <v>0</v>
          </cell>
          <cell r="G41">
            <v>0</v>
          </cell>
          <cell r="H41">
            <v>0</v>
          </cell>
          <cell r="I41">
            <v>0</v>
          </cell>
          <cell r="J41">
            <v>0</v>
          </cell>
          <cell r="K41">
            <v>0</v>
          </cell>
          <cell r="L41">
            <v>0</v>
          </cell>
          <cell r="M41">
            <v>0</v>
          </cell>
          <cell r="N41">
            <v>0</v>
          </cell>
          <cell r="O41" t="str">
            <v>神奈川県相模原市古淵1-6-11古淵第2K'Sビル2F</v>
          </cell>
          <cell r="P41">
            <v>0</v>
          </cell>
          <cell r="Q41">
            <v>0</v>
          </cell>
          <cell r="R41">
            <v>0</v>
          </cell>
          <cell r="S41">
            <v>0</v>
          </cell>
          <cell r="T41">
            <v>0</v>
          </cell>
          <cell r="U41">
            <v>0</v>
          </cell>
          <cell r="V41">
            <v>0</v>
          </cell>
          <cell r="W41">
            <v>0</v>
          </cell>
          <cell r="X41">
            <v>0</v>
          </cell>
          <cell r="Y41">
            <v>0</v>
          </cell>
          <cell r="Z41">
            <v>0</v>
          </cell>
          <cell r="AA41" t="str">
            <v>0427-69-8166</v>
          </cell>
          <cell r="AB41" t="str">
            <v>0427-69-8167</v>
          </cell>
          <cell r="AC41" t="str">
            <v>0427-58-8905</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t="str">
            <v>有限会社細谷商事</v>
          </cell>
          <cell r="BL41" t="str">
            <v>代表取締役</v>
          </cell>
          <cell r="BM41" t="str">
            <v>細谷　節子</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row>
        <row r="42">
          <cell r="A42">
            <v>40</v>
          </cell>
          <cell r="B42">
            <v>0</v>
          </cell>
          <cell r="C42">
            <v>0</v>
          </cell>
          <cell r="D42">
            <v>0</v>
          </cell>
          <cell r="E42" t="str">
            <v>松戸西口</v>
          </cell>
          <cell r="F42">
            <v>0</v>
          </cell>
          <cell r="G42">
            <v>0</v>
          </cell>
          <cell r="H42">
            <v>0</v>
          </cell>
          <cell r="I42">
            <v>0</v>
          </cell>
          <cell r="J42">
            <v>0</v>
          </cell>
          <cell r="K42">
            <v>0</v>
          </cell>
          <cell r="L42">
            <v>0</v>
          </cell>
          <cell r="M42">
            <v>0</v>
          </cell>
          <cell r="N42">
            <v>0</v>
          </cell>
          <cell r="O42" t="str">
            <v>千葉県松戸市本町1-12日発ﾋﾞﾙ7F</v>
          </cell>
          <cell r="P42">
            <v>0</v>
          </cell>
          <cell r="Q42">
            <v>0</v>
          </cell>
          <cell r="R42">
            <v>0</v>
          </cell>
          <cell r="S42">
            <v>0</v>
          </cell>
          <cell r="T42">
            <v>0</v>
          </cell>
          <cell r="U42">
            <v>0</v>
          </cell>
          <cell r="V42">
            <v>0</v>
          </cell>
          <cell r="W42">
            <v>0</v>
          </cell>
          <cell r="X42">
            <v>0</v>
          </cell>
          <cell r="Y42">
            <v>0</v>
          </cell>
          <cell r="Z42">
            <v>0</v>
          </cell>
          <cell r="AA42" t="str">
            <v>0473-30-1584</v>
          </cell>
          <cell r="AB42" t="str">
            <v>0473-30-1585</v>
          </cell>
          <cell r="AC42" t="str">
            <v>0473-67-1190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t="str">
            <v>日本開発株式会社</v>
          </cell>
          <cell r="BL42" t="str">
            <v>代表取締役</v>
          </cell>
          <cell r="BM42" t="str">
            <v>内田　雅士</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row>
        <row r="43">
          <cell r="A43">
            <v>41</v>
          </cell>
          <cell r="B43">
            <v>0</v>
          </cell>
          <cell r="C43">
            <v>0</v>
          </cell>
          <cell r="D43">
            <v>0</v>
          </cell>
          <cell r="E43" t="str">
            <v>京急川崎</v>
          </cell>
          <cell r="F43">
            <v>0</v>
          </cell>
          <cell r="G43">
            <v>0</v>
          </cell>
          <cell r="H43">
            <v>0</v>
          </cell>
          <cell r="I43">
            <v>0</v>
          </cell>
          <cell r="J43">
            <v>0</v>
          </cell>
          <cell r="K43">
            <v>0</v>
          </cell>
          <cell r="L43">
            <v>0</v>
          </cell>
          <cell r="M43">
            <v>0</v>
          </cell>
          <cell r="N43">
            <v>0</v>
          </cell>
          <cell r="O43" t="str">
            <v>神奈川県川崎市川崎区砂子1-1-8第32東京ﾋﾞﾙ2F</v>
          </cell>
          <cell r="P43">
            <v>0</v>
          </cell>
          <cell r="Q43">
            <v>0</v>
          </cell>
          <cell r="R43">
            <v>0</v>
          </cell>
          <cell r="S43">
            <v>0</v>
          </cell>
          <cell r="T43">
            <v>0</v>
          </cell>
          <cell r="U43">
            <v>0</v>
          </cell>
          <cell r="V43">
            <v>0</v>
          </cell>
          <cell r="W43">
            <v>0</v>
          </cell>
          <cell r="X43">
            <v>0</v>
          </cell>
          <cell r="Y43">
            <v>0</v>
          </cell>
          <cell r="Z43">
            <v>0</v>
          </cell>
          <cell r="AA43" t="str">
            <v>044-220-1131</v>
          </cell>
          <cell r="AB43" t="str">
            <v>044-220-1132</v>
          </cell>
          <cell r="AC43" t="str">
            <v>044-222-9185</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t="str">
            <v>東京ビルディング株式会社</v>
          </cell>
          <cell r="BL43" t="str">
            <v>代表取締役</v>
          </cell>
          <cell r="BM43" t="str">
            <v>高橋　昭彦</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row>
        <row r="44">
          <cell r="A44">
            <v>42</v>
          </cell>
          <cell r="B44">
            <v>0</v>
          </cell>
          <cell r="C44">
            <v>0</v>
          </cell>
          <cell r="D44">
            <v>0</v>
          </cell>
          <cell r="E44" t="str">
            <v>ＪＲ町田駅前</v>
          </cell>
          <cell r="F44">
            <v>0</v>
          </cell>
          <cell r="G44">
            <v>0</v>
          </cell>
          <cell r="H44">
            <v>0</v>
          </cell>
          <cell r="I44">
            <v>0</v>
          </cell>
          <cell r="J44">
            <v>0</v>
          </cell>
          <cell r="K44">
            <v>0</v>
          </cell>
          <cell r="L44">
            <v>0</v>
          </cell>
          <cell r="M44">
            <v>0</v>
          </cell>
          <cell r="N44">
            <v>0</v>
          </cell>
          <cell r="O44" t="str">
            <v>東京都町田市原町田6-3-20TK町田ﾋﾞﾙB1F</v>
          </cell>
          <cell r="P44">
            <v>0</v>
          </cell>
          <cell r="Q44">
            <v>0</v>
          </cell>
          <cell r="R44">
            <v>0</v>
          </cell>
          <cell r="S44">
            <v>0</v>
          </cell>
          <cell r="T44">
            <v>0</v>
          </cell>
          <cell r="U44">
            <v>0</v>
          </cell>
          <cell r="V44">
            <v>0</v>
          </cell>
          <cell r="W44">
            <v>0</v>
          </cell>
          <cell r="X44">
            <v>0</v>
          </cell>
          <cell r="Y44">
            <v>0</v>
          </cell>
          <cell r="Z44">
            <v>0</v>
          </cell>
          <cell r="AA44" t="str">
            <v>0427-39-7476</v>
          </cell>
          <cell r="AB44" t="str">
            <v>0427-39-7477</v>
          </cell>
          <cell r="AC44" t="str">
            <v>0427-24-5046</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t="str">
            <v>吉祥寺エコービルディング株式会社</v>
          </cell>
          <cell r="BL44" t="str">
            <v>代表取締役</v>
          </cell>
          <cell r="BM44" t="str">
            <v>市川　淳</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v>
          </cell>
          <cell r="CI44">
            <v>0</v>
          </cell>
          <cell r="CJ44">
            <v>0</v>
          </cell>
          <cell r="CK44">
            <v>0</v>
          </cell>
          <cell r="CL44">
            <v>0</v>
          </cell>
          <cell r="CM44">
            <v>0</v>
          </cell>
          <cell r="CN44">
            <v>0</v>
          </cell>
          <cell r="CO44">
            <v>0</v>
          </cell>
        </row>
        <row r="45">
          <cell r="A45">
            <v>43</v>
          </cell>
          <cell r="B45">
            <v>0</v>
          </cell>
          <cell r="C45">
            <v>0</v>
          </cell>
          <cell r="D45">
            <v>0</v>
          </cell>
          <cell r="E45" t="str">
            <v>相模大野駅前</v>
          </cell>
          <cell r="F45">
            <v>0</v>
          </cell>
          <cell r="G45">
            <v>0</v>
          </cell>
          <cell r="H45">
            <v>0</v>
          </cell>
          <cell r="I45">
            <v>0</v>
          </cell>
          <cell r="J45">
            <v>0</v>
          </cell>
          <cell r="K45">
            <v>0</v>
          </cell>
          <cell r="L45">
            <v>0</v>
          </cell>
          <cell r="M45">
            <v>0</v>
          </cell>
          <cell r="N45">
            <v>0</v>
          </cell>
          <cell r="O45" t="str">
            <v>神奈川県相模原市相模大野3-12-6VIAﾋﾞﾙ３Ｆ</v>
          </cell>
          <cell r="P45">
            <v>0</v>
          </cell>
          <cell r="Q45">
            <v>0</v>
          </cell>
          <cell r="R45">
            <v>0</v>
          </cell>
          <cell r="S45">
            <v>0</v>
          </cell>
          <cell r="T45">
            <v>0</v>
          </cell>
          <cell r="U45">
            <v>0</v>
          </cell>
          <cell r="V45">
            <v>0</v>
          </cell>
          <cell r="W45">
            <v>0</v>
          </cell>
          <cell r="X45">
            <v>0</v>
          </cell>
          <cell r="Y45">
            <v>0</v>
          </cell>
          <cell r="Z45">
            <v>0</v>
          </cell>
          <cell r="AA45" t="str">
            <v>0427-65-7665</v>
          </cell>
          <cell r="AB45" t="str">
            <v>0427-65-7666</v>
          </cell>
          <cell r="AC45" t="str">
            <v>0427-41-9886</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t="str">
            <v>三井不動産株式会社　横浜支店</v>
          </cell>
          <cell r="BL45" t="str">
            <v>支店長</v>
          </cell>
          <cell r="BM45" t="str">
            <v>磯辺　真幸</v>
          </cell>
          <cell r="BN45">
            <v>0</v>
          </cell>
          <cell r="BO45">
            <v>0</v>
          </cell>
          <cell r="BP45">
            <v>0</v>
          </cell>
          <cell r="BQ45">
            <v>0</v>
          </cell>
          <cell r="BR45">
            <v>0</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row>
        <row r="46">
          <cell r="A46">
            <v>44</v>
          </cell>
          <cell r="B46">
            <v>0</v>
          </cell>
          <cell r="C46">
            <v>0</v>
          </cell>
          <cell r="D46">
            <v>0</v>
          </cell>
          <cell r="E46" t="str">
            <v>ＪＲ蒲田東口</v>
          </cell>
          <cell r="F46">
            <v>0</v>
          </cell>
          <cell r="G46">
            <v>0</v>
          </cell>
          <cell r="H46">
            <v>0</v>
          </cell>
          <cell r="I46">
            <v>0</v>
          </cell>
          <cell r="J46">
            <v>0</v>
          </cell>
          <cell r="K46">
            <v>0</v>
          </cell>
          <cell r="L46">
            <v>0</v>
          </cell>
          <cell r="M46">
            <v>0</v>
          </cell>
          <cell r="N46">
            <v>0</v>
          </cell>
          <cell r="O46" t="str">
            <v>東京都大田区蒲田5-16-3金時ﾋﾞﾙ2F</v>
          </cell>
          <cell r="P46">
            <v>0</v>
          </cell>
          <cell r="Q46">
            <v>0</v>
          </cell>
          <cell r="R46">
            <v>0</v>
          </cell>
          <cell r="S46">
            <v>0</v>
          </cell>
          <cell r="T46">
            <v>0</v>
          </cell>
          <cell r="U46">
            <v>0</v>
          </cell>
          <cell r="V46">
            <v>0</v>
          </cell>
          <cell r="W46">
            <v>0</v>
          </cell>
          <cell r="X46">
            <v>0</v>
          </cell>
          <cell r="Y46">
            <v>0</v>
          </cell>
          <cell r="Z46">
            <v>0</v>
          </cell>
          <cell r="AA46" t="str">
            <v>03-5711-7873</v>
          </cell>
          <cell r="AB46" t="str">
            <v>03-5711-7874</v>
          </cell>
          <cell r="AC46" t="str">
            <v>03-5711-0845</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t="str">
            <v>都商事株式会社</v>
          </cell>
          <cell r="BL46" t="str">
            <v>代表取締役</v>
          </cell>
          <cell r="BM46" t="str">
            <v>都葉　旭輝</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v>0</v>
          </cell>
          <cell r="CF46">
            <v>0</v>
          </cell>
          <cell r="CG46">
            <v>0</v>
          </cell>
          <cell r="CH46">
            <v>0</v>
          </cell>
          <cell r="CI46">
            <v>0</v>
          </cell>
          <cell r="CJ46">
            <v>0</v>
          </cell>
          <cell r="CK46">
            <v>0</v>
          </cell>
          <cell r="CL46">
            <v>0</v>
          </cell>
          <cell r="CM46">
            <v>0</v>
          </cell>
          <cell r="CN46">
            <v>0</v>
          </cell>
          <cell r="CO46">
            <v>0</v>
          </cell>
        </row>
        <row r="47">
          <cell r="A47">
            <v>45</v>
          </cell>
          <cell r="B47">
            <v>0</v>
          </cell>
          <cell r="C47">
            <v>0</v>
          </cell>
          <cell r="D47">
            <v>0</v>
          </cell>
          <cell r="E47" t="str">
            <v>川口東口</v>
          </cell>
          <cell r="F47">
            <v>0</v>
          </cell>
          <cell r="G47">
            <v>0</v>
          </cell>
          <cell r="H47">
            <v>0</v>
          </cell>
          <cell r="I47">
            <v>0</v>
          </cell>
          <cell r="J47">
            <v>0</v>
          </cell>
          <cell r="K47">
            <v>0</v>
          </cell>
          <cell r="L47">
            <v>0</v>
          </cell>
          <cell r="M47">
            <v>0</v>
          </cell>
          <cell r="N47">
            <v>0</v>
          </cell>
          <cell r="O47" t="str">
            <v>埼玉県川口市栄町3-9-19川口金物ﾋﾞﾙ3F</v>
          </cell>
          <cell r="P47">
            <v>0</v>
          </cell>
          <cell r="Q47">
            <v>0</v>
          </cell>
          <cell r="R47">
            <v>0</v>
          </cell>
          <cell r="S47">
            <v>0</v>
          </cell>
          <cell r="T47">
            <v>0</v>
          </cell>
          <cell r="U47">
            <v>0</v>
          </cell>
          <cell r="V47">
            <v>0</v>
          </cell>
          <cell r="W47">
            <v>0</v>
          </cell>
          <cell r="X47">
            <v>0</v>
          </cell>
          <cell r="Y47">
            <v>0</v>
          </cell>
          <cell r="Z47">
            <v>0</v>
          </cell>
          <cell r="AA47" t="str">
            <v>048-250-1684</v>
          </cell>
          <cell r="AB47" t="str">
            <v>048-250-1685</v>
          </cell>
          <cell r="AC47" t="str">
            <v>048-254-9638</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t="str">
            <v>川口金物株式会社</v>
          </cell>
          <cell r="BL47" t="str">
            <v>代表取締役</v>
          </cell>
          <cell r="BM47" t="str">
            <v>柳下　貞宣</v>
          </cell>
          <cell r="BN47">
            <v>0</v>
          </cell>
          <cell r="BO47">
            <v>0</v>
          </cell>
          <cell r="BP47">
            <v>0</v>
          </cell>
          <cell r="BQ47">
            <v>0</v>
          </cell>
          <cell r="BR47">
            <v>0</v>
          </cell>
          <cell r="BS47">
            <v>0</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row>
        <row r="48">
          <cell r="A48">
            <v>46</v>
          </cell>
          <cell r="B48">
            <v>0</v>
          </cell>
          <cell r="C48">
            <v>0</v>
          </cell>
          <cell r="D48">
            <v>0</v>
          </cell>
          <cell r="E48" t="str">
            <v>巣鴨北口</v>
          </cell>
          <cell r="F48">
            <v>0</v>
          </cell>
          <cell r="G48">
            <v>0</v>
          </cell>
          <cell r="H48">
            <v>0</v>
          </cell>
          <cell r="I48">
            <v>0</v>
          </cell>
          <cell r="J48">
            <v>0</v>
          </cell>
          <cell r="K48">
            <v>0</v>
          </cell>
          <cell r="L48">
            <v>0</v>
          </cell>
          <cell r="M48">
            <v>0</v>
          </cell>
          <cell r="N48">
            <v>0</v>
          </cell>
          <cell r="O48" t="str">
            <v>東京都豊島区巣鴨3-28-1友泉巣鴨ﾋﾞﾙ2F</v>
          </cell>
          <cell r="P48">
            <v>0</v>
          </cell>
          <cell r="Q48">
            <v>0</v>
          </cell>
          <cell r="R48">
            <v>0</v>
          </cell>
          <cell r="S48">
            <v>0</v>
          </cell>
          <cell r="T48">
            <v>0</v>
          </cell>
          <cell r="U48">
            <v>0</v>
          </cell>
          <cell r="V48">
            <v>0</v>
          </cell>
          <cell r="W48">
            <v>0</v>
          </cell>
          <cell r="X48">
            <v>0</v>
          </cell>
          <cell r="Y48">
            <v>0</v>
          </cell>
          <cell r="Z48">
            <v>0</v>
          </cell>
          <cell r="AA48" t="str">
            <v>03-5394-7381</v>
          </cell>
          <cell r="AB48" t="str">
            <v>03-5394-7938</v>
          </cell>
          <cell r="AC48" t="str">
            <v>03-5394-6181</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t="str">
            <v>東泉地所株式会社</v>
          </cell>
          <cell r="BL48" t="str">
            <v>代表取締役</v>
          </cell>
          <cell r="BM48" t="str">
            <v>西村　義行</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row>
        <row r="49">
          <cell r="A49">
            <v>47</v>
          </cell>
          <cell r="B49">
            <v>0</v>
          </cell>
          <cell r="C49">
            <v>0</v>
          </cell>
          <cell r="D49">
            <v>0</v>
          </cell>
          <cell r="E49" t="str">
            <v>五反田東口</v>
          </cell>
          <cell r="F49">
            <v>0</v>
          </cell>
          <cell r="G49">
            <v>0</v>
          </cell>
          <cell r="H49">
            <v>0</v>
          </cell>
          <cell r="I49">
            <v>0</v>
          </cell>
          <cell r="J49">
            <v>0</v>
          </cell>
          <cell r="K49">
            <v>0</v>
          </cell>
          <cell r="L49">
            <v>0</v>
          </cell>
          <cell r="M49">
            <v>0</v>
          </cell>
          <cell r="N49">
            <v>0</v>
          </cell>
          <cell r="O49" t="str">
            <v>東京都品川区東五反田1-16-4味ﾋﾞﾙ5F</v>
          </cell>
          <cell r="P49">
            <v>0</v>
          </cell>
          <cell r="Q49">
            <v>0</v>
          </cell>
          <cell r="R49">
            <v>0</v>
          </cell>
          <cell r="S49">
            <v>0</v>
          </cell>
          <cell r="T49">
            <v>0</v>
          </cell>
          <cell r="U49">
            <v>0</v>
          </cell>
          <cell r="V49">
            <v>0</v>
          </cell>
          <cell r="W49">
            <v>0</v>
          </cell>
          <cell r="X49">
            <v>0</v>
          </cell>
          <cell r="Y49">
            <v>0</v>
          </cell>
          <cell r="Z49">
            <v>0</v>
          </cell>
          <cell r="AA49" t="str">
            <v>03-5449-7439</v>
          </cell>
          <cell r="AB49" t="str">
            <v>03-5449-7440</v>
          </cell>
          <cell r="AC49" t="str">
            <v>03-5449-3989</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t="str">
            <v>東南観光開発株式会社</v>
          </cell>
          <cell r="BL49" t="str">
            <v>代表取締役</v>
          </cell>
          <cell r="BM49" t="str">
            <v>根本　和彦</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cell r="CM49">
            <v>0</v>
          </cell>
          <cell r="CN49">
            <v>0</v>
          </cell>
          <cell r="CO49">
            <v>0</v>
          </cell>
        </row>
        <row r="50">
          <cell r="A50">
            <v>48</v>
          </cell>
          <cell r="B50">
            <v>0</v>
          </cell>
          <cell r="C50">
            <v>0</v>
          </cell>
          <cell r="D50">
            <v>0</v>
          </cell>
          <cell r="E50" t="str">
            <v>用賀南口１Ｆ</v>
          </cell>
          <cell r="F50">
            <v>0</v>
          </cell>
          <cell r="G50">
            <v>0</v>
          </cell>
          <cell r="H50">
            <v>0</v>
          </cell>
          <cell r="I50">
            <v>0</v>
          </cell>
          <cell r="J50">
            <v>0</v>
          </cell>
          <cell r="K50">
            <v>0</v>
          </cell>
          <cell r="L50">
            <v>0</v>
          </cell>
          <cell r="M50">
            <v>0</v>
          </cell>
          <cell r="N50">
            <v>0</v>
          </cell>
          <cell r="O50" t="str">
            <v>東京都世田谷区用賀２－４１平成ビル１Ｆ</v>
          </cell>
          <cell r="P50">
            <v>0</v>
          </cell>
          <cell r="Q50">
            <v>0</v>
          </cell>
          <cell r="R50">
            <v>0</v>
          </cell>
          <cell r="S50">
            <v>0</v>
          </cell>
          <cell r="T50">
            <v>0</v>
          </cell>
          <cell r="U50">
            <v>0</v>
          </cell>
          <cell r="V50">
            <v>0</v>
          </cell>
          <cell r="W50">
            <v>0</v>
          </cell>
          <cell r="X50">
            <v>0</v>
          </cell>
          <cell r="Y50">
            <v>0</v>
          </cell>
          <cell r="Z50">
            <v>0</v>
          </cell>
          <cell r="AA50" t="str">
            <v>03-5491-7611</v>
          </cell>
          <cell r="AB50" t="str">
            <v/>
          </cell>
          <cell r="AC50" t="str">
            <v/>
          </cell>
        </row>
        <row r="51">
          <cell r="A51">
            <v>49</v>
          </cell>
          <cell r="B51">
            <v>0</v>
          </cell>
          <cell r="C51">
            <v>0</v>
          </cell>
          <cell r="D51">
            <v>0</v>
          </cell>
          <cell r="E51" t="str">
            <v>高田馬場２Ｆ</v>
          </cell>
          <cell r="F51">
            <v>0</v>
          </cell>
          <cell r="G51">
            <v>0</v>
          </cell>
          <cell r="H51">
            <v>0</v>
          </cell>
          <cell r="I51">
            <v>0</v>
          </cell>
          <cell r="J51">
            <v>0</v>
          </cell>
          <cell r="K51">
            <v>0</v>
          </cell>
          <cell r="L51">
            <v>0</v>
          </cell>
          <cell r="M51">
            <v>0</v>
          </cell>
          <cell r="N51">
            <v>0</v>
          </cell>
          <cell r="O51" t="str">
            <v>東京都新宿区高田馬場2-16-6宇田川ﾋﾞﾙ2F</v>
          </cell>
          <cell r="P51">
            <v>0</v>
          </cell>
          <cell r="Q51">
            <v>0</v>
          </cell>
          <cell r="R51">
            <v>0</v>
          </cell>
          <cell r="S51">
            <v>0</v>
          </cell>
          <cell r="T51">
            <v>0</v>
          </cell>
          <cell r="U51">
            <v>0</v>
          </cell>
          <cell r="V51">
            <v>0</v>
          </cell>
          <cell r="W51">
            <v>0</v>
          </cell>
          <cell r="X51">
            <v>0</v>
          </cell>
          <cell r="Y51">
            <v>0</v>
          </cell>
          <cell r="Z51">
            <v>0</v>
          </cell>
          <cell r="AA51" t="str">
            <v>03-5287-7479</v>
          </cell>
          <cell r="AB51" t="str">
            <v/>
          </cell>
          <cell r="AC51" t="str">
            <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t="str">
            <v>宇田川ビル株式会社</v>
          </cell>
          <cell r="BL51" t="str">
            <v>代表取締役</v>
          </cell>
          <cell r="BM51" t="str">
            <v>宇田川　和俊</v>
          </cell>
          <cell r="BN51">
            <v>0</v>
          </cell>
          <cell r="BO51">
            <v>0</v>
          </cell>
          <cell r="BP51">
            <v>0</v>
          </cell>
          <cell r="BQ51">
            <v>0</v>
          </cell>
          <cell r="BR51">
            <v>0</v>
          </cell>
          <cell r="BS51">
            <v>0</v>
          </cell>
          <cell r="BT51">
            <v>0</v>
          </cell>
          <cell r="BU51">
            <v>0</v>
          </cell>
          <cell r="BV51">
            <v>0</v>
          </cell>
          <cell r="BW51">
            <v>0</v>
          </cell>
          <cell r="BX51">
            <v>0</v>
          </cell>
          <cell r="BY51">
            <v>0</v>
          </cell>
          <cell r="BZ51">
            <v>0</v>
          </cell>
          <cell r="CA51">
            <v>0</v>
          </cell>
          <cell r="CB51">
            <v>0</v>
          </cell>
          <cell r="CC51">
            <v>0</v>
          </cell>
          <cell r="CD51">
            <v>0</v>
          </cell>
          <cell r="CE51">
            <v>0</v>
          </cell>
          <cell r="CF51">
            <v>0</v>
          </cell>
          <cell r="CG51">
            <v>0</v>
          </cell>
          <cell r="CH51">
            <v>0</v>
          </cell>
          <cell r="CI51">
            <v>0</v>
          </cell>
          <cell r="CJ51">
            <v>0</v>
          </cell>
          <cell r="CK51">
            <v>0</v>
          </cell>
          <cell r="CL51">
            <v>0</v>
          </cell>
          <cell r="CM51">
            <v>0</v>
          </cell>
          <cell r="CN51">
            <v>0</v>
          </cell>
          <cell r="CO51">
            <v>0</v>
          </cell>
        </row>
        <row r="52">
          <cell r="A52">
            <v>50</v>
          </cell>
          <cell r="B52">
            <v>0</v>
          </cell>
          <cell r="C52">
            <v>0</v>
          </cell>
          <cell r="D52">
            <v>0</v>
          </cell>
          <cell r="E52" t="str">
            <v>目黒東口</v>
          </cell>
          <cell r="F52">
            <v>0</v>
          </cell>
          <cell r="G52">
            <v>0</v>
          </cell>
          <cell r="H52">
            <v>0</v>
          </cell>
          <cell r="I52">
            <v>0</v>
          </cell>
          <cell r="J52">
            <v>0</v>
          </cell>
          <cell r="K52">
            <v>0</v>
          </cell>
          <cell r="L52">
            <v>0</v>
          </cell>
          <cell r="M52">
            <v>0</v>
          </cell>
          <cell r="N52">
            <v>0</v>
          </cell>
          <cell r="O52" t="str">
            <v>東京都品川区上大崎2-15-20百万弗ﾋﾞﾙ2F</v>
          </cell>
          <cell r="P52">
            <v>0</v>
          </cell>
          <cell r="Q52">
            <v>0</v>
          </cell>
          <cell r="R52">
            <v>0</v>
          </cell>
          <cell r="S52">
            <v>0</v>
          </cell>
          <cell r="T52">
            <v>0</v>
          </cell>
          <cell r="U52">
            <v>0</v>
          </cell>
          <cell r="V52">
            <v>0</v>
          </cell>
          <cell r="W52">
            <v>0</v>
          </cell>
          <cell r="X52">
            <v>0</v>
          </cell>
          <cell r="Y52">
            <v>0</v>
          </cell>
          <cell r="Z52">
            <v>0</v>
          </cell>
          <cell r="AA52" t="str">
            <v>03-5448-9125</v>
          </cell>
          <cell r="AB52" t="str">
            <v>03-5448-9126</v>
          </cell>
          <cell r="AC52" t="str">
            <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t="str">
            <v>高石不動産株式会社</v>
          </cell>
          <cell r="BL52" t="str">
            <v>代表取締役</v>
          </cell>
          <cell r="BM52" t="str">
            <v>高石　正直</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v>0</v>
          </cell>
          <cell r="CG52">
            <v>0</v>
          </cell>
          <cell r="CH52">
            <v>0</v>
          </cell>
          <cell r="CI52">
            <v>0</v>
          </cell>
          <cell r="CJ52">
            <v>0</v>
          </cell>
          <cell r="CK52">
            <v>0</v>
          </cell>
          <cell r="CL52">
            <v>0</v>
          </cell>
          <cell r="CM52">
            <v>0</v>
          </cell>
          <cell r="CN52">
            <v>0</v>
          </cell>
          <cell r="CO52">
            <v>0</v>
          </cell>
        </row>
        <row r="53">
          <cell r="A53">
            <v>51</v>
          </cell>
          <cell r="B53">
            <v>0</v>
          </cell>
          <cell r="C53">
            <v>0</v>
          </cell>
          <cell r="D53">
            <v>0</v>
          </cell>
          <cell r="E53" t="str">
            <v>横須賀中央千日通り</v>
          </cell>
          <cell r="F53">
            <v>0</v>
          </cell>
          <cell r="G53">
            <v>0</v>
          </cell>
          <cell r="H53">
            <v>0</v>
          </cell>
          <cell r="I53">
            <v>0</v>
          </cell>
          <cell r="J53">
            <v>0</v>
          </cell>
          <cell r="K53">
            <v>0</v>
          </cell>
          <cell r="L53">
            <v>0</v>
          </cell>
          <cell r="M53">
            <v>0</v>
          </cell>
          <cell r="N53">
            <v>0</v>
          </cell>
          <cell r="O53" t="str">
            <v>神奈川県横須賀市大滝町2-10藤掛ﾋﾞﾙ3F</v>
          </cell>
          <cell r="P53">
            <v>0</v>
          </cell>
          <cell r="Q53">
            <v>0</v>
          </cell>
          <cell r="R53">
            <v>0</v>
          </cell>
          <cell r="S53">
            <v>0</v>
          </cell>
          <cell r="T53">
            <v>0</v>
          </cell>
          <cell r="U53">
            <v>0</v>
          </cell>
          <cell r="V53">
            <v>0</v>
          </cell>
          <cell r="W53">
            <v>0</v>
          </cell>
          <cell r="X53">
            <v>0</v>
          </cell>
          <cell r="Y53">
            <v>0</v>
          </cell>
          <cell r="Z53">
            <v>0</v>
          </cell>
          <cell r="AA53" t="str">
            <v>0468-28-1035</v>
          </cell>
          <cell r="AB53" t="str">
            <v>0468-28-1036</v>
          </cell>
          <cell r="AC53" t="str">
            <v>0468-22-9211</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t="str">
            <v>藤掛　芳吉</v>
          </cell>
        </row>
        <row r="54">
          <cell r="A54">
            <v>52</v>
          </cell>
          <cell r="B54">
            <v>0</v>
          </cell>
          <cell r="C54">
            <v>0</v>
          </cell>
          <cell r="D54">
            <v>0</v>
          </cell>
          <cell r="E54" t="str">
            <v>和光南口</v>
          </cell>
          <cell r="F54">
            <v>0</v>
          </cell>
          <cell r="G54">
            <v>0</v>
          </cell>
          <cell r="H54">
            <v>0</v>
          </cell>
          <cell r="I54">
            <v>0</v>
          </cell>
          <cell r="J54">
            <v>0</v>
          </cell>
          <cell r="K54">
            <v>0</v>
          </cell>
          <cell r="L54">
            <v>0</v>
          </cell>
          <cell r="M54">
            <v>0</v>
          </cell>
          <cell r="N54">
            <v>0</v>
          </cell>
          <cell r="O54" t="str">
            <v>埼玉県和光市本町3-13ﾀｳﾝｺｰﾄｴｸｾﾙ2F</v>
          </cell>
          <cell r="P54">
            <v>0</v>
          </cell>
          <cell r="Q54">
            <v>0</v>
          </cell>
          <cell r="R54">
            <v>0</v>
          </cell>
          <cell r="S54">
            <v>0</v>
          </cell>
          <cell r="T54">
            <v>0</v>
          </cell>
          <cell r="U54">
            <v>0</v>
          </cell>
          <cell r="V54">
            <v>0</v>
          </cell>
          <cell r="W54">
            <v>0</v>
          </cell>
          <cell r="X54">
            <v>0</v>
          </cell>
          <cell r="Y54">
            <v>0</v>
          </cell>
          <cell r="Z54">
            <v>0</v>
          </cell>
          <cell r="AA54" t="str">
            <v>048-460-1629</v>
          </cell>
          <cell r="AB54" t="str">
            <v>048-460-1635</v>
          </cell>
          <cell r="AC54" t="str">
            <v>048-466-6511</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t="str">
            <v>石田　勲</v>
          </cell>
        </row>
        <row r="55">
          <cell r="A55">
            <v>53</v>
          </cell>
          <cell r="B55">
            <v>0</v>
          </cell>
          <cell r="C55">
            <v>0</v>
          </cell>
          <cell r="D55">
            <v>0</v>
          </cell>
          <cell r="E55" t="str">
            <v>新宿野村ビル</v>
          </cell>
          <cell r="F55">
            <v>0</v>
          </cell>
          <cell r="G55">
            <v>0</v>
          </cell>
          <cell r="H55">
            <v>0</v>
          </cell>
          <cell r="I55">
            <v>0</v>
          </cell>
          <cell r="J55">
            <v>0</v>
          </cell>
          <cell r="K55">
            <v>0</v>
          </cell>
          <cell r="L55">
            <v>0</v>
          </cell>
          <cell r="M55">
            <v>0</v>
          </cell>
          <cell r="N55">
            <v>0</v>
          </cell>
          <cell r="O55" t="str">
            <v>東京都新宿区西新宿1-26-2新宿野村ﾋﾞﾙB2F</v>
          </cell>
          <cell r="P55">
            <v>0</v>
          </cell>
          <cell r="Q55">
            <v>0</v>
          </cell>
          <cell r="R55">
            <v>0</v>
          </cell>
          <cell r="S55">
            <v>0</v>
          </cell>
          <cell r="T55">
            <v>0</v>
          </cell>
          <cell r="U55">
            <v>0</v>
          </cell>
          <cell r="V55">
            <v>0</v>
          </cell>
          <cell r="W55">
            <v>0</v>
          </cell>
          <cell r="X55">
            <v>0</v>
          </cell>
          <cell r="Y55">
            <v>0</v>
          </cell>
          <cell r="Z55">
            <v>0</v>
          </cell>
          <cell r="AA55" t="str">
            <v>03-5381-4095</v>
          </cell>
          <cell r="AB55" t="str">
            <v>03-5381-4096</v>
          </cell>
          <cell r="AC55" t="str">
            <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cell r="BB55">
            <v>0</v>
          </cell>
          <cell r="BC55">
            <v>0</v>
          </cell>
          <cell r="BD55">
            <v>0</v>
          </cell>
          <cell r="BE55">
            <v>0</v>
          </cell>
          <cell r="BF55">
            <v>0</v>
          </cell>
          <cell r="BG55">
            <v>0</v>
          </cell>
          <cell r="BH55">
            <v>0</v>
          </cell>
          <cell r="BI55">
            <v>0</v>
          </cell>
          <cell r="BJ55">
            <v>0</v>
          </cell>
          <cell r="BK55" t="str">
            <v>野村不動産株式会社</v>
          </cell>
          <cell r="BL55" t="str">
            <v>代表取締役</v>
          </cell>
          <cell r="BM55" t="str">
            <v>中野　淳一</v>
          </cell>
          <cell r="BN55">
            <v>0</v>
          </cell>
          <cell r="BO55">
            <v>0</v>
          </cell>
          <cell r="BP55">
            <v>0</v>
          </cell>
          <cell r="BQ55">
            <v>0</v>
          </cell>
          <cell r="BR55">
            <v>0</v>
          </cell>
          <cell r="BS55">
            <v>0</v>
          </cell>
          <cell r="BT55">
            <v>0</v>
          </cell>
          <cell r="BU55">
            <v>0</v>
          </cell>
          <cell r="BV55">
            <v>0</v>
          </cell>
          <cell r="BW55">
            <v>0</v>
          </cell>
          <cell r="BX55">
            <v>0</v>
          </cell>
          <cell r="BY55">
            <v>0</v>
          </cell>
          <cell r="BZ55">
            <v>0</v>
          </cell>
          <cell r="CA55">
            <v>0</v>
          </cell>
          <cell r="CB55">
            <v>0</v>
          </cell>
          <cell r="CC55">
            <v>0</v>
          </cell>
          <cell r="CD55">
            <v>0</v>
          </cell>
          <cell r="CE55">
            <v>0</v>
          </cell>
          <cell r="CF55">
            <v>0</v>
          </cell>
          <cell r="CG55">
            <v>0</v>
          </cell>
          <cell r="CH55">
            <v>0</v>
          </cell>
          <cell r="CI55">
            <v>0</v>
          </cell>
          <cell r="CJ55">
            <v>0</v>
          </cell>
          <cell r="CK55">
            <v>0</v>
          </cell>
          <cell r="CL55">
            <v>0</v>
          </cell>
          <cell r="CM55">
            <v>0</v>
          </cell>
          <cell r="CN55">
            <v>0</v>
          </cell>
          <cell r="CO55">
            <v>0</v>
          </cell>
        </row>
        <row r="56">
          <cell r="A56">
            <v>54</v>
          </cell>
          <cell r="B56">
            <v>0</v>
          </cell>
          <cell r="C56">
            <v>0</v>
          </cell>
          <cell r="D56">
            <v>0</v>
          </cell>
          <cell r="E56" t="str">
            <v>大船東口1F</v>
          </cell>
          <cell r="F56">
            <v>0</v>
          </cell>
          <cell r="G56">
            <v>0</v>
          </cell>
          <cell r="H56">
            <v>0</v>
          </cell>
          <cell r="I56">
            <v>0</v>
          </cell>
          <cell r="J56">
            <v>0</v>
          </cell>
          <cell r="K56">
            <v>0</v>
          </cell>
          <cell r="L56">
            <v>0</v>
          </cell>
          <cell r="M56">
            <v>0</v>
          </cell>
          <cell r="N56">
            <v>0</v>
          </cell>
          <cell r="O56" t="str">
            <v>神奈川県鎌倉市大船1-6-5 第45東京ﾋﾞﾙﾃﾞｨﾝｸﾞ 1F</v>
          </cell>
          <cell r="P56">
            <v>0</v>
          </cell>
          <cell r="Q56">
            <v>0</v>
          </cell>
          <cell r="R56">
            <v>0</v>
          </cell>
          <cell r="S56">
            <v>0</v>
          </cell>
          <cell r="T56">
            <v>0</v>
          </cell>
          <cell r="U56">
            <v>0</v>
          </cell>
          <cell r="V56">
            <v>0</v>
          </cell>
          <cell r="W56">
            <v>0</v>
          </cell>
          <cell r="X56">
            <v>0</v>
          </cell>
          <cell r="Y56">
            <v>0</v>
          </cell>
          <cell r="Z56">
            <v>0</v>
          </cell>
          <cell r="AA56" t="str">
            <v>0467-41-1317</v>
          </cell>
          <cell r="AB56" t="str">
            <v/>
          </cell>
          <cell r="AC56" t="str">
            <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t="str">
            <v>代表取締役</v>
          </cell>
          <cell r="BM56" t="str">
            <v>高橋　昭彦</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v>0</v>
          </cell>
          <cell r="CJ56">
            <v>0</v>
          </cell>
          <cell r="CK56">
            <v>0</v>
          </cell>
          <cell r="CL56">
            <v>0</v>
          </cell>
          <cell r="CM56">
            <v>0</v>
          </cell>
          <cell r="CN56">
            <v>0</v>
          </cell>
          <cell r="CO56">
            <v>0</v>
          </cell>
        </row>
        <row r="57">
          <cell r="A57">
            <v>55</v>
          </cell>
          <cell r="B57">
            <v>0</v>
          </cell>
          <cell r="C57">
            <v>0</v>
          </cell>
          <cell r="D57">
            <v>0</v>
          </cell>
          <cell r="E57" t="str">
            <v>小田急町田POPﾋﾞﾙ</v>
          </cell>
          <cell r="F57">
            <v>0</v>
          </cell>
          <cell r="G57">
            <v>0</v>
          </cell>
          <cell r="H57">
            <v>0</v>
          </cell>
          <cell r="I57">
            <v>0</v>
          </cell>
          <cell r="J57">
            <v>0</v>
          </cell>
          <cell r="K57">
            <v>0</v>
          </cell>
          <cell r="L57">
            <v>0</v>
          </cell>
          <cell r="M57">
            <v>0</v>
          </cell>
          <cell r="N57">
            <v>0</v>
          </cell>
          <cell r="O57" t="str">
            <v>東京都町田市森野1-37-1ﾌｼﾞﾋﾞﾙ20  2F</v>
          </cell>
          <cell r="P57">
            <v>0</v>
          </cell>
          <cell r="Q57">
            <v>0</v>
          </cell>
          <cell r="R57">
            <v>0</v>
          </cell>
          <cell r="S57">
            <v>0</v>
          </cell>
          <cell r="T57">
            <v>0</v>
          </cell>
          <cell r="U57">
            <v>0</v>
          </cell>
          <cell r="V57">
            <v>0</v>
          </cell>
          <cell r="W57">
            <v>0</v>
          </cell>
          <cell r="X57">
            <v>0</v>
          </cell>
          <cell r="Y57">
            <v>0</v>
          </cell>
          <cell r="Z57">
            <v>0</v>
          </cell>
          <cell r="AA57" t="str">
            <v>0427-39-7028</v>
          </cell>
          <cell r="AB57" t="str">
            <v>0427-39-7034</v>
          </cell>
          <cell r="AC57" t="str">
            <v>0427-27-8365</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t="str">
            <v>有限会社国見</v>
          </cell>
          <cell r="BL57" t="str">
            <v>取締役</v>
          </cell>
          <cell r="BM57" t="str">
            <v>立花　文敏</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v>0</v>
          </cell>
          <cell r="CJ57">
            <v>0</v>
          </cell>
          <cell r="CK57">
            <v>0</v>
          </cell>
          <cell r="CL57">
            <v>0</v>
          </cell>
          <cell r="CM57">
            <v>0</v>
          </cell>
          <cell r="CN57">
            <v>0</v>
          </cell>
          <cell r="CO57">
            <v>0</v>
          </cell>
        </row>
        <row r="58">
          <cell r="A58">
            <v>56</v>
          </cell>
          <cell r="B58">
            <v>0</v>
          </cell>
          <cell r="C58">
            <v>0</v>
          </cell>
          <cell r="D58">
            <v>0</v>
          </cell>
          <cell r="E58" t="str">
            <v>新宿西口</v>
          </cell>
          <cell r="F58">
            <v>0</v>
          </cell>
          <cell r="G58">
            <v>0</v>
          </cell>
          <cell r="H58">
            <v>0</v>
          </cell>
          <cell r="I58">
            <v>0</v>
          </cell>
          <cell r="J58">
            <v>0</v>
          </cell>
          <cell r="K58">
            <v>0</v>
          </cell>
          <cell r="L58">
            <v>0</v>
          </cell>
          <cell r="M58">
            <v>0</v>
          </cell>
          <cell r="N58">
            <v>0</v>
          </cell>
          <cell r="O58" t="str">
            <v>東京都新宿区西新宿1-16-4ﾌｼﾞﾋﾞﾙ2  4F</v>
          </cell>
          <cell r="P58">
            <v>0</v>
          </cell>
          <cell r="Q58">
            <v>0</v>
          </cell>
          <cell r="R58">
            <v>0</v>
          </cell>
          <cell r="S58">
            <v>0</v>
          </cell>
          <cell r="T58">
            <v>0</v>
          </cell>
          <cell r="U58">
            <v>0</v>
          </cell>
          <cell r="V58">
            <v>0</v>
          </cell>
          <cell r="W58">
            <v>0</v>
          </cell>
          <cell r="X58">
            <v>0</v>
          </cell>
          <cell r="Y58">
            <v>0</v>
          </cell>
          <cell r="Z58">
            <v>0</v>
          </cell>
          <cell r="AA58" t="str">
            <v>03-5322-4501</v>
          </cell>
          <cell r="AB58" t="str">
            <v>03-5322-4502</v>
          </cell>
          <cell r="AC58" t="str">
            <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t="str">
            <v>有限会社国見</v>
          </cell>
          <cell r="BL58" t="str">
            <v>取締役</v>
          </cell>
          <cell r="BM58" t="str">
            <v>立花　文敏</v>
          </cell>
          <cell r="BN58">
            <v>0</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0</v>
          </cell>
          <cell r="CJ58">
            <v>0</v>
          </cell>
          <cell r="CK58">
            <v>0</v>
          </cell>
          <cell r="CL58">
            <v>0</v>
          </cell>
          <cell r="CM58">
            <v>0</v>
          </cell>
          <cell r="CN58">
            <v>0</v>
          </cell>
          <cell r="CO58">
            <v>0</v>
          </cell>
        </row>
        <row r="59">
          <cell r="A59">
            <v>57</v>
          </cell>
          <cell r="B59">
            <v>0</v>
          </cell>
          <cell r="C59">
            <v>0</v>
          </cell>
          <cell r="D59">
            <v>0</v>
          </cell>
          <cell r="E59" t="str">
            <v>成増北口</v>
          </cell>
          <cell r="F59">
            <v>0</v>
          </cell>
          <cell r="G59">
            <v>0</v>
          </cell>
          <cell r="H59">
            <v>0</v>
          </cell>
          <cell r="I59">
            <v>0</v>
          </cell>
          <cell r="J59">
            <v>0</v>
          </cell>
          <cell r="K59">
            <v>0</v>
          </cell>
          <cell r="L59">
            <v>0</v>
          </cell>
          <cell r="M59">
            <v>0</v>
          </cell>
          <cell r="N59">
            <v>0</v>
          </cell>
          <cell r="O59" t="str">
            <v>東京都板橋区成増3-11-3ｱｸﾄⅠ 3F</v>
          </cell>
          <cell r="P59">
            <v>0</v>
          </cell>
          <cell r="Q59">
            <v>0</v>
          </cell>
          <cell r="R59">
            <v>0</v>
          </cell>
          <cell r="S59">
            <v>0</v>
          </cell>
          <cell r="T59">
            <v>0</v>
          </cell>
          <cell r="U59">
            <v>0</v>
          </cell>
          <cell r="V59">
            <v>0</v>
          </cell>
          <cell r="W59">
            <v>0</v>
          </cell>
          <cell r="X59">
            <v>0</v>
          </cell>
          <cell r="Y59">
            <v>0</v>
          </cell>
          <cell r="Z59">
            <v>0</v>
          </cell>
          <cell r="AA59" t="str">
            <v>03-5383-7733</v>
          </cell>
          <cell r="AB59" t="str">
            <v>03-5383-7734</v>
          </cell>
          <cell r="AC59" t="str">
            <v>03-5998-4060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v>
          </cell>
          <cell r="BF59">
            <v>0</v>
          </cell>
          <cell r="BG59">
            <v>0</v>
          </cell>
          <cell r="BH59">
            <v>0</v>
          </cell>
          <cell r="BI59">
            <v>0</v>
          </cell>
          <cell r="BJ59">
            <v>0</v>
          </cell>
          <cell r="BK59" t="str">
            <v>並木商事株式会社</v>
          </cell>
          <cell r="BL59" t="str">
            <v>代表取締役</v>
          </cell>
          <cell r="BM59" t="str">
            <v>並木　茂男</v>
          </cell>
          <cell r="BN59">
            <v>0</v>
          </cell>
          <cell r="BO59">
            <v>0</v>
          </cell>
          <cell r="BP59">
            <v>0</v>
          </cell>
          <cell r="BQ59">
            <v>0</v>
          </cell>
          <cell r="BR59">
            <v>0</v>
          </cell>
          <cell r="BS59">
            <v>0</v>
          </cell>
          <cell r="BT59">
            <v>0</v>
          </cell>
          <cell r="BU59">
            <v>0</v>
          </cell>
          <cell r="BV59">
            <v>0</v>
          </cell>
          <cell r="BW59">
            <v>0</v>
          </cell>
          <cell r="BX59">
            <v>0</v>
          </cell>
          <cell r="BY59">
            <v>0</v>
          </cell>
          <cell r="BZ59">
            <v>0</v>
          </cell>
          <cell r="CA59">
            <v>0</v>
          </cell>
          <cell r="CB59">
            <v>0</v>
          </cell>
          <cell r="CC59">
            <v>0</v>
          </cell>
          <cell r="CD59">
            <v>0</v>
          </cell>
          <cell r="CE59">
            <v>0</v>
          </cell>
          <cell r="CF59">
            <v>0</v>
          </cell>
          <cell r="CG59">
            <v>0</v>
          </cell>
          <cell r="CH59">
            <v>0</v>
          </cell>
          <cell r="CI59">
            <v>0</v>
          </cell>
          <cell r="CJ59">
            <v>0</v>
          </cell>
          <cell r="CK59">
            <v>0</v>
          </cell>
          <cell r="CL59">
            <v>0</v>
          </cell>
          <cell r="CM59">
            <v>0</v>
          </cell>
          <cell r="CN59">
            <v>0</v>
          </cell>
          <cell r="CO59">
            <v>0</v>
          </cell>
        </row>
        <row r="60">
          <cell r="A60">
            <v>58</v>
          </cell>
          <cell r="B60">
            <v>0</v>
          </cell>
          <cell r="C60">
            <v>0</v>
          </cell>
          <cell r="D60">
            <v>0</v>
          </cell>
          <cell r="E60" t="str">
            <v>上野駅前通</v>
          </cell>
          <cell r="F60">
            <v>0</v>
          </cell>
          <cell r="G60">
            <v>0</v>
          </cell>
          <cell r="H60">
            <v>0</v>
          </cell>
          <cell r="I60">
            <v>0</v>
          </cell>
          <cell r="J60">
            <v>0</v>
          </cell>
          <cell r="K60">
            <v>0</v>
          </cell>
          <cell r="L60">
            <v>0</v>
          </cell>
          <cell r="M60">
            <v>0</v>
          </cell>
          <cell r="N60">
            <v>0</v>
          </cell>
          <cell r="O60" t="str">
            <v>東京都台東区上野6-9-10富田ﾋﾞﾙ2F</v>
          </cell>
          <cell r="P60">
            <v>0</v>
          </cell>
          <cell r="Q60">
            <v>0</v>
          </cell>
          <cell r="R60">
            <v>0</v>
          </cell>
          <cell r="S60">
            <v>0</v>
          </cell>
          <cell r="T60">
            <v>0</v>
          </cell>
          <cell r="U60">
            <v>0</v>
          </cell>
          <cell r="V60">
            <v>0</v>
          </cell>
          <cell r="W60">
            <v>0</v>
          </cell>
          <cell r="X60">
            <v>0</v>
          </cell>
          <cell r="Y60">
            <v>0</v>
          </cell>
          <cell r="Z60">
            <v>0</v>
          </cell>
          <cell r="AA60" t="str">
            <v>03-3834-8124</v>
          </cell>
          <cell r="AB60" t="str">
            <v>03-3834-8129</v>
          </cell>
          <cell r="AC60" t="str">
            <v>03-3834-3608</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t="str">
            <v>ｼﾞｪｲビート</v>
          </cell>
          <cell r="BI60" t="str">
            <v>アベ</v>
          </cell>
          <cell r="BJ60" t="str">
            <v>０３－３５３５－０７７７</v>
          </cell>
          <cell r="BK60" t="str">
            <v>有限会社光希</v>
          </cell>
          <cell r="BL60" t="str">
            <v>代表取締役</v>
          </cell>
          <cell r="BM60" t="str">
            <v>金　伸行</v>
          </cell>
          <cell r="BN60">
            <v>0</v>
          </cell>
          <cell r="BO60">
            <v>0</v>
          </cell>
          <cell r="BP60">
            <v>0</v>
          </cell>
          <cell r="BQ60">
            <v>0</v>
          </cell>
          <cell r="BR60">
            <v>0</v>
          </cell>
          <cell r="BS60">
            <v>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v>
          </cell>
          <cell r="CI60">
            <v>0</v>
          </cell>
          <cell r="CJ60">
            <v>0</v>
          </cell>
          <cell r="CK60">
            <v>0</v>
          </cell>
          <cell r="CL60">
            <v>0</v>
          </cell>
          <cell r="CM60">
            <v>0</v>
          </cell>
          <cell r="CN60">
            <v>0</v>
          </cell>
          <cell r="CO60">
            <v>0</v>
          </cell>
        </row>
        <row r="61">
          <cell r="A61">
            <v>59</v>
          </cell>
          <cell r="B61">
            <v>0</v>
          </cell>
          <cell r="C61">
            <v>0</v>
          </cell>
          <cell r="D61">
            <v>0</v>
          </cell>
          <cell r="E61" t="str">
            <v>天王州郵船ビル</v>
          </cell>
          <cell r="F61">
            <v>0</v>
          </cell>
          <cell r="G61">
            <v>0</v>
          </cell>
          <cell r="H61">
            <v>0</v>
          </cell>
          <cell r="I61">
            <v>0</v>
          </cell>
          <cell r="J61">
            <v>0</v>
          </cell>
          <cell r="K61">
            <v>0</v>
          </cell>
          <cell r="L61">
            <v>0</v>
          </cell>
          <cell r="M61">
            <v>0</v>
          </cell>
          <cell r="N61">
            <v>0</v>
          </cell>
          <cell r="O61" t="str">
            <v>東京都品川区東品川2-2-20天王州郵船ﾋﾞﾙ1F</v>
          </cell>
          <cell r="P61">
            <v>0</v>
          </cell>
          <cell r="Q61">
            <v>0</v>
          </cell>
          <cell r="R61">
            <v>0</v>
          </cell>
          <cell r="S61">
            <v>0</v>
          </cell>
          <cell r="T61">
            <v>0</v>
          </cell>
          <cell r="U61">
            <v>0</v>
          </cell>
          <cell r="V61">
            <v>0</v>
          </cell>
          <cell r="W61">
            <v>0</v>
          </cell>
          <cell r="X61">
            <v>0</v>
          </cell>
          <cell r="Y61">
            <v>0</v>
          </cell>
          <cell r="Z61">
            <v>0</v>
          </cell>
          <cell r="AA61" t="str">
            <v>03-5460-9172</v>
          </cell>
          <cell r="AB61" t="str">
            <v>03-5460-9173</v>
          </cell>
          <cell r="AC61" t="str">
            <v>03-5460-0950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t="str">
            <v>天王洲郵船ビル株式会社</v>
          </cell>
          <cell r="BL61" t="str">
            <v>取締役社長</v>
          </cell>
          <cell r="BM61" t="str">
            <v>石川　有一</v>
          </cell>
          <cell r="BN61" t="str">
            <v>140-0002</v>
          </cell>
          <cell r="BO61" t="str">
            <v>東京都品川区東品川２丁目２番２０号</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cell r="CD61">
            <v>0</v>
          </cell>
          <cell r="CE61">
            <v>0</v>
          </cell>
          <cell r="CF61">
            <v>0</v>
          </cell>
          <cell r="CG61">
            <v>0</v>
          </cell>
          <cell r="CH61">
            <v>0</v>
          </cell>
          <cell r="CI61">
            <v>0</v>
          </cell>
          <cell r="CJ61">
            <v>0</v>
          </cell>
          <cell r="CK61">
            <v>0</v>
          </cell>
          <cell r="CL61">
            <v>0</v>
          </cell>
          <cell r="CM61">
            <v>0</v>
          </cell>
          <cell r="CN61">
            <v>0</v>
          </cell>
          <cell r="CO61">
            <v>0</v>
          </cell>
        </row>
        <row r="62">
          <cell r="A62">
            <v>60</v>
          </cell>
          <cell r="B62">
            <v>0</v>
          </cell>
          <cell r="C62">
            <v>0</v>
          </cell>
          <cell r="D62">
            <v>0</v>
          </cell>
          <cell r="E62" t="str">
            <v>東戸塚東口</v>
          </cell>
          <cell r="F62">
            <v>0</v>
          </cell>
          <cell r="G62">
            <v>0</v>
          </cell>
          <cell r="H62">
            <v>0</v>
          </cell>
          <cell r="I62">
            <v>0</v>
          </cell>
          <cell r="J62">
            <v>0</v>
          </cell>
          <cell r="K62">
            <v>0</v>
          </cell>
          <cell r="L62">
            <v>0</v>
          </cell>
          <cell r="M62">
            <v>0</v>
          </cell>
          <cell r="N62">
            <v>0</v>
          </cell>
          <cell r="O62" t="str">
            <v>神奈川県横浜市戸塚区品濃町539-5東戸塚駅前ﾋﾞﾙ2F</v>
          </cell>
          <cell r="P62">
            <v>0</v>
          </cell>
          <cell r="Q62">
            <v>0</v>
          </cell>
          <cell r="R62">
            <v>0</v>
          </cell>
          <cell r="S62">
            <v>0</v>
          </cell>
          <cell r="T62">
            <v>0</v>
          </cell>
          <cell r="U62">
            <v>0</v>
          </cell>
          <cell r="V62">
            <v>0</v>
          </cell>
          <cell r="W62">
            <v>0</v>
          </cell>
          <cell r="X62">
            <v>0</v>
          </cell>
          <cell r="Y62">
            <v>0</v>
          </cell>
          <cell r="Z62">
            <v>0</v>
          </cell>
          <cell r="AA62" t="str">
            <v>045-820-1941</v>
          </cell>
          <cell r="AB62" t="str">
            <v>045-820-1942</v>
          </cell>
          <cell r="AC62" t="str">
            <v>045-825-8534</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t="str">
            <v>六国建設株式会社</v>
          </cell>
          <cell r="BL62" t="str">
            <v>代表取締役</v>
          </cell>
          <cell r="BM62" t="str">
            <v>角田　勝紀</v>
          </cell>
          <cell r="BN62" t="str">
            <v>244-0801</v>
          </cell>
          <cell r="BO62" t="str">
            <v>神奈川県横浜市戸塚区品濃町５２２番地</v>
          </cell>
          <cell r="BP62">
            <v>0</v>
          </cell>
          <cell r="BQ62">
            <v>0</v>
          </cell>
          <cell r="BR62">
            <v>0</v>
          </cell>
          <cell r="BS62">
            <v>0</v>
          </cell>
          <cell r="BT62">
            <v>0</v>
          </cell>
          <cell r="BU62">
            <v>0</v>
          </cell>
          <cell r="BV62">
            <v>0</v>
          </cell>
          <cell r="BW62">
            <v>0</v>
          </cell>
          <cell r="BX62">
            <v>0</v>
          </cell>
          <cell r="BY62">
            <v>0</v>
          </cell>
          <cell r="BZ62">
            <v>0</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row>
        <row r="63">
          <cell r="A63">
            <v>61</v>
          </cell>
          <cell r="B63">
            <v>0</v>
          </cell>
          <cell r="C63">
            <v>0</v>
          </cell>
          <cell r="D63">
            <v>0</v>
          </cell>
          <cell r="E63" t="str">
            <v>向ヶ丘遊園南口</v>
          </cell>
          <cell r="F63">
            <v>0</v>
          </cell>
          <cell r="G63">
            <v>0</v>
          </cell>
          <cell r="H63">
            <v>0</v>
          </cell>
          <cell r="I63">
            <v>0</v>
          </cell>
          <cell r="J63">
            <v>0</v>
          </cell>
          <cell r="K63">
            <v>0</v>
          </cell>
          <cell r="L63">
            <v>0</v>
          </cell>
          <cell r="M63">
            <v>0</v>
          </cell>
          <cell r="N63">
            <v>0</v>
          </cell>
          <cell r="O63" t="str">
            <v>神奈川県川崎市多摩区登戸2737-5ﾜｺｰ向ヶ丘ﾋﾞﾙ4F</v>
          </cell>
          <cell r="P63">
            <v>0</v>
          </cell>
          <cell r="Q63">
            <v>0</v>
          </cell>
          <cell r="R63">
            <v>0</v>
          </cell>
          <cell r="S63">
            <v>0</v>
          </cell>
          <cell r="T63">
            <v>0</v>
          </cell>
          <cell r="U63">
            <v>0</v>
          </cell>
          <cell r="V63">
            <v>0</v>
          </cell>
          <cell r="W63">
            <v>0</v>
          </cell>
          <cell r="X63">
            <v>0</v>
          </cell>
          <cell r="Y63">
            <v>0</v>
          </cell>
          <cell r="Z63">
            <v>0</v>
          </cell>
          <cell r="AA63" t="str">
            <v>044-931-1631</v>
          </cell>
          <cell r="AB63" t="str">
            <v>044-931-1633</v>
          </cell>
          <cell r="AC63" t="str">
            <v>044-935-1682</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t="str">
            <v>合名会社　和光</v>
          </cell>
          <cell r="BL63" t="str">
            <v>代表社員</v>
          </cell>
          <cell r="BM63" t="str">
            <v>伊藤　和子</v>
          </cell>
          <cell r="BN63" t="str">
            <v>214-0014</v>
          </cell>
          <cell r="BO63" t="str">
            <v>神奈川県川崎市多摩区登戸１２７９番地</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v>
          </cell>
          <cell r="CI63">
            <v>0</v>
          </cell>
          <cell r="CJ63">
            <v>0</v>
          </cell>
          <cell r="CK63">
            <v>0</v>
          </cell>
          <cell r="CL63">
            <v>0</v>
          </cell>
          <cell r="CM63">
            <v>0</v>
          </cell>
          <cell r="CN63">
            <v>0</v>
          </cell>
          <cell r="CO63">
            <v>0</v>
          </cell>
        </row>
        <row r="64">
          <cell r="A64">
            <v>63</v>
          </cell>
          <cell r="B64">
            <v>0</v>
          </cell>
          <cell r="C64">
            <v>0</v>
          </cell>
          <cell r="D64">
            <v>0</v>
          </cell>
          <cell r="E64" t="str">
            <v>綾瀬駅前</v>
          </cell>
          <cell r="F64">
            <v>0</v>
          </cell>
          <cell r="G64">
            <v>0</v>
          </cell>
          <cell r="H64">
            <v>0</v>
          </cell>
          <cell r="I64">
            <v>0</v>
          </cell>
          <cell r="J64">
            <v>0</v>
          </cell>
          <cell r="K64">
            <v>0</v>
          </cell>
          <cell r="L64">
            <v>0</v>
          </cell>
          <cell r="M64">
            <v>0</v>
          </cell>
          <cell r="N64">
            <v>0</v>
          </cell>
          <cell r="O64" t="str">
            <v>東京都足立区綾瀬3-1-13ﾒﾄﾛﾋﾟｱ内1F</v>
          </cell>
          <cell r="P64">
            <v>0</v>
          </cell>
          <cell r="Q64">
            <v>0</v>
          </cell>
          <cell r="R64">
            <v>0</v>
          </cell>
          <cell r="S64">
            <v>0</v>
          </cell>
          <cell r="T64">
            <v>0</v>
          </cell>
          <cell r="U64">
            <v>0</v>
          </cell>
          <cell r="V64">
            <v>0</v>
          </cell>
          <cell r="W64">
            <v>0</v>
          </cell>
          <cell r="X64">
            <v>0</v>
          </cell>
          <cell r="Y64">
            <v>0</v>
          </cell>
          <cell r="Z64">
            <v>0</v>
          </cell>
          <cell r="AA64" t="str">
            <v>03-5613-7497</v>
          </cell>
          <cell r="AB64" t="str">
            <v>03-5613-7497</v>
          </cell>
          <cell r="AC64" t="str">
            <v>03-3606-1485</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t="str">
            <v>帝都高速度交通公団</v>
          </cell>
        </row>
        <row r="65">
          <cell r="A65">
            <v>64</v>
          </cell>
          <cell r="B65">
            <v>0</v>
          </cell>
          <cell r="C65">
            <v>0</v>
          </cell>
          <cell r="D65">
            <v>0</v>
          </cell>
          <cell r="E65" t="str">
            <v>国立南口</v>
          </cell>
          <cell r="F65">
            <v>0</v>
          </cell>
          <cell r="G65">
            <v>0</v>
          </cell>
          <cell r="H65">
            <v>0</v>
          </cell>
          <cell r="I65">
            <v>0</v>
          </cell>
          <cell r="J65">
            <v>0</v>
          </cell>
          <cell r="K65">
            <v>0</v>
          </cell>
          <cell r="L65">
            <v>0</v>
          </cell>
          <cell r="M65">
            <v>0</v>
          </cell>
          <cell r="N65">
            <v>0</v>
          </cell>
          <cell r="O65" t="str">
            <v>東京都国立市東1-4-9ｻﾞ･ﾀﾞｲﾏｽﾋﾞﾙ2F</v>
          </cell>
          <cell r="P65">
            <v>0</v>
          </cell>
          <cell r="Q65">
            <v>0</v>
          </cell>
          <cell r="R65">
            <v>0</v>
          </cell>
          <cell r="S65">
            <v>0</v>
          </cell>
          <cell r="T65">
            <v>0</v>
          </cell>
          <cell r="U65">
            <v>0</v>
          </cell>
          <cell r="V65">
            <v>0</v>
          </cell>
          <cell r="W65">
            <v>0</v>
          </cell>
          <cell r="X65">
            <v>0</v>
          </cell>
          <cell r="Y65">
            <v>0</v>
          </cell>
          <cell r="Z65">
            <v>0</v>
          </cell>
          <cell r="AA65" t="str">
            <v>0425-74-4571</v>
          </cell>
          <cell r="AB65" t="str">
            <v>0425-74-4572</v>
          </cell>
          <cell r="AC65" t="str">
            <v>0425-77-2103</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t="str">
            <v>株式会社くにたち大増</v>
          </cell>
          <cell r="BL65" t="str">
            <v>代表取締役</v>
          </cell>
          <cell r="BM65" t="str">
            <v>増尾　正明</v>
          </cell>
          <cell r="BN65" t="str">
            <v>186-0002</v>
          </cell>
          <cell r="BO65" t="str">
            <v>東京都国立市東１丁目４番地の９号</v>
          </cell>
          <cell r="BP65">
            <v>0</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row>
        <row r="66">
          <cell r="A66">
            <v>65</v>
          </cell>
          <cell r="B66">
            <v>0</v>
          </cell>
          <cell r="C66">
            <v>0</v>
          </cell>
          <cell r="D66">
            <v>0</v>
          </cell>
          <cell r="E66" t="str">
            <v>立川北口</v>
          </cell>
          <cell r="F66">
            <v>0</v>
          </cell>
          <cell r="G66">
            <v>0</v>
          </cell>
          <cell r="H66">
            <v>0</v>
          </cell>
          <cell r="I66">
            <v>0</v>
          </cell>
          <cell r="J66">
            <v>0</v>
          </cell>
          <cell r="K66">
            <v>0</v>
          </cell>
          <cell r="L66">
            <v>0</v>
          </cell>
          <cell r="M66">
            <v>0</v>
          </cell>
          <cell r="N66">
            <v>0</v>
          </cell>
          <cell r="O66" t="str">
            <v>東京都立川市曙町2-3-2高柳ﾋﾞﾙ7F</v>
          </cell>
          <cell r="P66">
            <v>0</v>
          </cell>
          <cell r="Q66">
            <v>0</v>
          </cell>
          <cell r="R66">
            <v>0</v>
          </cell>
          <cell r="S66">
            <v>0</v>
          </cell>
          <cell r="T66">
            <v>0</v>
          </cell>
          <cell r="U66">
            <v>0</v>
          </cell>
          <cell r="V66">
            <v>0</v>
          </cell>
          <cell r="W66">
            <v>0</v>
          </cell>
          <cell r="X66">
            <v>0</v>
          </cell>
          <cell r="Y66">
            <v>0</v>
          </cell>
          <cell r="Z66">
            <v>0</v>
          </cell>
          <cell r="AA66" t="str">
            <v>0425-48-7717</v>
          </cell>
          <cell r="AB66" t="str">
            <v>0425-48-7718</v>
          </cell>
          <cell r="AC66" t="str">
            <v>0425-27-7035</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t="str">
            <v>株式会社高柳商店</v>
          </cell>
          <cell r="BL66" t="str">
            <v>取締役社長</v>
          </cell>
          <cell r="BM66" t="str">
            <v>高柳　良浩</v>
          </cell>
          <cell r="BN66" t="str">
            <v>190-0012</v>
          </cell>
          <cell r="BO66" t="str">
            <v>東京都立川市曙町２丁目３番地２号</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row>
        <row r="67">
          <cell r="A67">
            <v>66</v>
          </cell>
          <cell r="B67">
            <v>0</v>
          </cell>
          <cell r="C67">
            <v>0</v>
          </cell>
          <cell r="D67">
            <v>0</v>
          </cell>
          <cell r="E67" t="str">
            <v>川越東口ｸﾚｱﾓｰﾙ</v>
          </cell>
          <cell r="F67">
            <v>0</v>
          </cell>
          <cell r="G67">
            <v>0</v>
          </cell>
          <cell r="H67">
            <v>0</v>
          </cell>
          <cell r="I67">
            <v>0</v>
          </cell>
          <cell r="J67">
            <v>0</v>
          </cell>
          <cell r="K67">
            <v>0</v>
          </cell>
          <cell r="L67">
            <v>0</v>
          </cell>
          <cell r="M67">
            <v>0</v>
          </cell>
          <cell r="N67">
            <v>0</v>
          </cell>
          <cell r="O67" t="str">
            <v>埼玉県川越市脇田町4-3河智屋ﾋﾞﾙ2F</v>
          </cell>
          <cell r="P67">
            <v>0</v>
          </cell>
          <cell r="Q67">
            <v>0</v>
          </cell>
          <cell r="R67">
            <v>0</v>
          </cell>
          <cell r="S67">
            <v>0</v>
          </cell>
          <cell r="T67">
            <v>0</v>
          </cell>
          <cell r="U67">
            <v>0</v>
          </cell>
          <cell r="V67">
            <v>0</v>
          </cell>
          <cell r="W67">
            <v>0</v>
          </cell>
          <cell r="X67">
            <v>0</v>
          </cell>
          <cell r="Y67">
            <v>0</v>
          </cell>
          <cell r="Z67">
            <v>0</v>
          </cell>
          <cell r="AA67" t="str">
            <v>0492-28-2317</v>
          </cell>
          <cell r="AB67" t="str">
            <v>0492-28-2318</v>
          </cell>
          <cell r="AC67" t="str">
            <v>0492-24-8212</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t="str">
            <v>有限会社河智屋商店</v>
          </cell>
          <cell r="BL67" t="str">
            <v>取締役社長</v>
          </cell>
          <cell r="BM67" t="str">
            <v>発知　良平</v>
          </cell>
          <cell r="BN67" t="str">
            <v>350-1122</v>
          </cell>
          <cell r="BO67" t="str">
            <v>埼玉県川越市脇田町４番地３</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J67">
            <v>0</v>
          </cell>
          <cell r="CK67">
            <v>0</v>
          </cell>
          <cell r="CL67">
            <v>0</v>
          </cell>
          <cell r="CM67">
            <v>0</v>
          </cell>
          <cell r="CN67">
            <v>0</v>
          </cell>
          <cell r="CO67">
            <v>0</v>
          </cell>
        </row>
        <row r="68">
          <cell r="A68">
            <v>67</v>
          </cell>
          <cell r="B68">
            <v>0</v>
          </cell>
          <cell r="C68">
            <v>0</v>
          </cell>
          <cell r="D68">
            <v>0</v>
          </cell>
          <cell r="E68" t="str">
            <v>ＪＲ千葉駅前</v>
          </cell>
          <cell r="F68">
            <v>0</v>
          </cell>
          <cell r="G68">
            <v>0</v>
          </cell>
          <cell r="H68">
            <v>0</v>
          </cell>
          <cell r="I68">
            <v>0</v>
          </cell>
          <cell r="J68">
            <v>0</v>
          </cell>
          <cell r="K68">
            <v>0</v>
          </cell>
          <cell r="L68">
            <v>0</v>
          </cell>
          <cell r="M68">
            <v>0</v>
          </cell>
          <cell r="N68">
            <v>0</v>
          </cell>
          <cell r="O68" t="str">
            <v>千葉県千葉市中央区富士見2-4-15第一東和ﾋﾞﾙ6F</v>
          </cell>
          <cell r="P68">
            <v>0</v>
          </cell>
          <cell r="Q68">
            <v>0</v>
          </cell>
          <cell r="R68">
            <v>0</v>
          </cell>
          <cell r="S68">
            <v>0</v>
          </cell>
          <cell r="T68">
            <v>0</v>
          </cell>
          <cell r="U68">
            <v>0</v>
          </cell>
          <cell r="V68">
            <v>0</v>
          </cell>
          <cell r="W68">
            <v>0</v>
          </cell>
          <cell r="X68">
            <v>0</v>
          </cell>
          <cell r="Y68">
            <v>0</v>
          </cell>
          <cell r="Z68">
            <v>0</v>
          </cell>
          <cell r="AA68" t="str">
            <v>043-223-6655</v>
          </cell>
          <cell r="AB68" t="str">
            <v>043-223-6656</v>
          </cell>
          <cell r="AC68" t="str">
            <v>043-225-7195</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t="str">
            <v>東和商事株式会社</v>
          </cell>
          <cell r="BL68" t="str">
            <v>代表取締役</v>
          </cell>
          <cell r="BM68" t="str">
            <v>王　命雲</v>
          </cell>
          <cell r="BN68" t="str">
            <v>260-0015</v>
          </cell>
          <cell r="BO68" t="str">
            <v>千葉県千葉市中央区富士見２丁目４番１５号</v>
          </cell>
          <cell r="BP68">
            <v>0</v>
          </cell>
          <cell r="BQ68">
            <v>0</v>
          </cell>
          <cell r="BR68">
            <v>0</v>
          </cell>
          <cell r="BS68">
            <v>0</v>
          </cell>
          <cell r="BT68">
            <v>0</v>
          </cell>
          <cell r="BU68">
            <v>0</v>
          </cell>
          <cell r="BV68">
            <v>0</v>
          </cell>
          <cell r="BW68">
            <v>0</v>
          </cell>
          <cell r="BX68">
            <v>0</v>
          </cell>
          <cell r="BY68">
            <v>0</v>
          </cell>
          <cell r="BZ68">
            <v>0</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row>
        <row r="69">
          <cell r="A69">
            <v>68</v>
          </cell>
          <cell r="B69">
            <v>0</v>
          </cell>
          <cell r="C69">
            <v>0</v>
          </cell>
          <cell r="D69">
            <v>0</v>
          </cell>
          <cell r="E69" t="str">
            <v>新小岩北口</v>
          </cell>
          <cell r="F69">
            <v>0</v>
          </cell>
          <cell r="G69">
            <v>0</v>
          </cell>
          <cell r="H69">
            <v>0</v>
          </cell>
          <cell r="I69">
            <v>0</v>
          </cell>
          <cell r="J69">
            <v>0</v>
          </cell>
          <cell r="K69">
            <v>0</v>
          </cell>
          <cell r="L69">
            <v>0</v>
          </cell>
          <cell r="M69">
            <v>0</v>
          </cell>
          <cell r="N69">
            <v>0</v>
          </cell>
          <cell r="O69" t="str">
            <v>東京都葛飾区西新小岩1-10-1かに谷新小岩ﾋﾞﾙ4F</v>
          </cell>
          <cell r="P69">
            <v>0</v>
          </cell>
          <cell r="Q69">
            <v>0</v>
          </cell>
          <cell r="R69">
            <v>0</v>
          </cell>
          <cell r="S69">
            <v>0</v>
          </cell>
          <cell r="T69">
            <v>0</v>
          </cell>
          <cell r="U69">
            <v>0</v>
          </cell>
          <cell r="V69">
            <v>0</v>
          </cell>
          <cell r="W69">
            <v>0</v>
          </cell>
          <cell r="X69">
            <v>0</v>
          </cell>
          <cell r="Y69">
            <v>0</v>
          </cell>
          <cell r="Z69">
            <v>0</v>
          </cell>
          <cell r="AA69" t="str">
            <v>03-5698-7767</v>
          </cell>
          <cell r="AB69" t="str">
            <v>03-5698-7768</v>
          </cell>
          <cell r="AC69" t="str">
            <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cell r="BB69">
            <v>0</v>
          </cell>
          <cell r="BC69">
            <v>0</v>
          </cell>
          <cell r="BD69">
            <v>0</v>
          </cell>
          <cell r="BE69">
            <v>0</v>
          </cell>
          <cell r="BF69">
            <v>0</v>
          </cell>
          <cell r="BG69">
            <v>0</v>
          </cell>
          <cell r="BH69">
            <v>0</v>
          </cell>
          <cell r="BI69">
            <v>0</v>
          </cell>
          <cell r="BJ69">
            <v>0</v>
          </cell>
          <cell r="BK69" t="str">
            <v>株式会社東京設備</v>
          </cell>
          <cell r="BL69" t="str">
            <v>代表取締役</v>
          </cell>
          <cell r="BM69" t="str">
            <v>宮下　朋子</v>
          </cell>
          <cell r="BN69" t="str">
            <v>150-0001</v>
          </cell>
          <cell r="BO69" t="str">
            <v>東京都渋谷区神宮前1-8-8</v>
          </cell>
          <cell r="BP69">
            <v>0</v>
          </cell>
          <cell r="BQ69">
            <v>0</v>
          </cell>
          <cell r="BR69">
            <v>0</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v>
          </cell>
          <cell r="CI69">
            <v>0</v>
          </cell>
          <cell r="CJ69">
            <v>0</v>
          </cell>
          <cell r="CK69">
            <v>0</v>
          </cell>
          <cell r="CL69">
            <v>0</v>
          </cell>
          <cell r="CM69">
            <v>0</v>
          </cell>
          <cell r="CN69">
            <v>0</v>
          </cell>
          <cell r="CO69">
            <v>0</v>
          </cell>
        </row>
        <row r="70">
          <cell r="A70">
            <v>69</v>
          </cell>
          <cell r="B70">
            <v>0</v>
          </cell>
          <cell r="C70">
            <v>0</v>
          </cell>
          <cell r="D70">
            <v>0</v>
          </cell>
          <cell r="E70" t="str">
            <v>赤羽東口</v>
          </cell>
          <cell r="F70">
            <v>0</v>
          </cell>
          <cell r="G70">
            <v>0</v>
          </cell>
          <cell r="H70">
            <v>0</v>
          </cell>
          <cell r="I70">
            <v>0</v>
          </cell>
          <cell r="J70">
            <v>0</v>
          </cell>
          <cell r="K70">
            <v>0</v>
          </cell>
          <cell r="L70">
            <v>0</v>
          </cell>
          <cell r="M70">
            <v>0</v>
          </cell>
          <cell r="N70">
            <v>0</v>
          </cell>
          <cell r="O70" t="str">
            <v>東京都北区赤羽1-10-11愛好堂ﾋﾞﾙ1F</v>
          </cell>
          <cell r="P70">
            <v>0</v>
          </cell>
          <cell r="Q70">
            <v>0</v>
          </cell>
          <cell r="R70">
            <v>0</v>
          </cell>
          <cell r="S70">
            <v>0</v>
          </cell>
          <cell r="T70">
            <v>0</v>
          </cell>
          <cell r="U70">
            <v>0</v>
          </cell>
          <cell r="V70">
            <v>0</v>
          </cell>
          <cell r="W70">
            <v>0</v>
          </cell>
          <cell r="X70">
            <v>0</v>
          </cell>
          <cell r="Y70">
            <v>0</v>
          </cell>
          <cell r="Z70">
            <v>0</v>
          </cell>
          <cell r="AA70" t="str">
            <v>03-5249-7491</v>
          </cell>
          <cell r="AB70" t="str">
            <v>03-5249-7493</v>
          </cell>
          <cell r="AC70" t="str">
            <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t="str">
            <v>株式会社愛好堂</v>
          </cell>
          <cell r="BL70" t="str">
            <v>代表取締役</v>
          </cell>
          <cell r="BM70" t="str">
            <v>赤堀　智秋</v>
          </cell>
          <cell r="BN70" t="str">
            <v>115-0045</v>
          </cell>
          <cell r="BO70" t="str">
            <v>東京都北区赤羽１丁目１０番１１号</v>
          </cell>
          <cell r="BP70">
            <v>0</v>
          </cell>
          <cell r="BQ70">
            <v>0</v>
          </cell>
          <cell r="BR70">
            <v>0</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row>
        <row r="71">
          <cell r="A71">
            <v>70</v>
          </cell>
          <cell r="B71">
            <v>0</v>
          </cell>
          <cell r="C71">
            <v>0</v>
          </cell>
          <cell r="D71">
            <v>0</v>
          </cell>
          <cell r="E71" t="str">
            <v>大森北口</v>
          </cell>
          <cell r="F71">
            <v>0</v>
          </cell>
          <cell r="G71">
            <v>0</v>
          </cell>
          <cell r="H71">
            <v>0</v>
          </cell>
          <cell r="I71">
            <v>0</v>
          </cell>
          <cell r="J71">
            <v>0</v>
          </cell>
          <cell r="K71">
            <v>0</v>
          </cell>
          <cell r="L71">
            <v>0</v>
          </cell>
          <cell r="M71">
            <v>0</v>
          </cell>
          <cell r="N71">
            <v>0</v>
          </cell>
          <cell r="O71" t="str">
            <v>東京都大田区大森北1-1ﾌﾞﾙｸﾞ大森1F</v>
          </cell>
          <cell r="P71">
            <v>0</v>
          </cell>
          <cell r="Q71">
            <v>0</v>
          </cell>
          <cell r="R71">
            <v>0</v>
          </cell>
          <cell r="S71">
            <v>0</v>
          </cell>
          <cell r="T71">
            <v>0</v>
          </cell>
          <cell r="U71">
            <v>0</v>
          </cell>
          <cell r="V71">
            <v>0</v>
          </cell>
          <cell r="W71">
            <v>0</v>
          </cell>
          <cell r="X71">
            <v>0</v>
          </cell>
          <cell r="Y71">
            <v>0</v>
          </cell>
          <cell r="Z71">
            <v>0</v>
          </cell>
          <cell r="AA71" t="str">
            <v>03-5764-5431</v>
          </cell>
          <cell r="AB71" t="str">
            <v>03-5764-5432</v>
          </cell>
          <cell r="AC71" t="str">
            <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v>0</v>
          </cell>
          <cell r="BJ71">
            <v>0</v>
          </cell>
          <cell r="BK71" t="str">
            <v>大東興業株式会社</v>
          </cell>
          <cell r="BL71" t="str">
            <v>代表取締役</v>
          </cell>
          <cell r="BM71" t="str">
            <v>平林　義彰</v>
          </cell>
          <cell r="BN71" t="str">
            <v>143-0023</v>
          </cell>
          <cell r="BO71" t="str">
            <v>東京都大田区山王３丁目２９番１号</v>
          </cell>
          <cell r="BP71">
            <v>0</v>
          </cell>
          <cell r="BQ71">
            <v>0</v>
          </cell>
          <cell r="BR71">
            <v>0</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v>
          </cell>
          <cell r="CI71">
            <v>0</v>
          </cell>
          <cell r="CJ71">
            <v>0</v>
          </cell>
          <cell r="CK71">
            <v>0</v>
          </cell>
          <cell r="CL71">
            <v>0</v>
          </cell>
          <cell r="CM71">
            <v>0</v>
          </cell>
          <cell r="CN71">
            <v>0</v>
          </cell>
          <cell r="CO71">
            <v>0</v>
          </cell>
        </row>
        <row r="72">
          <cell r="A72">
            <v>71</v>
          </cell>
          <cell r="B72">
            <v>0</v>
          </cell>
          <cell r="C72">
            <v>0</v>
          </cell>
          <cell r="D72">
            <v>0</v>
          </cell>
          <cell r="E72" t="str">
            <v>新松戸駅前</v>
          </cell>
          <cell r="F72">
            <v>0</v>
          </cell>
          <cell r="G72">
            <v>0</v>
          </cell>
          <cell r="H72">
            <v>0</v>
          </cell>
          <cell r="I72">
            <v>0</v>
          </cell>
          <cell r="J72">
            <v>0</v>
          </cell>
          <cell r="K72">
            <v>0</v>
          </cell>
          <cell r="L72">
            <v>0</v>
          </cell>
          <cell r="M72">
            <v>0</v>
          </cell>
          <cell r="N72">
            <v>0</v>
          </cell>
          <cell r="O72" t="str">
            <v>千葉県松戸市新松戸1-485本多ﾋﾞﾙ2F</v>
          </cell>
          <cell r="P72">
            <v>0</v>
          </cell>
          <cell r="Q72">
            <v>0</v>
          </cell>
          <cell r="R72">
            <v>0</v>
          </cell>
          <cell r="S72">
            <v>0</v>
          </cell>
          <cell r="T72">
            <v>0</v>
          </cell>
          <cell r="U72">
            <v>0</v>
          </cell>
          <cell r="V72">
            <v>0</v>
          </cell>
          <cell r="W72">
            <v>0</v>
          </cell>
          <cell r="X72">
            <v>0</v>
          </cell>
          <cell r="Y72">
            <v>0</v>
          </cell>
          <cell r="Z72">
            <v>0</v>
          </cell>
          <cell r="AA72" t="str">
            <v>047-330-5631</v>
          </cell>
          <cell r="AB72" t="str">
            <v>047-330-5632</v>
          </cell>
          <cell r="AC72" t="str">
            <v>047-346-5481</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E72">
            <v>0</v>
          </cell>
          <cell r="BF72">
            <v>0</v>
          </cell>
          <cell r="BG72">
            <v>0</v>
          </cell>
          <cell r="BH72">
            <v>0</v>
          </cell>
          <cell r="BI72">
            <v>0</v>
          </cell>
          <cell r="BJ72">
            <v>0</v>
          </cell>
          <cell r="BK72" t="str">
            <v>有限会社本田ﾋﾞﾙ</v>
          </cell>
          <cell r="BL72" t="str">
            <v>代表取締役</v>
          </cell>
          <cell r="BM72" t="str">
            <v>本田　五郎</v>
          </cell>
          <cell r="BN72" t="str">
            <v>270-0034</v>
          </cell>
          <cell r="BO72" t="str">
            <v>千葉県松戸市新松戸1丁目４８５番地</v>
          </cell>
          <cell r="BP72">
            <v>0</v>
          </cell>
          <cell r="BQ72">
            <v>0</v>
          </cell>
          <cell r="BR72">
            <v>0</v>
          </cell>
          <cell r="BS72">
            <v>0</v>
          </cell>
          <cell r="BT72">
            <v>0</v>
          </cell>
          <cell r="BU72">
            <v>0</v>
          </cell>
          <cell r="BV72">
            <v>0</v>
          </cell>
          <cell r="BW72">
            <v>0</v>
          </cell>
          <cell r="BX72">
            <v>0</v>
          </cell>
          <cell r="BY72">
            <v>0</v>
          </cell>
          <cell r="BZ72">
            <v>0</v>
          </cell>
          <cell r="CA72">
            <v>0</v>
          </cell>
          <cell r="CB72">
            <v>0</v>
          </cell>
          <cell r="CC72">
            <v>0</v>
          </cell>
          <cell r="CD72">
            <v>0</v>
          </cell>
          <cell r="CE72">
            <v>0</v>
          </cell>
          <cell r="CF72">
            <v>0</v>
          </cell>
          <cell r="CG72">
            <v>0</v>
          </cell>
          <cell r="CH72">
            <v>0</v>
          </cell>
          <cell r="CI72">
            <v>0</v>
          </cell>
          <cell r="CJ72">
            <v>0</v>
          </cell>
          <cell r="CK72">
            <v>0</v>
          </cell>
          <cell r="CL72">
            <v>0</v>
          </cell>
          <cell r="CM72">
            <v>0</v>
          </cell>
          <cell r="CN72">
            <v>0</v>
          </cell>
          <cell r="CO72">
            <v>0</v>
          </cell>
        </row>
        <row r="73">
          <cell r="A73">
            <v>72</v>
          </cell>
          <cell r="B73">
            <v>0</v>
          </cell>
          <cell r="C73">
            <v>0</v>
          </cell>
          <cell r="D73">
            <v>0</v>
          </cell>
          <cell r="E73" t="str">
            <v>ＪＲ津田沼北口</v>
          </cell>
          <cell r="F73">
            <v>0</v>
          </cell>
          <cell r="G73">
            <v>0</v>
          </cell>
          <cell r="H73">
            <v>0</v>
          </cell>
          <cell r="I73">
            <v>0</v>
          </cell>
          <cell r="J73">
            <v>0</v>
          </cell>
          <cell r="K73">
            <v>0</v>
          </cell>
          <cell r="L73">
            <v>0</v>
          </cell>
          <cell r="M73">
            <v>0</v>
          </cell>
          <cell r="N73">
            <v>0</v>
          </cell>
          <cell r="O73" t="str">
            <v>千葉県習志野市津田沼1-2-19つるやﾋﾞﾙ4､5F</v>
          </cell>
          <cell r="P73">
            <v>0</v>
          </cell>
          <cell r="Q73">
            <v>0</v>
          </cell>
          <cell r="R73">
            <v>0</v>
          </cell>
          <cell r="S73">
            <v>0</v>
          </cell>
          <cell r="T73">
            <v>0</v>
          </cell>
          <cell r="U73">
            <v>0</v>
          </cell>
          <cell r="V73">
            <v>0</v>
          </cell>
          <cell r="W73">
            <v>0</v>
          </cell>
          <cell r="X73">
            <v>0</v>
          </cell>
          <cell r="Y73">
            <v>0</v>
          </cell>
          <cell r="Z73">
            <v>0</v>
          </cell>
          <cell r="AA73" t="str">
            <v>0474-70-3136</v>
          </cell>
          <cell r="AB73" t="str">
            <v>0474-70-3140</v>
          </cell>
          <cell r="AC73" t="str">
            <v>0474-73-1241</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t="str">
            <v>有限会社つるや製菓</v>
          </cell>
          <cell r="BL73" t="str">
            <v>代表取締役</v>
          </cell>
          <cell r="BM73" t="str">
            <v>反田　久孝</v>
          </cell>
          <cell r="BN73" t="str">
            <v>275-0016</v>
          </cell>
          <cell r="BO73" t="str">
            <v>千葉県習志野市津田沼１-２-１９</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v>0</v>
          </cell>
          <cell r="CJ73">
            <v>0</v>
          </cell>
          <cell r="CK73">
            <v>0</v>
          </cell>
          <cell r="CL73">
            <v>0</v>
          </cell>
          <cell r="CM73">
            <v>0</v>
          </cell>
          <cell r="CN73">
            <v>0</v>
          </cell>
          <cell r="CO73">
            <v>0</v>
          </cell>
        </row>
        <row r="74">
          <cell r="A74">
            <v>73</v>
          </cell>
          <cell r="B74">
            <v>0</v>
          </cell>
          <cell r="C74">
            <v>0</v>
          </cell>
          <cell r="D74">
            <v>0</v>
          </cell>
          <cell r="E74" t="str">
            <v>渋谷井の頭通り</v>
          </cell>
          <cell r="F74">
            <v>0</v>
          </cell>
          <cell r="G74">
            <v>0</v>
          </cell>
          <cell r="H74">
            <v>0</v>
          </cell>
          <cell r="I74">
            <v>0</v>
          </cell>
          <cell r="J74">
            <v>0</v>
          </cell>
          <cell r="K74">
            <v>0</v>
          </cell>
          <cell r="L74">
            <v>0</v>
          </cell>
          <cell r="M74">
            <v>0</v>
          </cell>
          <cell r="N74">
            <v>0</v>
          </cell>
          <cell r="O74" t="str">
            <v>東京都渋谷区宇田川町25-9野ﾊﾞﾗﾋﾞﾙ3､4F</v>
          </cell>
          <cell r="P74">
            <v>0</v>
          </cell>
          <cell r="Q74">
            <v>0</v>
          </cell>
          <cell r="R74">
            <v>0</v>
          </cell>
          <cell r="S74">
            <v>0</v>
          </cell>
          <cell r="T74">
            <v>0</v>
          </cell>
          <cell r="U74">
            <v>0</v>
          </cell>
          <cell r="V74">
            <v>0</v>
          </cell>
          <cell r="W74">
            <v>0</v>
          </cell>
          <cell r="X74">
            <v>0</v>
          </cell>
          <cell r="Y74">
            <v>0</v>
          </cell>
          <cell r="Z74">
            <v>0</v>
          </cell>
          <cell r="AA74" t="str">
            <v>03-5459-7015</v>
          </cell>
          <cell r="AB74" t="str">
            <v>03-5459-7016</v>
          </cell>
          <cell r="AC74" t="str">
            <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t="str">
            <v>株式会社林不動産</v>
          </cell>
          <cell r="BL74" t="str">
            <v>代表取締役</v>
          </cell>
          <cell r="BM74" t="str">
            <v>林　政雄</v>
          </cell>
          <cell r="BN74" t="str">
            <v>160-0021</v>
          </cell>
          <cell r="BO74" t="str">
            <v>東京都新宿区歌舞伎町１丁目１４番７号</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0</v>
          </cell>
          <cell r="CM74">
            <v>0</v>
          </cell>
          <cell r="CN74">
            <v>0</v>
          </cell>
          <cell r="CO74">
            <v>0</v>
          </cell>
        </row>
        <row r="75">
          <cell r="A75">
            <v>74</v>
          </cell>
          <cell r="B75">
            <v>0</v>
          </cell>
          <cell r="C75">
            <v>0</v>
          </cell>
          <cell r="D75">
            <v>0</v>
          </cell>
          <cell r="E75" t="str">
            <v>西武新宿駅前</v>
          </cell>
          <cell r="F75">
            <v>0</v>
          </cell>
          <cell r="G75">
            <v>0</v>
          </cell>
          <cell r="H75">
            <v>0</v>
          </cell>
          <cell r="I75">
            <v>0</v>
          </cell>
          <cell r="J75">
            <v>0</v>
          </cell>
          <cell r="K75">
            <v>0</v>
          </cell>
          <cell r="L75">
            <v>0</v>
          </cell>
          <cell r="M75">
            <v>0</v>
          </cell>
          <cell r="N75">
            <v>0</v>
          </cell>
          <cell r="O75" t="str">
            <v>東京都新宿区歌舞伎町1-25-3西武新宿駅前ﾋﾞﾙ4F</v>
          </cell>
          <cell r="P75">
            <v>0</v>
          </cell>
          <cell r="Q75">
            <v>0</v>
          </cell>
          <cell r="R75">
            <v>0</v>
          </cell>
          <cell r="S75">
            <v>0</v>
          </cell>
          <cell r="T75">
            <v>0</v>
          </cell>
          <cell r="U75">
            <v>0</v>
          </cell>
          <cell r="V75">
            <v>0</v>
          </cell>
          <cell r="W75">
            <v>0</v>
          </cell>
          <cell r="X75">
            <v>0</v>
          </cell>
          <cell r="Y75">
            <v>0</v>
          </cell>
          <cell r="Z75">
            <v>0</v>
          </cell>
          <cell r="AA75" t="str">
            <v>03-5292-7921</v>
          </cell>
          <cell r="AB75" t="str">
            <v>03-5292-7922</v>
          </cell>
          <cell r="AC75" t="str">
            <v>03-3232-3660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t="str">
            <v>株式会社山木商店</v>
          </cell>
          <cell r="BL75" t="str">
            <v>代表取締役</v>
          </cell>
          <cell r="BM75" t="str">
            <v>山本　洲一</v>
          </cell>
          <cell r="BN75" t="str">
            <v>160-0021</v>
          </cell>
          <cell r="BO75" t="str">
            <v>東京都新宿区歌舞伎町1丁目２５番３号</v>
          </cell>
          <cell r="BP75">
            <v>0</v>
          </cell>
          <cell r="BQ75">
            <v>0</v>
          </cell>
          <cell r="BR75">
            <v>0</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v>
          </cell>
          <cell r="CO75">
            <v>0</v>
          </cell>
        </row>
        <row r="76">
          <cell r="A76">
            <v>74</v>
          </cell>
          <cell r="B76" t="str">
            <v>確定</v>
          </cell>
          <cell r="C76" t="str">
            <v>増床</v>
          </cell>
          <cell r="D76" t="str">
            <v>和民</v>
          </cell>
          <cell r="E76" t="str">
            <v>西武新宿駅前</v>
          </cell>
          <cell r="F76" t="str">
            <v>確定</v>
          </cell>
          <cell r="G76" t="str">
            <v>清水</v>
          </cell>
          <cell r="H76">
            <v>36683</v>
          </cell>
          <cell r="I76" t="str">
            <v>確定</v>
          </cell>
          <cell r="J76">
            <v>36678</v>
          </cell>
          <cell r="K76">
            <v>0.45833333333333331</v>
          </cell>
          <cell r="L76">
            <v>0</v>
          </cell>
          <cell r="M76">
            <v>0</v>
          </cell>
          <cell r="N76" t="str">
            <v>160-0021</v>
          </cell>
          <cell r="O76" t="str">
            <v>東京都新宿区</v>
          </cell>
          <cell r="P76" t="str">
            <v>確定</v>
          </cell>
          <cell r="Q76">
            <v>0</v>
          </cell>
          <cell r="R76" t="str">
            <v>確定</v>
          </cell>
          <cell r="S76">
            <v>0</v>
          </cell>
          <cell r="T76">
            <v>0</v>
          </cell>
          <cell r="U76">
            <v>0</v>
          </cell>
          <cell r="V76">
            <v>0</v>
          </cell>
          <cell r="W76" t="str">
            <v>確定</v>
          </cell>
          <cell r="X76">
            <v>0</v>
          </cell>
          <cell r="Y76">
            <v>0</v>
          </cell>
          <cell r="Z76">
            <v>0</v>
          </cell>
          <cell r="AA76">
            <v>0</v>
          </cell>
          <cell r="AB76">
            <v>0</v>
          </cell>
          <cell r="AC76">
            <v>0</v>
          </cell>
          <cell r="AD76">
            <v>0</v>
          </cell>
          <cell r="AE76">
            <v>0</v>
          </cell>
          <cell r="AF76">
            <v>0</v>
          </cell>
          <cell r="AG76">
            <v>0</v>
          </cell>
          <cell r="AH76" t="str">
            <v>確定</v>
          </cell>
        </row>
        <row r="77">
          <cell r="A77">
            <v>75</v>
          </cell>
          <cell r="B77">
            <v>0</v>
          </cell>
          <cell r="C77">
            <v>0</v>
          </cell>
          <cell r="D77">
            <v>0</v>
          </cell>
          <cell r="E77" t="str">
            <v>浦安</v>
          </cell>
          <cell r="F77">
            <v>0</v>
          </cell>
          <cell r="G77">
            <v>0</v>
          </cell>
          <cell r="H77">
            <v>0</v>
          </cell>
          <cell r="I77">
            <v>0</v>
          </cell>
          <cell r="J77">
            <v>0</v>
          </cell>
          <cell r="K77">
            <v>0</v>
          </cell>
          <cell r="L77">
            <v>0</v>
          </cell>
          <cell r="M77">
            <v>0</v>
          </cell>
          <cell r="N77">
            <v>0</v>
          </cell>
          <cell r="O77" t="str">
            <v>千葉県浦安市北栄1-13-11ｵﾘﾓﾄﾋﾞﾙ2F</v>
          </cell>
          <cell r="P77">
            <v>0</v>
          </cell>
          <cell r="Q77">
            <v>0</v>
          </cell>
          <cell r="R77">
            <v>0</v>
          </cell>
          <cell r="S77">
            <v>0</v>
          </cell>
          <cell r="T77">
            <v>0</v>
          </cell>
          <cell r="U77">
            <v>0</v>
          </cell>
          <cell r="V77">
            <v>0</v>
          </cell>
          <cell r="W77">
            <v>0</v>
          </cell>
          <cell r="X77">
            <v>0</v>
          </cell>
          <cell r="Y77">
            <v>0</v>
          </cell>
          <cell r="Z77">
            <v>0</v>
          </cell>
          <cell r="AA77" t="str">
            <v>047-390-8625</v>
          </cell>
          <cell r="AB77" t="str">
            <v>047-390-8626</v>
          </cell>
          <cell r="AC77" t="str">
            <v>047-380-2931</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t="str">
            <v>折本　雅昭</v>
          </cell>
          <cell r="BN77" t="str">
            <v>279-0041</v>
          </cell>
          <cell r="BO77" t="str">
            <v>千葉県浦安市堀江５－２０－１２</v>
          </cell>
        </row>
        <row r="78">
          <cell r="A78">
            <v>76</v>
          </cell>
          <cell r="B78">
            <v>0</v>
          </cell>
          <cell r="C78">
            <v>0</v>
          </cell>
          <cell r="D78">
            <v>0</v>
          </cell>
          <cell r="E78" t="str">
            <v>亀有駅前</v>
          </cell>
          <cell r="F78">
            <v>0</v>
          </cell>
          <cell r="G78">
            <v>0</v>
          </cell>
          <cell r="H78">
            <v>0</v>
          </cell>
          <cell r="I78">
            <v>0</v>
          </cell>
          <cell r="J78">
            <v>0</v>
          </cell>
          <cell r="K78">
            <v>0</v>
          </cell>
          <cell r="L78">
            <v>0</v>
          </cell>
          <cell r="M78">
            <v>0</v>
          </cell>
          <cell r="N78">
            <v>0</v>
          </cell>
          <cell r="O78" t="str">
            <v>東京都葛飾区亀有3-25-1常磐線高架下</v>
          </cell>
          <cell r="P78">
            <v>0</v>
          </cell>
          <cell r="Q78">
            <v>0</v>
          </cell>
          <cell r="R78">
            <v>0</v>
          </cell>
          <cell r="S78">
            <v>0</v>
          </cell>
          <cell r="T78">
            <v>0</v>
          </cell>
          <cell r="U78">
            <v>0</v>
          </cell>
          <cell r="V78">
            <v>0</v>
          </cell>
          <cell r="W78">
            <v>0</v>
          </cell>
          <cell r="X78">
            <v>0</v>
          </cell>
          <cell r="Y78">
            <v>0</v>
          </cell>
          <cell r="Z78">
            <v>0</v>
          </cell>
          <cell r="AA78" t="str">
            <v>03-5682-7931</v>
          </cell>
          <cell r="AB78" t="str">
            <v>03-5682-7932</v>
          </cell>
          <cell r="AC78" t="str">
            <v>03-5682-6301</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v>
          </cell>
          <cell r="BI78">
            <v>0</v>
          </cell>
          <cell r="BJ78">
            <v>0</v>
          </cell>
          <cell r="BK78" t="str">
            <v>株式会社東日本都市開発</v>
          </cell>
          <cell r="BL78" t="str">
            <v>代表取締役社長</v>
          </cell>
          <cell r="BM78" t="str">
            <v>力村　周一郎</v>
          </cell>
          <cell r="BN78" t="str">
            <v>102-0071</v>
          </cell>
          <cell r="BO78" t="str">
            <v>東京都千代田区富士見２丁目３番１１号</v>
          </cell>
          <cell r="BP78">
            <v>0</v>
          </cell>
          <cell r="BQ78">
            <v>0</v>
          </cell>
          <cell r="BR78">
            <v>0</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v>
          </cell>
          <cell r="CI78">
            <v>0</v>
          </cell>
          <cell r="CJ78">
            <v>0</v>
          </cell>
          <cell r="CK78">
            <v>0</v>
          </cell>
          <cell r="CL78">
            <v>0</v>
          </cell>
          <cell r="CM78">
            <v>0</v>
          </cell>
          <cell r="CN78">
            <v>0</v>
          </cell>
          <cell r="CO78">
            <v>0</v>
          </cell>
        </row>
        <row r="79">
          <cell r="A79">
            <v>77</v>
          </cell>
          <cell r="B79">
            <v>0</v>
          </cell>
          <cell r="C79">
            <v>0</v>
          </cell>
          <cell r="D79">
            <v>0</v>
          </cell>
          <cell r="E79" t="str">
            <v>北浦和東口</v>
          </cell>
          <cell r="F79">
            <v>0</v>
          </cell>
          <cell r="G79">
            <v>0</v>
          </cell>
          <cell r="H79">
            <v>0</v>
          </cell>
          <cell r="I79">
            <v>0</v>
          </cell>
          <cell r="J79">
            <v>0</v>
          </cell>
          <cell r="K79">
            <v>0</v>
          </cell>
          <cell r="L79">
            <v>0</v>
          </cell>
          <cell r="M79">
            <v>0</v>
          </cell>
          <cell r="N79">
            <v>0</v>
          </cell>
          <cell r="O79" t="str">
            <v>埼玉県浦和市北浦和3-8-15光邦ﾋﾞﾙ2､3F</v>
          </cell>
          <cell r="P79">
            <v>0</v>
          </cell>
          <cell r="Q79">
            <v>0</v>
          </cell>
          <cell r="R79">
            <v>0</v>
          </cell>
          <cell r="S79">
            <v>0</v>
          </cell>
          <cell r="T79">
            <v>0</v>
          </cell>
          <cell r="U79">
            <v>0</v>
          </cell>
          <cell r="V79">
            <v>0</v>
          </cell>
          <cell r="W79">
            <v>0</v>
          </cell>
          <cell r="X79">
            <v>0</v>
          </cell>
          <cell r="Y79">
            <v>0</v>
          </cell>
          <cell r="Z79">
            <v>0</v>
          </cell>
          <cell r="AA79" t="str">
            <v>048-827-0217</v>
          </cell>
          <cell r="AB79" t="str">
            <v>048-827-0221</v>
          </cell>
          <cell r="AC79" t="str">
            <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t="str">
            <v>高橋　邦夫</v>
          </cell>
          <cell r="BN79" t="str">
            <v>336-0901</v>
          </cell>
          <cell r="BO79" t="str">
            <v>埼玉県浦和市領家５丁目１２番６号</v>
          </cell>
        </row>
        <row r="80">
          <cell r="A80">
            <v>78</v>
          </cell>
          <cell r="B80">
            <v>0</v>
          </cell>
          <cell r="C80">
            <v>0</v>
          </cell>
          <cell r="D80">
            <v>0</v>
          </cell>
          <cell r="E80" t="str">
            <v>桜木町野毛</v>
          </cell>
          <cell r="F80">
            <v>0</v>
          </cell>
          <cell r="G80">
            <v>0</v>
          </cell>
          <cell r="H80">
            <v>0</v>
          </cell>
          <cell r="I80">
            <v>0</v>
          </cell>
          <cell r="J80">
            <v>0</v>
          </cell>
          <cell r="K80">
            <v>0</v>
          </cell>
          <cell r="L80">
            <v>0</v>
          </cell>
          <cell r="M80">
            <v>0</v>
          </cell>
          <cell r="N80">
            <v>0</v>
          </cell>
          <cell r="O80" t="str">
            <v>神奈川県横浜市中区花咲町2-59白鳥ﾋﾞﾙ4F</v>
          </cell>
          <cell r="P80">
            <v>0</v>
          </cell>
          <cell r="Q80">
            <v>0</v>
          </cell>
          <cell r="R80">
            <v>0</v>
          </cell>
          <cell r="S80">
            <v>0</v>
          </cell>
          <cell r="T80">
            <v>0</v>
          </cell>
          <cell r="U80">
            <v>0</v>
          </cell>
          <cell r="V80">
            <v>0</v>
          </cell>
          <cell r="W80">
            <v>0</v>
          </cell>
          <cell r="X80">
            <v>0</v>
          </cell>
          <cell r="Y80">
            <v>0</v>
          </cell>
          <cell r="Z80">
            <v>0</v>
          </cell>
          <cell r="AA80" t="str">
            <v>045-250-1741</v>
          </cell>
          <cell r="AB80" t="str">
            <v>045-250-1742</v>
          </cell>
          <cell r="AC80" t="str">
            <v>045-261-6916</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t="str">
            <v>白鳥総業有限会社</v>
          </cell>
          <cell r="BL80" t="str">
            <v>代表取締役</v>
          </cell>
          <cell r="BM80" t="str">
            <v>白鳥　英亮</v>
          </cell>
          <cell r="BN80" t="str">
            <v>150-0042</v>
          </cell>
          <cell r="BO80" t="str">
            <v>東京都渋谷区宇田川町２５番６号</v>
          </cell>
          <cell r="BP80">
            <v>0</v>
          </cell>
          <cell r="BQ80">
            <v>0</v>
          </cell>
          <cell r="BR80">
            <v>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v>0</v>
          </cell>
          <cell r="CJ80">
            <v>0</v>
          </cell>
          <cell r="CK80">
            <v>0</v>
          </cell>
          <cell r="CL80">
            <v>0</v>
          </cell>
          <cell r="CM80">
            <v>0</v>
          </cell>
          <cell r="CN80">
            <v>0</v>
          </cell>
          <cell r="CO80">
            <v>0</v>
          </cell>
        </row>
        <row r="81">
          <cell r="A81">
            <v>79</v>
          </cell>
          <cell r="B81">
            <v>0</v>
          </cell>
          <cell r="C81">
            <v>0</v>
          </cell>
          <cell r="D81">
            <v>0</v>
          </cell>
          <cell r="E81" t="str">
            <v>門前仲町</v>
          </cell>
          <cell r="F81">
            <v>0</v>
          </cell>
          <cell r="G81">
            <v>0</v>
          </cell>
          <cell r="H81">
            <v>0</v>
          </cell>
          <cell r="I81">
            <v>0</v>
          </cell>
          <cell r="J81">
            <v>0</v>
          </cell>
          <cell r="K81">
            <v>0</v>
          </cell>
          <cell r="L81">
            <v>0</v>
          </cell>
          <cell r="M81">
            <v>0</v>
          </cell>
          <cell r="N81">
            <v>0</v>
          </cell>
          <cell r="O81" t="str">
            <v>東京都江東区富岡1-5和田屋ﾋﾞﾙ5､6F</v>
          </cell>
          <cell r="P81">
            <v>0</v>
          </cell>
          <cell r="Q81">
            <v>0</v>
          </cell>
          <cell r="R81">
            <v>0</v>
          </cell>
          <cell r="S81">
            <v>0</v>
          </cell>
          <cell r="T81">
            <v>0</v>
          </cell>
          <cell r="U81">
            <v>0</v>
          </cell>
          <cell r="V81">
            <v>0</v>
          </cell>
          <cell r="W81">
            <v>0</v>
          </cell>
          <cell r="X81">
            <v>0</v>
          </cell>
          <cell r="Y81">
            <v>0</v>
          </cell>
          <cell r="Z81">
            <v>0</v>
          </cell>
          <cell r="AA81" t="str">
            <v>03-5639-8039</v>
          </cell>
          <cell r="AB81" t="str">
            <v>03-5639-8058</v>
          </cell>
          <cell r="AC81" t="str">
            <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t="str">
            <v>尾張　義男</v>
          </cell>
          <cell r="BN81" t="str">
            <v>135-0047</v>
          </cell>
          <cell r="BO81" t="str">
            <v>東京都江東区富岡１－２８－２６</v>
          </cell>
        </row>
        <row r="82">
          <cell r="A82">
            <v>80</v>
          </cell>
          <cell r="B82">
            <v>0</v>
          </cell>
          <cell r="C82">
            <v>0</v>
          </cell>
          <cell r="D82">
            <v>0</v>
          </cell>
          <cell r="E82" t="str">
            <v>西葛西北口</v>
          </cell>
          <cell r="F82">
            <v>0</v>
          </cell>
          <cell r="G82">
            <v>0</v>
          </cell>
          <cell r="H82">
            <v>0</v>
          </cell>
          <cell r="I82">
            <v>0</v>
          </cell>
          <cell r="J82">
            <v>0</v>
          </cell>
          <cell r="K82">
            <v>0</v>
          </cell>
          <cell r="L82">
            <v>0</v>
          </cell>
          <cell r="M82">
            <v>0</v>
          </cell>
          <cell r="N82">
            <v>0</v>
          </cell>
          <cell r="O82" t="str">
            <v>東京都江戸川区西葛西3-16-13葛西産業第7ﾋﾞﾙ5F</v>
          </cell>
          <cell r="P82">
            <v>0</v>
          </cell>
          <cell r="Q82">
            <v>0</v>
          </cell>
          <cell r="R82">
            <v>0</v>
          </cell>
          <cell r="S82">
            <v>0</v>
          </cell>
          <cell r="T82">
            <v>0</v>
          </cell>
          <cell r="U82">
            <v>0</v>
          </cell>
          <cell r="V82">
            <v>0</v>
          </cell>
          <cell r="W82">
            <v>0</v>
          </cell>
          <cell r="X82">
            <v>0</v>
          </cell>
          <cell r="Y82">
            <v>0</v>
          </cell>
          <cell r="Z82">
            <v>0</v>
          </cell>
          <cell r="AA82" t="str">
            <v>03-5667-7295</v>
          </cell>
          <cell r="AB82" t="str">
            <v>03-5667-7296</v>
          </cell>
          <cell r="AC82" t="str">
            <v>03-3686-0565</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t="str">
            <v>葛西産業株式会社</v>
          </cell>
          <cell r="BL82" t="str">
            <v>代表取締役</v>
          </cell>
          <cell r="BM82" t="str">
            <v>田中　良二</v>
          </cell>
          <cell r="BN82" t="str">
            <v>134-0088</v>
          </cell>
          <cell r="BO82" t="str">
            <v>東京都江戸川区西葛西６丁目８番１１号</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v>0</v>
          </cell>
          <cell r="CJ82">
            <v>0</v>
          </cell>
          <cell r="CK82">
            <v>0</v>
          </cell>
          <cell r="CL82">
            <v>0</v>
          </cell>
          <cell r="CM82">
            <v>0</v>
          </cell>
          <cell r="CN82">
            <v>0</v>
          </cell>
          <cell r="CO82">
            <v>0</v>
          </cell>
        </row>
        <row r="83">
          <cell r="A83">
            <v>81</v>
          </cell>
          <cell r="B83">
            <v>0</v>
          </cell>
          <cell r="C83">
            <v>0</v>
          </cell>
          <cell r="D83">
            <v>0</v>
          </cell>
          <cell r="E83" t="str">
            <v>小岩北口</v>
          </cell>
          <cell r="F83">
            <v>0</v>
          </cell>
          <cell r="G83">
            <v>0</v>
          </cell>
          <cell r="H83">
            <v>0</v>
          </cell>
          <cell r="I83">
            <v>0</v>
          </cell>
          <cell r="J83">
            <v>0</v>
          </cell>
          <cell r="K83">
            <v>0</v>
          </cell>
          <cell r="L83">
            <v>0</v>
          </cell>
          <cell r="M83">
            <v>0</v>
          </cell>
          <cell r="N83">
            <v>0</v>
          </cell>
          <cell r="O83" t="str">
            <v>東京都江戸川区西小岩1-22-18ﾊﾟﾛﾏﾋﾞﾙB1F</v>
          </cell>
          <cell r="P83">
            <v>0</v>
          </cell>
          <cell r="Q83">
            <v>0</v>
          </cell>
          <cell r="R83">
            <v>0</v>
          </cell>
          <cell r="S83">
            <v>0</v>
          </cell>
          <cell r="T83">
            <v>0</v>
          </cell>
          <cell r="U83">
            <v>0</v>
          </cell>
          <cell r="V83">
            <v>0</v>
          </cell>
          <cell r="W83">
            <v>0</v>
          </cell>
          <cell r="X83">
            <v>0</v>
          </cell>
          <cell r="Y83">
            <v>0</v>
          </cell>
          <cell r="Z83">
            <v>0</v>
          </cell>
          <cell r="AA83" t="str">
            <v>03-5612-7221</v>
          </cell>
          <cell r="AB83" t="str">
            <v>03-5612-7223</v>
          </cell>
          <cell r="AC83" t="str">
            <v>03-3659-1315</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t="str">
            <v>有限会社オックス</v>
          </cell>
          <cell r="BL83" t="str">
            <v>代表取締役</v>
          </cell>
          <cell r="BM83" t="str">
            <v>大野　寛</v>
          </cell>
          <cell r="BN83" t="str">
            <v>133-0044</v>
          </cell>
          <cell r="BO83" t="str">
            <v>東京都江戸川区本一色３丁目４０番１５号</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v>0</v>
          </cell>
          <cell r="CJ83">
            <v>0</v>
          </cell>
          <cell r="CK83">
            <v>0</v>
          </cell>
          <cell r="CL83">
            <v>0</v>
          </cell>
          <cell r="CM83">
            <v>0</v>
          </cell>
          <cell r="CN83">
            <v>0</v>
          </cell>
          <cell r="CO83">
            <v>0</v>
          </cell>
        </row>
        <row r="84">
          <cell r="A84">
            <v>82</v>
          </cell>
          <cell r="B84">
            <v>0</v>
          </cell>
          <cell r="C84">
            <v>0</v>
          </cell>
          <cell r="D84">
            <v>0</v>
          </cell>
          <cell r="E84" t="str">
            <v>ＦＣＲ相模原中央</v>
          </cell>
          <cell r="F84">
            <v>0</v>
          </cell>
          <cell r="G84">
            <v>0</v>
          </cell>
          <cell r="H84">
            <v>0</v>
          </cell>
          <cell r="I84">
            <v>0</v>
          </cell>
          <cell r="J84">
            <v>0</v>
          </cell>
          <cell r="K84">
            <v>0</v>
          </cell>
          <cell r="L84">
            <v>0</v>
          </cell>
          <cell r="M84">
            <v>0</v>
          </cell>
          <cell r="N84">
            <v>0</v>
          </cell>
          <cell r="O84" t="str">
            <v>神奈川県相模原市中央4-5-5-</v>
          </cell>
          <cell r="P84">
            <v>0</v>
          </cell>
          <cell r="Q84">
            <v>0</v>
          </cell>
          <cell r="R84">
            <v>0</v>
          </cell>
          <cell r="S84">
            <v>0</v>
          </cell>
          <cell r="T84">
            <v>0</v>
          </cell>
          <cell r="U84">
            <v>0</v>
          </cell>
          <cell r="V84">
            <v>0</v>
          </cell>
          <cell r="W84">
            <v>0</v>
          </cell>
          <cell r="X84">
            <v>0</v>
          </cell>
          <cell r="Y84">
            <v>0</v>
          </cell>
          <cell r="Z84">
            <v>0</v>
          </cell>
          <cell r="AA84" t="str">
            <v>0427-86-8270</v>
          </cell>
          <cell r="AB84" t="str">
            <v>0427-86-8271</v>
          </cell>
          <cell r="AC84" t="str">
            <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t="str">
            <v>株式会社アイワールド</v>
          </cell>
          <cell r="BL84" t="str">
            <v>代表取締役</v>
          </cell>
          <cell r="BM84" t="str">
            <v>五十嵐　由人</v>
          </cell>
          <cell r="BN84" t="str">
            <v>229-0039</v>
          </cell>
          <cell r="BO84" t="str">
            <v>神奈川県相模原市中央１丁目３番９号</v>
          </cell>
          <cell r="BP84">
            <v>0</v>
          </cell>
          <cell r="BQ84">
            <v>0</v>
          </cell>
          <cell r="BR84">
            <v>0</v>
          </cell>
          <cell r="BS84">
            <v>0</v>
          </cell>
          <cell r="BT84">
            <v>0</v>
          </cell>
          <cell r="BU84">
            <v>0</v>
          </cell>
          <cell r="BV84">
            <v>0</v>
          </cell>
          <cell r="BW84">
            <v>0</v>
          </cell>
          <cell r="BX84">
            <v>0</v>
          </cell>
          <cell r="BY84">
            <v>0</v>
          </cell>
          <cell r="BZ84">
            <v>0</v>
          </cell>
          <cell r="CA84">
            <v>0</v>
          </cell>
          <cell r="CB84">
            <v>0</v>
          </cell>
          <cell r="CC84">
            <v>0</v>
          </cell>
          <cell r="CD84">
            <v>0</v>
          </cell>
          <cell r="CE84">
            <v>0</v>
          </cell>
          <cell r="CF84">
            <v>0</v>
          </cell>
          <cell r="CG84">
            <v>0</v>
          </cell>
          <cell r="CH84">
            <v>0</v>
          </cell>
          <cell r="CI84">
            <v>0</v>
          </cell>
          <cell r="CJ84">
            <v>0</v>
          </cell>
          <cell r="CK84">
            <v>0</v>
          </cell>
          <cell r="CL84">
            <v>0</v>
          </cell>
          <cell r="CM84">
            <v>0</v>
          </cell>
          <cell r="CN84">
            <v>0</v>
          </cell>
          <cell r="CO84">
            <v>0</v>
          </cell>
        </row>
        <row r="85">
          <cell r="A85">
            <v>83</v>
          </cell>
          <cell r="B85">
            <v>0</v>
          </cell>
          <cell r="C85">
            <v>0</v>
          </cell>
          <cell r="D85">
            <v>0</v>
          </cell>
          <cell r="E85" t="str">
            <v>新検見川南口</v>
          </cell>
          <cell r="F85">
            <v>0</v>
          </cell>
          <cell r="G85">
            <v>0</v>
          </cell>
          <cell r="H85">
            <v>0</v>
          </cell>
          <cell r="I85">
            <v>0</v>
          </cell>
          <cell r="J85">
            <v>0</v>
          </cell>
          <cell r="K85">
            <v>0</v>
          </cell>
          <cell r="L85">
            <v>0</v>
          </cell>
          <cell r="M85">
            <v>0</v>
          </cell>
          <cell r="N85">
            <v>0</v>
          </cell>
          <cell r="O85" t="str">
            <v>千葉県千葉市花見川区南花園2-2-18ｱｽｶﾋﾞﾙ3F</v>
          </cell>
          <cell r="P85">
            <v>0</v>
          </cell>
          <cell r="Q85">
            <v>0</v>
          </cell>
          <cell r="R85">
            <v>0</v>
          </cell>
          <cell r="S85">
            <v>0</v>
          </cell>
          <cell r="T85">
            <v>0</v>
          </cell>
          <cell r="U85">
            <v>0</v>
          </cell>
          <cell r="V85">
            <v>0</v>
          </cell>
          <cell r="W85">
            <v>0</v>
          </cell>
          <cell r="X85">
            <v>0</v>
          </cell>
          <cell r="Y85">
            <v>0</v>
          </cell>
          <cell r="Z85">
            <v>0</v>
          </cell>
          <cell r="AA85" t="str">
            <v>043-298-3931</v>
          </cell>
          <cell r="AB85" t="str">
            <v>043-298-3933</v>
          </cell>
          <cell r="AC85" t="str">
            <v>043-273-5663</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t="str">
            <v>株式会社シンセイ</v>
          </cell>
          <cell r="BL85" t="str">
            <v>代表取締役</v>
          </cell>
          <cell r="BM85" t="str">
            <v>星山　明純</v>
          </cell>
          <cell r="BN85" t="str">
            <v>260-0034</v>
          </cell>
          <cell r="BO85" t="str">
            <v>千葉県千葉市中央区汐見丘町23-1</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row>
        <row r="86">
          <cell r="A86">
            <v>84</v>
          </cell>
          <cell r="B86">
            <v>0</v>
          </cell>
          <cell r="C86">
            <v>0</v>
          </cell>
          <cell r="D86">
            <v>0</v>
          </cell>
          <cell r="E86" t="str">
            <v>湘南台西口駅前</v>
          </cell>
          <cell r="F86">
            <v>0</v>
          </cell>
          <cell r="G86">
            <v>0</v>
          </cell>
          <cell r="H86">
            <v>0</v>
          </cell>
          <cell r="I86">
            <v>0</v>
          </cell>
          <cell r="J86">
            <v>0</v>
          </cell>
          <cell r="K86">
            <v>0</v>
          </cell>
          <cell r="L86">
            <v>0</v>
          </cell>
          <cell r="M86">
            <v>0</v>
          </cell>
          <cell r="N86">
            <v>0</v>
          </cell>
          <cell r="O86" t="str">
            <v>神奈川県藤沢市湘南台2-2-5相鉄湘南台ﾋﾞﾙ3F</v>
          </cell>
          <cell r="P86">
            <v>0</v>
          </cell>
          <cell r="Q86">
            <v>0</v>
          </cell>
          <cell r="R86">
            <v>0</v>
          </cell>
          <cell r="S86">
            <v>0</v>
          </cell>
          <cell r="T86">
            <v>0</v>
          </cell>
          <cell r="U86">
            <v>0</v>
          </cell>
          <cell r="V86">
            <v>0</v>
          </cell>
          <cell r="W86">
            <v>0</v>
          </cell>
          <cell r="X86">
            <v>0</v>
          </cell>
          <cell r="Y86">
            <v>0</v>
          </cell>
          <cell r="Z86">
            <v>0</v>
          </cell>
          <cell r="AA86" t="str">
            <v>0466-42-4792</v>
          </cell>
          <cell r="AB86" t="str">
            <v>0466-42-4793</v>
          </cell>
          <cell r="AC86" t="str">
            <v>0466-46-3481</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t="str">
            <v>相模鉄道株式会社</v>
          </cell>
          <cell r="BL86" t="str">
            <v>取締役社長</v>
          </cell>
          <cell r="BM86" t="str">
            <v>星野　正宏</v>
          </cell>
          <cell r="BN86" t="str">
            <v>220-0004</v>
          </cell>
          <cell r="BO86" t="str">
            <v>神奈川県横浜市西区北幸１丁目３番２３号</v>
          </cell>
          <cell r="BP86">
            <v>0</v>
          </cell>
          <cell r="BQ86">
            <v>0</v>
          </cell>
          <cell r="BR86">
            <v>0</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v>0</v>
          </cell>
          <cell r="CH86">
            <v>0</v>
          </cell>
          <cell r="CI86">
            <v>0</v>
          </cell>
          <cell r="CJ86">
            <v>0</v>
          </cell>
          <cell r="CK86">
            <v>0</v>
          </cell>
          <cell r="CL86">
            <v>0</v>
          </cell>
          <cell r="CM86">
            <v>0</v>
          </cell>
          <cell r="CN86">
            <v>0</v>
          </cell>
          <cell r="CO86">
            <v>0</v>
          </cell>
        </row>
        <row r="87">
          <cell r="A87">
            <v>85</v>
          </cell>
          <cell r="B87">
            <v>0</v>
          </cell>
          <cell r="C87">
            <v>0</v>
          </cell>
          <cell r="D87">
            <v>0</v>
          </cell>
          <cell r="E87" t="str">
            <v>分倍河原駅前</v>
          </cell>
          <cell r="F87">
            <v>0</v>
          </cell>
          <cell r="G87">
            <v>0</v>
          </cell>
          <cell r="H87">
            <v>0</v>
          </cell>
          <cell r="I87">
            <v>0</v>
          </cell>
          <cell r="J87">
            <v>0</v>
          </cell>
          <cell r="K87">
            <v>0</v>
          </cell>
          <cell r="L87">
            <v>0</v>
          </cell>
          <cell r="M87">
            <v>0</v>
          </cell>
          <cell r="N87">
            <v>0</v>
          </cell>
          <cell r="O87" t="str">
            <v>東京都府中市片町2-21-17分倍ｽﾃｰｼｮﾝﾌﾟﾗｻﾞ2F</v>
          </cell>
          <cell r="P87">
            <v>0</v>
          </cell>
          <cell r="Q87">
            <v>0</v>
          </cell>
          <cell r="R87">
            <v>0</v>
          </cell>
          <cell r="S87">
            <v>0</v>
          </cell>
          <cell r="T87">
            <v>0</v>
          </cell>
          <cell r="U87">
            <v>0</v>
          </cell>
          <cell r="V87">
            <v>0</v>
          </cell>
          <cell r="W87">
            <v>0</v>
          </cell>
          <cell r="X87">
            <v>0</v>
          </cell>
          <cell r="Y87">
            <v>0</v>
          </cell>
          <cell r="Z87">
            <v>0</v>
          </cell>
          <cell r="AA87" t="str">
            <v>0423-58-9955</v>
          </cell>
          <cell r="AB87" t="str">
            <v>0423-58-9076</v>
          </cell>
          <cell r="AC87" t="str">
            <v>0423-66-2332</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t="str">
            <v>鈴木　初枝</v>
          </cell>
          <cell r="BN87" t="str">
            <v>135-0042</v>
          </cell>
          <cell r="BO87" t="str">
            <v>東京都江東区木場２－１７－１０－６０３</v>
          </cell>
        </row>
        <row r="88">
          <cell r="A88">
            <v>86</v>
          </cell>
          <cell r="B88">
            <v>0</v>
          </cell>
          <cell r="C88">
            <v>0</v>
          </cell>
          <cell r="D88">
            <v>0</v>
          </cell>
          <cell r="E88" t="str">
            <v>松原団地東口駅前</v>
          </cell>
          <cell r="F88">
            <v>0</v>
          </cell>
          <cell r="G88">
            <v>0</v>
          </cell>
          <cell r="H88">
            <v>0</v>
          </cell>
          <cell r="I88">
            <v>0</v>
          </cell>
          <cell r="J88">
            <v>0</v>
          </cell>
          <cell r="K88">
            <v>0</v>
          </cell>
          <cell r="L88">
            <v>0</v>
          </cell>
          <cell r="M88">
            <v>0</v>
          </cell>
          <cell r="N88">
            <v>0</v>
          </cell>
          <cell r="O88" t="str">
            <v>埼玉県草加市栄町2-12-1ｽﾃｰｼｮﾝﾌﾟﾗｻﾞﾋﾞﾙ3F</v>
          </cell>
          <cell r="P88">
            <v>0</v>
          </cell>
          <cell r="Q88">
            <v>0</v>
          </cell>
          <cell r="R88">
            <v>0</v>
          </cell>
          <cell r="S88">
            <v>0</v>
          </cell>
          <cell r="T88">
            <v>0</v>
          </cell>
          <cell r="U88">
            <v>0</v>
          </cell>
          <cell r="V88">
            <v>0</v>
          </cell>
          <cell r="W88">
            <v>0</v>
          </cell>
          <cell r="X88">
            <v>0</v>
          </cell>
          <cell r="Y88">
            <v>0</v>
          </cell>
          <cell r="Z88">
            <v>0</v>
          </cell>
          <cell r="AA88" t="str">
            <v>0489-30-2028</v>
          </cell>
          <cell r="AB88" t="str">
            <v>0489-30-2029</v>
          </cell>
          <cell r="AC88" t="str">
            <v>0489-35-1735</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t="str">
            <v>日本総合企画株式会社</v>
          </cell>
          <cell r="BL88" t="str">
            <v>代表取締役</v>
          </cell>
          <cell r="BM88" t="str">
            <v>銭場　茂</v>
          </cell>
          <cell r="BN88" t="str">
            <v>160-0023</v>
          </cell>
          <cell r="BO88" t="str">
            <v>東京都新宿区西新宿8-2-25NSプラザ新宿ビル2F</v>
          </cell>
          <cell r="BP88">
            <v>0</v>
          </cell>
          <cell r="BQ88">
            <v>0</v>
          </cell>
          <cell r="BR88">
            <v>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row>
        <row r="89">
          <cell r="A89">
            <v>87</v>
          </cell>
          <cell r="B89">
            <v>0</v>
          </cell>
          <cell r="C89">
            <v>0</v>
          </cell>
          <cell r="D89">
            <v>0</v>
          </cell>
          <cell r="E89" t="str">
            <v>南行徳駅前</v>
          </cell>
          <cell r="F89">
            <v>0</v>
          </cell>
          <cell r="G89">
            <v>0</v>
          </cell>
          <cell r="H89">
            <v>0</v>
          </cell>
          <cell r="I89">
            <v>0</v>
          </cell>
          <cell r="J89">
            <v>0</v>
          </cell>
          <cell r="K89">
            <v>0</v>
          </cell>
          <cell r="L89">
            <v>0</v>
          </cell>
          <cell r="M89">
            <v>0</v>
          </cell>
          <cell r="N89">
            <v>0</v>
          </cell>
          <cell r="O89" t="str">
            <v>千葉県市川市南行徳1-20-14YSﾋﾞﾙ2､3F</v>
          </cell>
          <cell r="P89">
            <v>0</v>
          </cell>
          <cell r="Q89">
            <v>0</v>
          </cell>
          <cell r="R89">
            <v>0</v>
          </cell>
          <cell r="S89">
            <v>0</v>
          </cell>
          <cell r="T89">
            <v>0</v>
          </cell>
          <cell r="U89">
            <v>0</v>
          </cell>
          <cell r="V89">
            <v>0</v>
          </cell>
          <cell r="W89">
            <v>0</v>
          </cell>
          <cell r="X89">
            <v>0</v>
          </cell>
          <cell r="Y89">
            <v>0</v>
          </cell>
          <cell r="Z89">
            <v>0</v>
          </cell>
          <cell r="AA89" t="str">
            <v>047-390-3477</v>
          </cell>
          <cell r="AB89" t="str">
            <v>047-390-3485</v>
          </cell>
          <cell r="AC89" t="str">
            <v>047-358-3489</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t="str">
            <v>有限会社吉野製粉不動産部</v>
          </cell>
          <cell r="BL89" t="str">
            <v>代表取締役</v>
          </cell>
          <cell r="BM89" t="str">
            <v>吉野　治男</v>
          </cell>
          <cell r="BN89" t="str">
            <v>134-0084</v>
          </cell>
          <cell r="BO89" t="str">
            <v>東京都江戸川区東葛西２丁目３１番９号</v>
          </cell>
          <cell r="BP89">
            <v>0</v>
          </cell>
          <cell r="BQ89">
            <v>0</v>
          </cell>
          <cell r="BR89">
            <v>0</v>
          </cell>
          <cell r="BS89">
            <v>0</v>
          </cell>
          <cell r="BT89">
            <v>0</v>
          </cell>
          <cell r="BU89">
            <v>0</v>
          </cell>
          <cell r="BV89">
            <v>0</v>
          </cell>
          <cell r="BW89">
            <v>0</v>
          </cell>
          <cell r="BX89">
            <v>0</v>
          </cell>
          <cell r="BY89">
            <v>0</v>
          </cell>
          <cell r="BZ89">
            <v>0</v>
          </cell>
          <cell r="CA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row>
        <row r="90">
          <cell r="A90">
            <v>88</v>
          </cell>
          <cell r="B90">
            <v>0</v>
          </cell>
          <cell r="C90">
            <v>0</v>
          </cell>
          <cell r="D90">
            <v>0</v>
          </cell>
          <cell r="E90" t="str">
            <v>池袋西口８Ｆ</v>
          </cell>
          <cell r="F90">
            <v>0</v>
          </cell>
          <cell r="G90">
            <v>0</v>
          </cell>
          <cell r="H90">
            <v>0</v>
          </cell>
          <cell r="I90">
            <v>0</v>
          </cell>
          <cell r="J90">
            <v>0</v>
          </cell>
          <cell r="K90">
            <v>0</v>
          </cell>
          <cell r="L90">
            <v>0</v>
          </cell>
          <cell r="M90">
            <v>0</v>
          </cell>
          <cell r="N90">
            <v>0</v>
          </cell>
          <cell r="O90" t="str">
            <v>東京都豊島区西池袋1-23-1ｴﾙｸﾙｰｾﾋﾞﾙ８Ｆ</v>
          </cell>
          <cell r="P90">
            <v>0</v>
          </cell>
          <cell r="Q90">
            <v>0</v>
          </cell>
          <cell r="R90">
            <v>0</v>
          </cell>
          <cell r="S90">
            <v>0</v>
          </cell>
          <cell r="T90">
            <v>0</v>
          </cell>
          <cell r="U90">
            <v>0</v>
          </cell>
          <cell r="V90">
            <v>0</v>
          </cell>
          <cell r="W90">
            <v>0</v>
          </cell>
          <cell r="X90">
            <v>0</v>
          </cell>
          <cell r="Y90">
            <v>0</v>
          </cell>
          <cell r="Z90">
            <v>0</v>
          </cell>
          <cell r="AA90" t="str">
            <v>03-5954-7537</v>
          </cell>
          <cell r="AB90" t="str">
            <v>03-5954-7538</v>
          </cell>
          <cell r="AC90" t="str">
            <v>03-5951-5755</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t="str">
            <v>城北興業株式会社</v>
          </cell>
          <cell r="BL90" t="str">
            <v>代表取締役</v>
          </cell>
          <cell r="BM90" t="str">
            <v>梅田　清美</v>
          </cell>
          <cell r="BN90" t="str">
            <v>171-0021</v>
          </cell>
          <cell r="BO90" t="str">
            <v>東京都豊島区西池袋１丁目２３番１号</v>
          </cell>
          <cell r="BP90">
            <v>0</v>
          </cell>
          <cell r="BQ90">
            <v>0</v>
          </cell>
          <cell r="BR90">
            <v>0</v>
          </cell>
          <cell r="BS90">
            <v>0</v>
          </cell>
          <cell r="BT90">
            <v>0</v>
          </cell>
          <cell r="BU90">
            <v>0</v>
          </cell>
          <cell r="BV90">
            <v>0</v>
          </cell>
          <cell r="BW90">
            <v>0</v>
          </cell>
          <cell r="BX90">
            <v>0</v>
          </cell>
          <cell r="BY90">
            <v>0</v>
          </cell>
          <cell r="BZ90">
            <v>0</v>
          </cell>
          <cell r="CA90">
            <v>0</v>
          </cell>
          <cell r="CB90">
            <v>0</v>
          </cell>
          <cell r="CC90">
            <v>0</v>
          </cell>
          <cell r="CD90">
            <v>0</v>
          </cell>
          <cell r="CE90">
            <v>0</v>
          </cell>
          <cell r="CF90">
            <v>0</v>
          </cell>
          <cell r="CG90">
            <v>0</v>
          </cell>
          <cell r="CH90">
            <v>0</v>
          </cell>
          <cell r="CI90">
            <v>0</v>
          </cell>
          <cell r="CJ90">
            <v>0</v>
          </cell>
          <cell r="CK90">
            <v>0</v>
          </cell>
          <cell r="CL90">
            <v>0</v>
          </cell>
          <cell r="CM90">
            <v>0</v>
          </cell>
          <cell r="CN90">
            <v>0</v>
          </cell>
          <cell r="CO90">
            <v>0</v>
          </cell>
        </row>
        <row r="91">
          <cell r="A91">
            <v>89</v>
          </cell>
          <cell r="B91">
            <v>0</v>
          </cell>
          <cell r="C91">
            <v>0</v>
          </cell>
          <cell r="D91">
            <v>0</v>
          </cell>
          <cell r="E91" t="str">
            <v>浦和西口</v>
          </cell>
          <cell r="F91">
            <v>0</v>
          </cell>
          <cell r="G91">
            <v>0</v>
          </cell>
          <cell r="H91">
            <v>0</v>
          </cell>
          <cell r="I91">
            <v>0</v>
          </cell>
          <cell r="J91">
            <v>0</v>
          </cell>
          <cell r="K91">
            <v>0</v>
          </cell>
          <cell r="L91">
            <v>0</v>
          </cell>
          <cell r="M91">
            <v>0</v>
          </cell>
          <cell r="N91">
            <v>0</v>
          </cell>
          <cell r="O91" t="str">
            <v>埼玉県浦和市高砂1-14-10山保ﾋﾞﾙ1F</v>
          </cell>
          <cell r="P91">
            <v>0</v>
          </cell>
          <cell r="Q91">
            <v>0</v>
          </cell>
          <cell r="R91">
            <v>0</v>
          </cell>
          <cell r="S91">
            <v>0</v>
          </cell>
          <cell r="T91">
            <v>0</v>
          </cell>
          <cell r="U91">
            <v>0</v>
          </cell>
          <cell r="V91">
            <v>0</v>
          </cell>
          <cell r="W91">
            <v>0</v>
          </cell>
          <cell r="X91">
            <v>0</v>
          </cell>
          <cell r="Y91">
            <v>0</v>
          </cell>
          <cell r="Z91">
            <v>0</v>
          </cell>
          <cell r="AA91" t="str">
            <v>048-827-5136</v>
          </cell>
          <cell r="AB91" t="str">
            <v>048-827-5137</v>
          </cell>
          <cell r="AC91" t="str">
            <v>048-825-2552</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t="str">
            <v>山保　美恵子</v>
          </cell>
          <cell r="BN91" t="str">
            <v>336-0004</v>
          </cell>
          <cell r="BO91" t="str">
            <v>埼玉県浦和市本太５丁目１１番１９号</v>
          </cell>
        </row>
        <row r="92">
          <cell r="A92">
            <v>90</v>
          </cell>
          <cell r="B92">
            <v>0</v>
          </cell>
          <cell r="C92">
            <v>0</v>
          </cell>
          <cell r="D92">
            <v>0</v>
          </cell>
          <cell r="E92" t="str">
            <v>竹の塚東口</v>
          </cell>
          <cell r="F92">
            <v>0</v>
          </cell>
          <cell r="G92">
            <v>0</v>
          </cell>
          <cell r="H92">
            <v>0</v>
          </cell>
          <cell r="I92">
            <v>0</v>
          </cell>
          <cell r="J92">
            <v>0</v>
          </cell>
          <cell r="K92">
            <v>0</v>
          </cell>
          <cell r="L92">
            <v>0</v>
          </cell>
          <cell r="M92">
            <v>0</v>
          </cell>
          <cell r="N92">
            <v>0</v>
          </cell>
          <cell r="O92" t="str">
            <v>東京都足立区竹ノ塚1-41-10Tｽｸｴｱﾋﾞﾙ3F</v>
          </cell>
          <cell r="P92">
            <v>0</v>
          </cell>
          <cell r="Q92">
            <v>0</v>
          </cell>
          <cell r="R92">
            <v>0</v>
          </cell>
          <cell r="S92">
            <v>0</v>
          </cell>
          <cell r="T92">
            <v>0</v>
          </cell>
          <cell r="U92">
            <v>0</v>
          </cell>
          <cell r="V92">
            <v>0</v>
          </cell>
          <cell r="W92">
            <v>0</v>
          </cell>
          <cell r="X92">
            <v>0</v>
          </cell>
          <cell r="Y92">
            <v>0</v>
          </cell>
          <cell r="Z92">
            <v>0</v>
          </cell>
          <cell r="AA92" t="str">
            <v>03-5686-7461</v>
          </cell>
          <cell r="AB92" t="str">
            <v>03-5686-7463</v>
          </cell>
          <cell r="AC92" t="str">
            <v>03-3883-2470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t="str">
            <v>有限会社古庄商事</v>
          </cell>
          <cell r="BL92" t="str">
            <v>代表取締役</v>
          </cell>
          <cell r="BM92" t="str">
            <v>古庄　宏吉</v>
          </cell>
          <cell r="BN92" t="str">
            <v>121-0813</v>
          </cell>
          <cell r="BO92" t="str">
            <v>東京都足立区竹ノ塚２丁目１３番１号</v>
          </cell>
          <cell r="BP92">
            <v>0</v>
          </cell>
          <cell r="BQ92">
            <v>0</v>
          </cell>
          <cell r="BR92">
            <v>0</v>
          </cell>
          <cell r="BS92">
            <v>0</v>
          </cell>
          <cell r="BT92">
            <v>0</v>
          </cell>
          <cell r="BU92">
            <v>0</v>
          </cell>
          <cell r="BV92">
            <v>0</v>
          </cell>
          <cell r="BW92">
            <v>0</v>
          </cell>
          <cell r="BX92">
            <v>0</v>
          </cell>
          <cell r="BY92">
            <v>0</v>
          </cell>
          <cell r="BZ92">
            <v>0</v>
          </cell>
          <cell r="CA92">
            <v>0</v>
          </cell>
          <cell r="CB92">
            <v>0</v>
          </cell>
          <cell r="CC92">
            <v>0</v>
          </cell>
          <cell r="CD92">
            <v>0</v>
          </cell>
          <cell r="CE92">
            <v>0</v>
          </cell>
          <cell r="CF92">
            <v>0</v>
          </cell>
          <cell r="CG92">
            <v>0</v>
          </cell>
          <cell r="CH92">
            <v>0</v>
          </cell>
          <cell r="CI92">
            <v>0</v>
          </cell>
          <cell r="CJ92">
            <v>0</v>
          </cell>
          <cell r="CK92">
            <v>0</v>
          </cell>
          <cell r="CL92">
            <v>0</v>
          </cell>
          <cell r="CM92">
            <v>0</v>
          </cell>
          <cell r="CN92">
            <v>0</v>
          </cell>
          <cell r="CO92">
            <v>0</v>
          </cell>
        </row>
        <row r="93">
          <cell r="A93">
            <v>91</v>
          </cell>
          <cell r="B93">
            <v>0</v>
          </cell>
          <cell r="C93">
            <v>0</v>
          </cell>
          <cell r="D93">
            <v>0</v>
          </cell>
          <cell r="E93" t="str">
            <v>五反田西口</v>
          </cell>
          <cell r="F93">
            <v>0</v>
          </cell>
          <cell r="G93">
            <v>0</v>
          </cell>
          <cell r="H93">
            <v>0</v>
          </cell>
          <cell r="I93">
            <v>0</v>
          </cell>
          <cell r="J93">
            <v>0</v>
          </cell>
          <cell r="K93">
            <v>0</v>
          </cell>
          <cell r="L93">
            <v>0</v>
          </cell>
          <cell r="M93">
            <v>0</v>
          </cell>
          <cell r="N93">
            <v>0</v>
          </cell>
          <cell r="O93" t="str">
            <v>東京都品川区西五反田1-26-2五反田ｻﾝﾊｲﾂﾋﾞﾙ1F</v>
          </cell>
          <cell r="P93">
            <v>0</v>
          </cell>
          <cell r="Q93">
            <v>0</v>
          </cell>
          <cell r="R93">
            <v>0</v>
          </cell>
          <cell r="S93">
            <v>0</v>
          </cell>
          <cell r="T93">
            <v>0</v>
          </cell>
          <cell r="U93">
            <v>0</v>
          </cell>
          <cell r="V93">
            <v>0</v>
          </cell>
          <cell r="W93">
            <v>0</v>
          </cell>
          <cell r="X93">
            <v>0</v>
          </cell>
          <cell r="Y93">
            <v>0</v>
          </cell>
          <cell r="Z93">
            <v>0</v>
          </cell>
          <cell r="AA93" t="str">
            <v>03-5759-5231</v>
          </cell>
          <cell r="AB93" t="str">
            <v>03-5759-5232</v>
          </cell>
          <cell r="AC93" t="str">
            <v>03-3490-2050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t="str">
            <v>株式会社分化堂</v>
          </cell>
          <cell r="BL93" t="str">
            <v>代表取締役</v>
          </cell>
          <cell r="BM93" t="str">
            <v>後藤　せき子</v>
          </cell>
          <cell r="BN93" t="str">
            <v>142-0043</v>
          </cell>
          <cell r="BO93" t="str">
            <v>東京都品川区二葉４丁目２番１４号</v>
          </cell>
          <cell r="BP93">
            <v>0</v>
          </cell>
          <cell r="BQ93">
            <v>0</v>
          </cell>
          <cell r="BR93">
            <v>0</v>
          </cell>
          <cell r="BS93">
            <v>0</v>
          </cell>
          <cell r="BT93">
            <v>0</v>
          </cell>
          <cell r="BU93">
            <v>0</v>
          </cell>
          <cell r="BV93">
            <v>0</v>
          </cell>
          <cell r="BW93">
            <v>0</v>
          </cell>
          <cell r="BX93">
            <v>0</v>
          </cell>
          <cell r="BY93">
            <v>0</v>
          </cell>
          <cell r="BZ93">
            <v>0</v>
          </cell>
          <cell r="CA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row>
        <row r="94">
          <cell r="A94">
            <v>92</v>
          </cell>
          <cell r="B94">
            <v>0</v>
          </cell>
          <cell r="C94">
            <v>0</v>
          </cell>
          <cell r="D94">
            <v>0</v>
          </cell>
          <cell r="E94" t="str">
            <v>大山北口駅前</v>
          </cell>
          <cell r="F94">
            <v>0</v>
          </cell>
          <cell r="G94">
            <v>0</v>
          </cell>
          <cell r="H94">
            <v>0</v>
          </cell>
          <cell r="I94">
            <v>0</v>
          </cell>
          <cell r="J94">
            <v>0</v>
          </cell>
          <cell r="K94">
            <v>0</v>
          </cell>
          <cell r="L94">
            <v>0</v>
          </cell>
          <cell r="M94">
            <v>0</v>
          </cell>
          <cell r="N94">
            <v>0</v>
          </cell>
          <cell r="O94" t="str">
            <v>東京都板橋区大山東町20-8大山台ﾏﾝｼｮﾝ2F</v>
          </cell>
          <cell r="P94">
            <v>0</v>
          </cell>
          <cell r="Q94">
            <v>0</v>
          </cell>
          <cell r="R94">
            <v>0</v>
          </cell>
          <cell r="S94">
            <v>0</v>
          </cell>
          <cell r="T94">
            <v>0</v>
          </cell>
          <cell r="U94">
            <v>0</v>
          </cell>
          <cell r="V94">
            <v>0</v>
          </cell>
          <cell r="W94">
            <v>0</v>
          </cell>
          <cell r="X94">
            <v>0</v>
          </cell>
          <cell r="Y94">
            <v>0</v>
          </cell>
          <cell r="Z94">
            <v>0</v>
          </cell>
          <cell r="AA94" t="str">
            <v>03-5944-7284</v>
          </cell>
          <cell r="AB94" t="str">
            <v>03-5944-7287</v>
          </cell>
          <cell r="AC94" t="str">
            <v>03-5375-7500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t="str">
            <v>有限会社江口商事</v>
          </cell>
          <cell r="BL94" t="str">
            <v>代表取締役</v>
          </cell>
          <cell r="BM94" t="str">
            <v>増田　一</v>
          </cell>
          <cell r="BN94" t="str">
            <v>173-0014</v>
          </cell>
          <cell r="BO94" t="str">
            <v>東京都板橋区大山東町５９番２号</v>
          </cell>
          <cell r="BP94">
            <v>0</v>
          </cell>
          <cell r="BQ94">
            <v>0</v>
          </cell>
          <cell r="BR94">
            <v>0</v>
          </cell>
          <cell r="BS94">
            <v>0</v>
          </cell>
          <cell r="BT94">
            <v>0</v>
          </cell>
          <cell r="BU94">
            <v>0</v>
          </cell>
          <cell r="BV94">
            <v>0</v>
          </cell>
          <cell r="BW94">
            <v>0</v>
          </cell>
          <cell r="BX94">
            <v>0</v>
          </cell>
          <cell r="BY94">
            <v>0</v>
          </cell>
          <cell r="BZ94">
            <v>0</v>
          </cell>
          <cell r="CA94">
            <v>0</v>
          </cell>
          <cell r="CB94">
            <v>0</v>
          </cell>
          <cell r="CC94">
            <v>0</v>
          </cell>
          <cell r="CD94">
            <v>0</v>
          </cell>
          <cell r="CE94">
            <v>0</v>
          </cell>
          <cell r="CF94">
            <v>0</v>
          </cell>
          <cell r="CG94">
            <v>0</v>
          </cell>
          <cell r="CH94">
            <v>0</v>
          </cell>
          <cell r="CI94">
            <v>0</v>
          </cell>
          <cell r="CJ94">
            <v>0</v>
          </cell>
          <cell r="CK94">
            <v>0</v>
          </cell>
          <cell r="CL94">
            <v>0</v>
          </cell>
          <cell r="CM94">
            <v>0</v>
          </cell>
          <cell r="CN94">
            <v>0</v>
          </cell>
          <cell r="CO94">
            <v>0</v>
          </cell>
        </row>
        <row r="95">
          <cell r="A95">
            <v>93</v>
          </cell>
          <cell r="B95">
            <v>0</v>
          </cell>
          <cell r="C95">
            <v>0</v>
          </cell>
          <cell r="D95">
            <v>0</v>
          </cell>
          <cell r="E95" t="str">
            <v>高田馬場さかえ通り</v>
          </cell>
          <cell r="F95">
            <v>0</v>
          </cell>
          <cell r="G95">
            <v>0</v>
          </cell>
          <cell r="H95">
            <v>0</v>
          </cell>
          <cell r="I95">
            <v>0</v>
          </cell>
          <cell r="J95">
            <v>0</v>
          </cell>
          <cell r="K95">
            <v>0</v>
          </cell>
          <cell r="L95">
            <v>0</v>
          </cell>
          <cell r="M95">
            <v>0</v>
          </cell>
          <cell r="N95">
            <v>0</v>
          </cell>
          <cell r="O95" t="str">
            <v>東京都新宿区高田馬場3-5-3第90東京ﾋﾞﾙB1F</v>
          </cell>
          <cell r="P95">
            <v>0</v>
          </cell>
          <cell r="Q95">
            <v>0</v>
          </cell>
          <cell r="R95">
            <v>0</v>
          </cell>
          <cell r="S95">
            <v>0</v>
          </cell>
          <cell r="T95">
            <v>0</v>
          </cell>
          <cell r="U95">
            <v>0</v>
          </cell>
          <cell r="V95">
            <v>0</v>
          </cell>
          <cell r="W95">
            <v>0</v>
          </cell>
          <cell r="X95">
            <v>0</v>
          </cell>
          <cell r="Y95">
            <v>0</v>
          </cell>
          <cell r="Z95">
            <v>0</v>
          </cell>
          <cell r="AA95" t="str">
            <v>03-5331-3671</v>
          </cell>
          <cell r="AB95" t="str">
            <v>03-5331-3675</v>
          </cell>
          <cell r="AC95" t="str">
            <v>03-5389-7850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t="str">
            <v>東京ビルディング株式会社</v>
          </cell>
          <cell r="BL95" t="str">
            <v>代表取締役</v>
          </cell>
          <cell r="BM95" t="str">
            <v>高橋　昭彦</v>
          </cell>
          <cell r="BN95" t="str">
            <v>160-0023</v>
          </cell>
          <cell r="BO95" t="str">
            <v>東京都新宿区西新宿2丁目4番1号</v>
          </cell>
          <cell r="BP95">
            <v>0</v>
          </cell>
          <cell r="BQ95">
            <v>0</v>
          </cell>
          <cell r="BR95">
            <v>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v>
          </cell>
          <cell r="CO95">
            <v>0</v>
          </cell>
        </row>
        <row r="96">
          <cell r="A96">
            <v>94</v>
          </cell>
          <cell r="B96">
            <v>0</v>
          </cell>
          <cell r="C96">
            <v>0</v>
          </cell>
          <cell r="D96">
            <v>0</v>
          </cell>
          <cell r="E96" t="str">
            <v>浅草駅前</v>
          </cell>
          <cell r="F96">
            <v>0</v>
          </cell>
          <cell r="G96">
            <v>0</v>
          </cell>
          <cell r="H96">
            <v>0</v>
          </cell>
          <cell r="I96">
            <v>0</v>
          </cell>
          <cell r="J96">
            <v>0</v>
          </cell>
          <cell r="K96">
            <v>0</v>
          </cell>
          <cell r="L96">
            <v>0</v>
          </cell>
          <cell r="M96">
            <v>0</v>
          </cell>
          <cell r="N96">
            <v>0</v>
          </cell>
          <cell r="O96" t="str">
            <v>東京都台東区浅草1-1-16ﾜｰﾙﾄﾞ浅草第11金井ﾋﾞﾙ9F</v>
          </cell>
          <cell r="P96">
            <v>0</v>
          </cell>
          <cell r="Q96">
            <v>0</v>
          </cell>
          <cell r="R96">
            <v>0</v>
          </cell>
          <cell r="S96">
            <v>0</v>
          </cell>
          <cell r="T96">
            <v>0</v>
          </cell>
          <cell r="U96">
            <v>0</v>
          </cell>
          <cell r="V96">
            <v>0</v>
          </cell>
          <cell r="W96">
            <v>0</v>
          </cell>
          <cell r="X96">
            <v>0</v>
          </cell>
          <cell r="Y96">
            <v>0</v>
          </cell>
          <cell r="Z96">
            <v>0</v>
          </cell>
          <cell r="AA96" t="str">
            <v>03-5806-2531</v>
          </cell>
          <cell r="AB96" t="str">
            <v>03-5806-2532</v>
          </cell>
          <cell r="AC96" t="str">
            <v>03-5282-1179</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t="str">
            <v>金井企業株式会社</v>
          </cell>
          <cell r="BL96" t="str">
            <v>代表取締役</v>
          </cell>
          <cell r="BM96" t="str">
            <v>金井　煕秀</v>
          </cell>
          <cell r="BN96" t="str">
            <v>104-0061</v>
          </cell>
          <cell r="BO96" t="str">
            <v>東京都中央区銀座７丁目２番２０号</v>
          </cell>
          <cell r="BP96">
            <v>0</v>
          </cell>
          <cell r="BQ96">
            <v>0</v>
          </cell>
          <cell r="BR96">
            <v>0</v>
          </cell>
          <cell r="BS96">
            <v>0</v>
          </cell>
          <cell r="BT96">
            <v>0</v>
          </cell>
          <cell r="BU96">
            <v>0</v>
          </cell>
          <cell r="BV96">
            <v>0</v>
          </cell>
          <cell r="BW96">
            <v>0</v>
          </cell>
          <cell r="BX96">
            <v>0</v>
          </cell>
          <cell r="BY96">
            <v>0</v>
          </cell>
          <cell r="BZ96">
            <v>0</v>
          </cell>
          <cell r="CA96">
            <v>0</v>
          </cell>
          <cell r="CB96">
            <v>0</v>
          </cell>
          <cell r="CC96">
            <v>0</v>
          </cell>
          <cell r="CD96">
            <v>0</v>
          </cell>
          <cell r="CE96">
            <v>0</v>
          </cell>
          <cell r="CF96">
            <v>0</v>
          </cell>
          <cell r="CG96">
            <v>0</v>
          </cell>
          <cell r="CH96">
            <v>0</v>
          </cell>
          <cell r="CI96">
            <v>0</v>
          </cell>
          <cell r="CJ96">
            <v>0</v>
          </cell>
          <cell r="CK96">
            <v>0</v>
          </cell>
          <cell r="CL96">
            <v>0</v>
          </cell>
          <cell r="CM96">
            <v>0</v>
          </cell>
          <cell r="CN96">
            <v>0</v>
          </cell>
          <cell r="CO96">
            <v>0</v>
          </cell>
        </row>
        <row r="97">
          <cell r="A97">
            <v>95</v>
          </cell>
          <cell r="B97">
            <v>0</v>
          </cell>
          <cell r="C97">
            <v>0</v>
          </cell>
          <cell r="D97">
            <v>0</v>
          </cell>
          <cell r="E97" t="str">
            <v>行徳駅前</v>
          </cell>
          <cell r="F97">
            <v>0</v>
          </cell>
          <cell r="G97">
            <v>0</v>
          </cell>
          <cell r="H97">
            <v>0</v>
          </cell>
          <cell r="I97">
            <v>0</v>
          </cell>
          <cell r="J97">
            <v>0</v>
          </cell>
          <cell r="K97">
            <v>0</v>
          </cell>
          <cell r="L97">
            <v>0</v>
          </cell>
          <cell r="M97">
            <v>0</v>
          </cell>
          <cell r="N97">
            <v>0</v>
          </cell>
          <cell r="O97" t="str">
            <v>千葉県市川市行徳駅前1-17-7ｺｽﾓﾋﾞﾙ1F</v>
          </cell>
          <cell r="P97">
            <v>0</v>
          </cell>
          <cell r="Q97">
            <v>0</v>
          </cell>
          <cell r="R97">
            <v>0</v>
          </cell>
          <cell r="S97">
            <v>0</v>
          </cell>
          <cell r="T97">
            <v>0</v>
          </cell>
          <cell r="U97">
            <v>0</v>
          </cell>
          <cell r="V97">
            <v>0</v>
          </cell>
          <cell r="W97">
            <v>0</v>
          </cell>
          <cell r="X97">
            <v>0</v>
          </cell>
          <cell r="Y97">
            <v>0</v>
          </cell>
          <cell r="Z97">
            <v>0</v>
          </cell>
          <cell r="AA97" t="str">
            <v>047-390-3005</v>
          </cell>
          <cell r="AB97" t="str">
            <v>047-390-3019</v>
          </cell>
          <cell r="AC97" t="str">
            <v>047-397-0497</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t="str">
            <v>岩崎　正子</v>
          </cell>
          <cell r="BN97" t="str">
            <v>272-0133</v>
          </cell>
          <cell r="BO97" t="str">
            <v>千葉県市川市行徳駅前１－１７－７</v>
          </cell>
        </row>
        <row r="98">
          <cell r="A98">
            <v>96</v>
          </cell>
          <cell r="B98">
            <v>0</v>
          </cell>
          <cell r="C98">
            <v>0</v>
          </cell>
          <cell r="D98">
            <v>0</v>
          </cell>
          <cell r="E98" t="str">
            <v>蕨東口駅前</v>
          </cell>
          <cell r="F98">
            <v>0</v>
          </cell>
          <cell r="G98">
            <v>0</v>
          </cell>
          <cell r="H98">
            <v>0</v>
          </cell>
          <cell r="I98">
            <v>0</v>
          </cell>
          <cell r="J98">
            <v>0</v>
          </cell>
          <cell r="K98">
            <v>0</v>
          </cell>
          <cell r="L98">
            <v>0</v>
          </cell>
          <cell r="M98">
            <v>0</v>
          </cell>
          <cell r="N98">
            <v>0</v>
          </cell>
          <cell r="O98" t="str">
            <v>埼玉県蕨市塚越1-3-1宅建ﾋﾞﾙ2F</v>
          </cell>
          <cell r="P98">
            <v>0</v>
          </cell>
          <cell r="Q98">
            <v>0</v>
          </cell>
          <cell r="R98">
            <v>0</v>
          </cell>
          <cell r="S98">
            <v>0</v>
          </cell>
          <cell r="T98">
            <v>0</v>
          </cell>
          <cell r="U98">
            <v>0</v>
          </cell>
          <cell r="V98">
            <v>0</v>
          </cell>
          <cell r="W98">
            <v>0</v>
          </cell>
          <cell r="X98">
            <v>0</v>
          </cell>
          <cell r="Y98">
            <v>0</v>
          </cell>
          <cell r="Z98">
            <v>0</v>
          </cell>
          <cell r="AA98" t="str">
            <v>048-434-2102</v>
          </cell>
          <cell r="AB98" t="str">
            <v>048-434-2103</v>
          </cell>
          <cell r="AC98" t="str">
            <v>048-447-1788</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t="str">
            <v>田中　榮一</v>
          </cell>
          <cell r="BN98" t="str">
            <v>330-0803</v>
          </cell>
          <cell r="BO98" t="str">
            <v>埼玉県大宮市高鼻町２丁目２９９番地</v>
          </cell>
        </row>
        <row r="99">
          <cell r="A99">
            <v>97</v>
          </cell>
          <cell r="B99">
            <v>0</v>
          </cell>
          <cell r="C99">
            <v>0</v>
          </cell>
          <cell r="D99">
            <v>0</v>
          </cell>
          <cell r="E99" t="str">
            <v>溝ノ口駅前</v>
          </cell>
          <cell r="F99">
            <v>0</v>
          </cell>
          <cell r="G99">
            <v>0</v>
          </cell>
          <cell r="H99">
            <v>0</v>
          </cell>
          <cell r="I99">
            <v>0</v>
          </cell>
          <cell r="J99">
            <v>0</v>
          </cell>
          <cell r="K99">
            <v>0</v>
          </cell>
          <cell r="L99">
            <v>0</v>
          </cell>
          <cell r="M99">
            <v>0</v>
          </cell>
          <cell r="N99">
            <v>0</v>
          </cell>
          <cell r="O99" t="str">
            <v>神奈川県川崎市高津区溝口1-12-5永原ﾋﾞﾙ2F</v>
          </cell>
          <cell r="P99">
            <v>0</v>
          </cell>
          <cell r="Q99">
            <v>0</v>
          </cell>
          <cell r="R99">
            <v>0</v>
          </cell>
          <cell r="S99">
            <v>0</v>
          </cell>
          <cell r="T99">
            <v>0</v>
          </cell>
          <cell r="U99">
            <v>0</v>
          </cell>
          <cell r="V99">
            <v>0</v>
          </cell>
          <cell r="W99">
            <v>0</v>
          </cell>
          <cell r="X99">
            <v>0</v>
          </cell>
          <cell r="Y99">
            <v>0</v>
          </cell>
          <cell r="Z99">
            <v>0</v>
          </cell>
          <cell r="AA99" t="str">
            <v>044-850-8360</v>
          </cell>
          <cell r="AB99" t="str">
            <v>044-850-8361</v>
          </cell>
          <cell r="AC99" t="str">
            <v>044-813-5771</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t="str">
            <v>永原　松岩</v>
          </cell>
          <cell r="BN99" t="str">
            <v>213-0001</v>
          </cell>
          <cell r="BO99" t="str">
            <v>神奈川県川崎市多高津区溝口１丁目１２番５号</v>
          </cell>
        </row>
        <row r="100">
          <cell r="A100">
            <v>98</v>
          </cell>
          <cell r="B100">
            <v>0</v>
          </cell>
          <cell r="C100">
            <v>0</v>
          </cell>
          <cell r="D100">
            <v>0</v>
          </cell>
          <cell r="E100" t="str">
            <v>代々木駅前</v>
          </cell>
          <cell r="F100">
            <v>0</v>
          </cell>
          <cell r="G100">
            <v>0</v>
          </cell>
          <cell r="H100">
            <v>0</v>
          </cell>
          <cell r="I100">
            <v>0</v>
          </cell>
          <cell r="J100">
            <v>0</v>
          </cell>
          <cell r="K100">
            <v>0</v>
          </cell>
          <cell r="L100">
            <v>0</v>
          </cell>
          <cell r="M100">
            <v>0</v>
          </cell>
          <cell r="N100">
            <v>0</v>
          </cell>
          <cell r="O100" t="str">
            <v>東京都渋谷区代々木1-37-2ｼｮｳｴｲﾋﾞﾙ2F</v>
          </cell>
          <cell r="P100">
            <v>0</v>
          </cell>
          <cell r="Q100">
            <v>0</v>
          </cell>
          <cell r="R100">
            <v>0</v>
          </cell>
          <cell r="S100">
            <v>0</v>
          </cell>
          <cell r="T100">
            <v>0</v>
          </cell>
          <cell r="U100">
            <v>0</v>
          </cell>
          <cell r="V100">
            <v>0</v>
          </cell>
          <cell r="W100">
            <v>0</v>
          </cell>
          <cell r="X100">
            <v>0</v>
          </cell>
          <cell r="Y100">
            <v>0</v>
          </cell>
          <cell r="Z100">
            <v>0</v>
          </cell>
          <cell r="AA100" t="str">
            <v>03-5358-3925</v>
          </cell>
          <cell r="AB100" t="str">
            <v>03-5358-3926</v>
          </cell>
          <cell r="AC100" t="str">
            <v>03-5354-1550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t="str">
            <v>銀座ルノアール</v>
          </cell>
          <cell r="BL100" t="str">
            <v>代表取締役</v>
          </cell>
          <cell r="BM100" t="str">
            <v>小宮山　正九郎</v>
          </cell>
          <cell r="BN100" t="str">
            <v>166-0002</v>
          </cell>
          <cell r="BO100" t="str">
            <v>東京都杉並区高円寺北２丁目２番５号</v>
          </cell>
          <cell r="BP100">
            <v>0</v>
          </cell>
          <cell r="BQ100">
            <v>0</v>
          </cell>
          <cell r="BR100">
            <v>0</v>
          </cell>
          <cell r="BS100">
            <v>0</v>
          </cell>
          <cell r="BT100">
            <v>0</v>
          </cell>
          <cell r="BU100">
            <v>0</v>
          </cell>
          <cell r="BV100">
            <v>0</v>
          </cell>
          <cell r="BW100">
            <v>0</v>
          </cell>
          <cell r="BX100">
            <v>0</v>
          </cell>
          <cell r="BY100">
            <v>0</v>
          </cell>
          <cell r="BZ100">
            <v>0</v>
          </cell>
          <cell r="CA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row>
        <row r="101">
          <cell r="A101">
            <v>99</v>
          </cell>
          <cell r="B101">
            <v>0</v>
          </cell>
          <cell r="C101">
            <v>0</v>
          </cell>
          <cell r="D101">
            <v>0</v>
          </cell>
          <cell r="E101" t="str">
            <v>平井駅前</v>
          </cell>
          <cell r="F101">
            <v>0</v>
          </cell>
          <cell r="G101">
            <v>0</v>
          </cell>
          <cell r="H101">
            <v>0</v>
          </cell>
          <cell r="I101">
            <v>0</v>
          </cell>
          <cell r="J101">
            <v>0</v>
          </cell>
          <cell r="K101">
            <v>0</v>
          </cell>
          <cell r="L101">
            <v>0</v>
          </cell>
          <cell r="M101">
            <v>0</v>
          </cell>
          <cell r="N101">
            <v>0</v>
          </cell>
          <cell r="O101" t="str">
            <v>東京都江戸川区平井４－１２－１９大和第１ビル １Ｆ</v>
          </cell>
          <cell r="P101">
            <v>0</v>
          </cell>
          <cell r="Q101">
            <v>0</v>
          </cell>
          <cell r="R101">
            <v>0</v>
          </cell>
          <cell r="S101">
            <v>0</v>
          </cell>
          <cell r="T101">
            <v>0</v>
          </cell>
          <cell r="U101">
            <v>0</v>
          </cell>
          <cell r="V101">
            <v>0</v>
          </cell>
          <cell r="W101">
            <v>0</v>
          </cell>
          <cell r="X101">
            <v>0</v>
          </cell>
          <cell r="Y101">
            <v>0</v>
          </cell>
          <cell r="Z101">
            <v>0</v>
          </cell>
          <cell r="AA101" t="str">
            <v>03-5628-7081</v>
          </cell>
          <cell r="AB101" t="str">
            <v>03-5628-7082</v>
          </cell>
          <cell r="AC101" t="str">
            <v>03-3682-0928</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t="str">
            <v>陳松　重宣</v>
          </cell>
          <cell r="BN101" t="str">
            <v>132-0035</v>
          </cell>
          <cell r="BO101" t="str">
            <v>東京都江戸川区平井４丁目１２番１９号</v>
          </cell>
        </row>
        <row r="102">
          <cell r="A102">
            <v>100</v>
          </cell>
          <cell r="B102">
            <v>0</v>
          </cell>
          <cell r="C102">
            <v>0</v>
          </cell>
          <cell r="D102">
            <v>0</v>
          </cell>
          <cell r="E102" t="str">
            <v>鎌倉駅前</v>
          </cell>
          <cell r="F102">
            <v>0</v>
          </cell>
          <cell r="G102">
            <v>0</v>
          </cell>
          <cell r="H102">
            <v>0</v>
          </cell>
          <cell r="I102">
            <v>0</v>
          </cell>
          <cell r="J102">
            <v>0</v>
          </cell>
          <cell r="K102">
            <v>0</v>
          </cell>
          <cell r="L102">
            <v>0</v>
          </cell>
          <cell r="M102">
            <v>0</v>
          </cell>
          <cell r="N102">
            <v>0</v>
          </cell>
          <cell r="O102" t="str">
            <v>神奈川県鎌倉市小町１－６－１７鎌倉マークビル ３、４Ｆ</v>
          </cell>
          <cell r="P102">
            <v>0</v>
          </cell>
          <cell r="Q102">
            <v>0</v>
          </cell>
          <cell r="R102">
            <v>0</v>
          </cell>
          <cell r="S102">
            <v>0</v>
          </cell>
          <cell r="T102">
            <v>0</v>
          </cell>
          <cell r="U102">
            <v>0</v>
          </cell>
          <cell r="V102">
            <v>0</v>
          </cell>
          <cell r="W102">
            <v>0</v>
          </cell>
          <cell r="X102">
            <v>0</v>
          </cell>
          <cell r="Y102">
            <v>0</v>
          </cell>
          <cell r="Z102">
            <v>0</v>
          </cell>
          <cell r="AA102" t="str">
            <v>0467-60-4731</v>
          </cell>
          <cell r="AB102" t="str">
            <v>0467-60-4732</v>
          </cell>
          <cell r="AC102" t="str">
            <v>0467-22-6731</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t="str">
            <v>有限会社松本不動産</v>
          </cell>
          <cell r="BL102" t="str">
            <v>代表取締役社長</v>
          </cell>
          <cell r="BM102" t="str">
            <v>松本　良一</v>
          </cell>
          <cell r="BN102" t="str">
            <v>251-0037</v>
          </cell>
          <cell r="BO102" t="str">
            <v>神奈川県藤沢市鵠沼海岸松が丘４丁目１３番地１１号</v>
          </cell>
          <cell r="BP102">
            <v>0</v>
          </cell>
          <cell r="BQ102">
            <v>0</v>
          </cell>
          <cell r="BR102">
            <v>0</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v>
          </cell>
          <cell r="CI102">
            <v>0</v>
          </cell>
          <cell r="CJ102">
            <v>0</v>
          </cell>
          <cell r="CK102">
            <v>0</v>
          </cell>
          <cell r="CL102">
            <v>0</v>
          </cell>
          <cell r="CM102">
            <v>0</v>
          </cell>
          <cell r="CN102">
            <v>0</v>
          </cell>
          <cell r="CO102">
            <v>0</v>
          </cell>
        </row>
        <row r="103">
          <cell r="A103">
            <v>101</v>
          </cell>
          <cell r="B103">
            <v>0</v>
          </cell>
          <cell r="C103">
            <v>0</v>
          </cell>
          <cell r="D103">
            <v>0</v>
          </cell>
          <cell r="E103" t="str">
            <v>新橋レンガ通り</v>
          </cell>
          <cell r="F103">
            <v>0</v>
          </cell>
          <cell r="G103">
            <v>0</v>
          </cell>
          <cell r="H103">
            <v>0</v>
          </cell>
          <cell r="I103">
            <v>0</v>
          </cell>
          <cell r="J103">
            <v>0</v>
          </cell>
          <cell r="K103">
            <v>0</v>
          </cell>
          <cell r="L103">
            <v>0</v>
          </cell>
          <cell r="M103">
            <v>0</v>
          </cell>
          <cell r="N103">
            <v>0</v>
          </cell>
          <cell r="O103" t="str">
            <v>東京都港区新橋２－１４－３新橋レンガ通り会館 ４Ｆ</v>
          </cell>
          <cell r="P103">
            <v>0</v>
          </cell>
          <cell r="Q103">
            <v>0</v>
          </cell>
          <cell r="R103">
            <v>0</v>
          </cell>
          <cell r="S103">
            <v>0</v>
          </cell>
          <cell r="T103">
            <v>0</v>
          </cell>
          <cell r="U103">
            <v>0</v>
          </cell>
          <cell r="V103">
            <v>0</v>
          </cell>
          <cell r="W103">
            <v>0</v>
          </cell>
          <cell r="X103">
            <v>0</v>
          </cell>
          <cell r="Y103">
            <v>0</v>
          </cell>
          <cell r="Z103">
            <v>0</v>
          </cell>
          <cell r="AA103" t="str">
            <v>03-3539-4035</v>
          </cell>
          <cell r="AB103" t="str">
            <v>03-3539-4036</v>
          </cell>
          <cell r="AC103" t="str">
            <v>03-3580-2025</v>
          </cell>
          <cell r="AD103">
            <v>0</v>
          </cell>
          <cell r="AE103">
            <v>0</v>
          </cell>
          <cell r="AF103">
            <v>0</v>
          </cell>
          <cell r="AG103" t="str">
            <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t="str">
            <v>株式会社日創</v>
          </cell>
          <cell r="BL103" t="str">
            <v>代表取締役</v>
          </cell>
          <cell r="BM103" t="str">
            <v>渡辺　早苗</v>
          </cell>
          <cell r="BN103" t="str">
            <v>105-0004</v>
          </cell>
          <cell r="BO103" t="str">
            <v>東京都港区新橋２丁目１１番８号</v>
          </cell>
          <cell r="BP103">
            <v>0</v>
          </cell>
          <cell r="BQ103">
            <v>0</v>
          </cell>
          <cell r="BR103">
            <v>0</v>
          </cell>
          <cell r="BS103">
            <v>0</v>
          </cell>
          <cell r="BT103">
            <v>0</v>
          </cell>
          <cell r="BU103">
            <v>0</v>
          </cell>
          <cell r="BV103">
            <v>0</v>
          </cell>
          <cell r="BW103">
            <v>0</v>
          </cell>
          <cell r="BX103">
            <v>0</v>
          </cell>
          <cell r="BY103">
            <v>0</v>
          </cell>
          <cell r="BZ103">
            <v>0</v>
          </cell>
          <cell r="CA103">
            <v>0</v>
          </cell>
          <cell r="CB103">
            <v>0</v>
          </cell>
          <cell r="CC103">
            <v>0</v>
          </cell>
          <cell r="CD103">
            <v>0</v>
          </cell>
          <cell r="CE103">
            <v>0</v>
          </cell>
          <cell r="CF103">
            <v>0</v>
          </cell>
          <cell r="CG103">
            <v>0</v>
          </cell>
          <cell r="CH103">
            <v>0</v>
          </cell>
          <cell r="CI103">
            <v>0</v>
          </cell>
          <cell r="CJ103">
            <v>0</v>
          </cell>
          <cell r="CK103">
            <v>0</v>
          </cell>
          <cell r="CL103">
            <v>0</v>
          </cell>
          <cell r="CM103">
            <v>0</v>
          </cell>
          <cell r="CN103">
            <v>0</v>
          </cell>
          <cell r="CO103">
            <v>0</v>
          </cell>
        </row>
        <row r="104">
          <cell r="A104">
            <v>102</v>
          </cell>
          <cell r="B104">
            <v>0</v>
          </cell>
          <cell r="C104">
            <v>0</v>
          </cell>
          <cell r="D104">
            <v>0</v>
          </cell>
          <cell r="E104" t="str">
            <v>新横浜</v>
          </cell>
          <cell r="F104">
            <v>0</v>
          </cell>
          <cell r="G104">
            <v>0</v>
          </cell>
          <cell r="H104">
            <v>0</v>
          </cell>
          <cell r="I104">
            <v>0</v>
          </cell>
          <cell r="J104">
            <v>0</v>
          </cell>
          <cell r="K104">
            <v>0</v>
          </cell>
          <cell r="L104">
            <v>0</v>
          </cell>
          <cell r="M104">
            <v>0</v>
          </cell>
          <cell r="N104">
            <v>0</v>
          </cell>
          <cell r="O104" t="str">
            <v>神奈川県横浜市港北区新横浜２－６－１８食遊館デ・プリマ２、３Ｆ</v>
          </cell>
          <cell r="P104">
            <v>0</v>
          </cell>
          <cell r="Q104">
            <v>0</v>
          </cell>
          <cell r="R104">
            <v>0</v>
          </cell>
          <cell r="S104">
            <v>0</v>
          </cell>
          <cell r="T104">
            <v>0</v>
          </cell>
          <cell r="U104">
            <v>0</v>
          </cell>
          <cell r="V104">
            <v>0</v>
          </cell>
          <cell r="W104">
            <v>0</v>
          </cell>
          <cell r="X104">
            <v>0</v>
          </cell>
          <cell r="Y104">
            <v>0</v>
          </cell>
          <cell r="Z104">
            <v>0</v>
          </cell>
          <cell r="AA104" t="str">
            <v>045-477-1184</v>
          </cell>
          <cell r="AB104" t="str">
            <v>045-477-1187</v>
          </cell>
          <cell r="AC104" t="str">
            <v>045-475-4140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t="str">
            <v>村岡　豊</v>
          </cell>
          <cell r="BN104" t="str">
            <v>222-0036</v>
          </cell>
          <cell r="BO104" t="str">
            <v>神奈川県横浜市港北区小机町８６４</v>
          </cell>
        </row>
        <row r="105">
          <cell r="A105">
            <v>103</v>
          </cell>
          <cell r="B105">
            <v>0</v>
          </cell>
          <cell r="C105">
            <v>0</v>
          </cell>
          <cell r="D105">
            <v>0</v>
          </cell>
          <cell r="E105" t="str">
            <v>金町北口駅前</v>
          </cell>
          <cell r="F105">
            <v>0</v>
          </cell>
          <cell r="G105">
            <v>0</v>
          </cell>
          <cell r="H105">
            <v>0</v>
          </cell>
          <cell r="I105">
            <v>0</v>
          </cell>
          <cell r="J105">
            <v>0</v>
          </cell>
          <cell r="K105">
            <v>0</v>
          </cell>
          <cell r="L105">
            <v>0</v>
          </cell>
          <cell r="M105">
            <v>0</v>
          </cell>
          <cell r="N105">
            <v>0</v>
          </cell>
          <cell r="O105" t="str">
            <v>東京都葛飾区東金町１－４３－１常総金町ビル ４Ｆ</v>
          </cell>
          <cell r="P105">
            <v>0</v>
          </cell>
          <cell r="Q105">
            <v>0</v>
          </cell>
          <cell r="R105">
            <v>0</v>
          </cell>
          <cell r="S105">
            <v>0</v>
          </cell>
          <cell r="T105">
            <v>0</v>
          </cell>
          <cell r="U105">
            <v>0</v>
          </cell>
          <cell r="V105">
            <v>0</v>
          </cell>
          <cell r="W105">
            <v>0</v>
          </cell>
          <cell r="X105">
            <v>0</v>
          </cell>
          <cell r="Y105">
            <v>0</v>
          </cell>
          <cell r="Z105">
            <v>0</v>
          </cell>
          <cell r="AA105" t="str">
            <v>03-5660-7161</v>
          </cell>
          <cell r="AB105" t="str">
            <v>03-5660-7162</v>
          </cell>
          <cell r="AC105" t="str">
            <v>03-5699-0458</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t="str">
            <v>株式会社常総コーポレーション</v>
          </cell>
          <cell r="BL105" t="str">
            <v>代表取締役</v>
          </cell>
          <cell r="BM105" t="str">
            <v>小宮山　美一</v>
          </cell>
          <cell r="BN105" t="str">
            <v>104-0061</v>
          </cell>
          <cell r="BO105" t="str">
            <v>東京都中央区銀座５丁目１２番６号</v>
          </cell>
          <cell r="BP105">
            <v>0</v>
          </cell>
          <cell r="BQ105">
            <v>0</v>
          </cell>
          <cell r="BR105">
            <v>0</v>
          </cell>
          <cell r="BS105">
            <v>0</v>
          </cell>
          <cell r="BT105">
            <v>0</v>
          </cell>
          <cell r="BU105">
            <v>0</v>
          </cell>
          <cell r="BV105">
            <v>0</v>
          </cell>
          <cell r="BW105">
            <v>0</v>
          </cell>
          <cell r="BX105">
            <v>0</v>
          </cell>
          <cell r="BY105">
            <v>0</v>
          </cell>
          <cell r="BZ105">
            <v>0</v>
          </cell>
          <cell r="CA105">
            <v>0</v>
          </cell>
          <cell r="CB105">
            <v>0</v>
          </cell>
          <cell r="CC105">
            <v>0</v>
          </cell>
          <cell r="CD105">
            <v>0</v>
          </cell>
          <cell r="CE105">
            <v>0</v>
          </cell>
          <cell r="CF105">
            <v>0</v>
          </cell>
          <cell r="CG105">
            <v>0</v>
          </cell>
          <cell r="CH105">
            <v>0</v>
          </cell>
          <cell r="CI105">
            <v>0</v>
          </cell>
          <cell r="CJ105">
            <v>0</v>
          </cell>
          <cell r="CK105">
            <v>0</v>
          </cell>
          <cell r="CL105">
            <v>0</v>
          </cell>
          <cell r="CM105">
            <v>0</v>
          </cell>
          <cell r="CN105">
            <v>0</v>
          </cell>
          <cell r="CO105">
            <v>0</v>
          </cell>
        </row>
        <row r="106">
          <cell r="A106">
            <v>104</v>
          </cell>
          <cell r="B106">
            <v>0</v>
          </cell>
          <cell r="C106">
            <v>0</v>
          </cell>
          <cell r="D106">
            <v>0</v>
          </cell>
          <cell r="E106" t="str">
            <v>府中並木通り</v>
          </cell>
          <cell r="F106">
            <v>0</v>
          </cell>
          <cell r="G106">
            <v>0</v>
          </cell>
          <cell r="H106">
            <v>0</v>
          </cell>
          <cell r="I106">
            <v>0</v>
          </cell>
          <cell r="J106">
            <v>0</v>
          </cell>
          <cell r="K106">
            <v>0</v>
          </cell>
          <cell r="L106">
            <v>0</v>
          </cell>
          <cell r="M106">
            <v>0</v>
          </cell>
          <cell r="N106">
            <v>0</v>
          </cell>
          <cell r="O106" t="str">
            <v>東京都府中市宮西町１－２並木西ビル ３Ｆ</v>
          </cell>
          <cell r="P106">
            <v>0</v>
          </cell>
          <cell r="Q106">
            <v>0</v>
          </cell>
          <cell r="R106">
            <v>0</v>
          </cell>
          <cell r="S106">
            <v>0</v>
          </cell>
          <cell r="T106">
            <v>0</v>
          </cell>
          <cell r="U106">
            <v>0</v>
          </cell>
          <cell r="V106">
            <v>0</v>
          </cell>
          <cell r="W106">
            <v>0</v>
          </cell>
          <cell r="X106">
            <v>0</v>
          </cell>
          <cell r="Y106">
            <v>0</v>
          </cell>
          <cell r="Z106">
            <v>0</v>
          </cell>
          <cell r="AA106" t="str">
            <v>042-368-9700</v>
          </cell>
          <cell r="AB106" t="str">
            <v>042-368-9701</v>
          </cell>
          <cell r="AC106" t="str">
            <v>042-335-8948</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0</v>
          </cell>
          <cell r="BK106" t="str">
            <v>株式会社金馬車</v>
          </cell>
          <cell r="BL106" t="str">
            <v>代表取締役</v>
          </cell>
          <cell r="BM106" t="str">
            <v>高濱　正明</v>
          </cell>
          <cell r="BN106" t="str">
            <v>317-0073</v>
          </cell>
          <cell r="BO106" t="str">
            <v>茨城県日立市幸町２丁目１番１０号</v>
          </cell>
          <cell r="BP106">
            <v>0</v>
          </cell>
          <cell r="BQ106">
            <v>0</v>
          </cell>
          <cell r="BR106">
            <v>0</v>
          </cell>
          <cell r="BS106">
            <v>0</v>
          </cell>
          <cell r="BT106">
            <v>0</v>
          </cell>
          <cell r="BU106">
            <v>0</v>
          </cell>
          <cell r="BV106">
            <v>0</v>
          </cell>
          <cell r="BW106">
            <v>0</v>
          </cell>
          <cell r="BX106">
            <v>0</v>
          </cell>
          <cell r="BY106">
            <v>0</v>
          </cell>
          <cell r="BZ106">
            <v>0</v>
          </cell>
          <cell r="CA106">
            <v>0</v>
          </cell>
          <cell r="CB106">
            <v>0</v>
          </cell>
          <cell r="CC106">
            <v>0</v>
          </cell>
          <cell r="CD106">
            <v>0</v>
          </cell>
          <cell r="CE106">
            <v>0</v>
          </cell>
          <cell r="CF106">
            <v>0</v>
          </cell>
          <cell r="CG106">
            <v>0</v>
          </cell>
          <cell r="CH106">
            <v>0</v>
          </cell>
          <cell r="CI106">
            <v>0</v>
          </cell>
          <cell r="CJ106">
            <v>0</v>
          </cell>
          <cell r="CK106">
            <v>0</v>
          </cell>
          <cell r="CL106">
            <v>0</v>
          </cell>
          <cell r="CM106">
            <v>0</v>
          </cell>
          <cell r="CN106">
            <v>0</v>
          </cell>
          <cell r="CO106">
            <v>0</v>
          </cell>
        </row>
        <row r="107">
          <cell r="A107">
            <v>105</v>
          </cell>
          <cell r="B107">
            <v>0</v>
          </cell>
          <cell r="C107">
            <v>0</v>
          </cell>
          <cell r="D107">
            <v>0</v>
          </cell>
          <cell r="E107" t="str">
            <v>渋谷公園通り</v>
          </cell>
          <cell r="F107">
            <v>0</v>
          </cell>
          <cell r="G107">
            <v>0</v>
          </cell>
          <cell r="H107">
            <v>0</v>
          </cell>
          <cell r="I107">
            <v>0</v>
          </cell>
          <cell r="J107">
            <v>0</v>
          </cell>
          <cell r="K107">
            <v>0</v>
          </cell>
          <cell r="L107">
            <v>0</v>
          </cell>
          <cell r="M107">
            <v>0</v>
          </cell>
          <cell r="N107">
            <v>0</v>
          </cell>
          <cell r="O107" t="str">
            <v>東京都渋谷区神南1-22-10皆川ﾋﾞﾙ6F</v>
          </cell>
          <cell r="P107">
            <v>0</v>
          </cell>
          <cell r="Q107">
            <v>0</v>
          </cell>
          <cell r="R107">
            <v>0</v>
          </cell>
          <cell r="S107">
            <v>0</v>
          </cell>
          <cell r="T107">
            <v>0</v>
          </cell>
          <cell r="U107">
            <v>0</v>
          </cell>
          <cell r="V107">
            <v>0</v>
          </cell>
          <cell r="W107">
            <v>0</v>
          </cell>
          <cell r="X107">
            <v>0</v>
          </cell>
          <cell r="Y107">
            <v>0</v>
          </cell>
          <cell r="Z107">
            <v>0</v>
          </cell>
          <cell r="AA107" t="str">
            <v>03-5459-6234</v>
          </cell>
          <cell r="AB107" t="str">
            <v>03-5459-6235</v>
          </cell>
          <cell r="AC107" t="str">
            <v>03-3496-5055</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t="str">
            <v>有限会社皆川商事</v>
          </cell>
          <cell r="BL107" t="str">
            <v>代表取締役</v>
          </cell>
          <cell r="BM107" t="str">
            <v>皆川　秀文</v>
          </cell>
          <cell r="BN107" t="str">
            <v>151-0071</v>
          </cell>
          <cell r="BO107" t="str">
            <v>東京都渋谷区本町２－２３－１４</v>
          </cell>
          <cell r="BP107">
            <v>0</v>
          </cell>
          <cell r="BQ107">
            <v>0</v>
          </cell>
          <cell r="BR107">
            <v>0</v>
          </cell>
          <cell r="BS107">
            <v>0</v>
          </cell>
          <cell r="BT107">
            <v>0</v>
          </cell>
          <cell r="BU107">
            <v>0</v>
          </cell>
          <cell r="BV107">
            <v>0</v>
          </cell>
          <cell r="BW107">
            <v>0</v>
          </cell>
          <cell r="BX107">
            <v>0</v>
          </cell>
          <cell r="BY107">
            <v>0</v>
          </cell>
          <cell r="BZ107">
            <v>0</v>
          </cell>
          <cell r="CA107">
            <v>0</v>
          </cell>
          <cell r="CB107">
            <v>0</v>
          </cell>
          <cell r="CC107">
            <v>0</v>
          </cell>
          <cell r="CD107">
            <v>0</v>
          </cell>
          <cell r="CE107">
            <v>0</v>
          </cell>
          <cell r="CF107">
            <v>0</v>
          </cell>
          <cell r="CG107">
            <v>0</v>
          </cell>
          <cell r="CH107">
            <v>0</v>
          </cell>
          <cell r="CI107">
            <v>0</v>
          </cell>
          <cell r="CJ107">
            <v>0</v>
          </cell>
          <cell r="CK107">
            <v>0</v>
          </cell>
          <cell r="CL107">
            <v>0</v>
          </cell>
          <cell r="CM107">
            <v>0</v>
          </cell>
          <cell r="CN107">
            <v>0</v>
          </cell>
          <cell r="CO107">
            <v>0</v>
          </cell>
        </row>
        <row r="108">
          <cell r="A108">
            <v>106</v>
          </cell>
          <cell r="B108">
            <v>0</v>
          </cell>
          <cell r="C108">
            <v>0</v>
          </cell>
          <cell r="D108">
            <v>0</v>
          </cell>
          <cell r="E108" t="str">
            <v>川崎たちばな通り</v>
          </cell>
          <cell r="F108">
            <v>0</v>
          </cell>
          <cell r="G108">
            <v>0</v>
          </cell>
          <cell r="H108">
            <v>0</v>
          </cell>
          <cell r="I108">
            <v>0</v>
          </cell>
          <cell r="J108">
            <v>0</v>
          </cell>
          <cell r="K108">
            <v>0</v>
          </cell>
          <cell r="L108">
            <v>0</v>
          </cell>
          <cell r="M108">
            <v>0</v>
          </cell>
          <cell r="N108">
            <v>0</v>
          </cell>
          <cell r="O108" t="str">
            <v>神奈川県川崎市川崎区砂子2-4-18藤ﾋﾞﾙ1､2F</v>
          </cell>
          <cell r="P108">
            <v>0</v>
          </cell>
          <cell r="Q108">
            <v>0</v>
          </cell>
          <cell r="R108">
            <v>0</v>
          </cell>
          <cell r="S108">
            <v>0</v>
          </cell>
          <cell r="T108">
            <v>0</v>
          </cell>
          <cell r="U108">
            <v>0</v>
          </cell>
          <cell r="V108">
            <v>0</v>
          </cell>
          <cell r="W108">
            <v>0</v>
          </cell>
          <cell r="X108">
            <v>0</v>
          </cell>
          <cell r="Y108">
            <v>0</v>
          </cell>
          <cell r="Z108">
            <v>0</v>
          </cell>
          <cell r="AA108" t="str">
            <v>044-221-0960</v>
          </cell>
          <cell r="AB108" t="str">
            <v>044-221-0961</v>
          </cell>
          <cell r="AC108" t="str">
            <v>044-245-9419</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t="str">
            <v>藤産業株式会社</v>
          </cell>
          <cell r="BL108" t="str">
            <v>代表取締役</v>
          </cell>
          <cell r="BM108" t="str">
            <v>柳葉　藤吉</v>
          </cell>
          <cell r="BN108" t="str">
            <v>971-8161</v>
          </cell>
          <cell r="BO108" t="str">
            <v>福島県いわき市小名浜諏訪町14-9</v>
          </cell>
          <cell r="BP108">
            <v>0</v>
          </cell>
          <cell r="BQ108">
            <v>0</v>
          </cell>
          <cell r="BR108">
            <v>0</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0</v>
          </cell>
          <cell r="CH108">
            <v>0</v>
          </cell>
          <cell r="CI108">
            <v>0</v>
          </cell>
          <cell r="CJ108">
            <v>0</v>
          </cell>
          <cell r="CK108">
            <v>0</v>
          </cell>
          <cell r="CL108">
            <v>0</v>
          </cell>
          <cell r="CM108">
            <v>0</v>
          </cell>
          <cell r="CN108">
            <v>0</v>
          </cell>
          <cell r="CO108">
            <v>0</v>
          </cell>
        </row>
        <row r="109">
          <cell r="A109">
            <v>107</v>
          </cell>
          <cell r="B109">
            <v>0</v>
          </cell>
          <cell r="C109">
            <v>0</v>
          </cell>
          <cell r="D109">
            <v>0</v>
          </cell>
          <cell r="E109" t="str">
            <v>石川町南口</v>
          </cell>
          <cell r="F109">
            <v>0</v>
          </cell>
          <cell r="G109">
            <v>0</v>
          </cell>
          <cell r="H109">
            <v>0</v>
          </cell>
          <cell r="I109">
            <v>0</v>
          </cell>
          <cell r="J109">
            <v>0</v>
          </cell>
          <cell r="K109">
            <v>0</v>
          </cell>
          <cell r="L109">
            <v>0</v>
          </cell>
          <cell r="M109">
            <v>0</v>
          </cell>
          <cell r="N109">
            <v>0</v>
          </cell>
          <cell r="O109" t="str">
            <v>神奈川県横浜市中区石川町１－１３－９ローマステーションビル ２、３Ｆ</v>
          </cell>
          <cell r="P109">
            <v>0</v>
          </cell>
          <cell r="Q109">
            <v>0</v>
          </cell>
          <cell r="R109">
            <v>0</v>
          </cell>
          <cell r="S109">
            <v>0</v>
          </cell>
          <cell r="T109">
            <v>0</v>
          </cell>
          <cell r="U109">
            <v>0</v>
          </cell>
          <cell r="V109">
            <v>0</v>
          </cell>
          <cell r="W109">
            <v>0</v>
          </cell>
          <cell r="X109">
            <v>0</v>
          </cell>
          <cell r="Y109">
            <v>0</v>
          </cell>
          <cell r="Z109">
            <v>0</v>
          </cell>
          <cell r="AA109" t="str">
            <v>045-226-5001</v>
          </cell>
          <cell r="AB109" t="str">
            <v>045-226-5002</v>
          </cell>
          <cell r="AC109" t="str">
            <v>045-641-8690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0</v>
          </cell>
          <cell r="BK109" t="str">
            <v>株式会社ローマステーション</v>
          </cell>
          <cell r="BL109" t="str">
            <v>代表取締役</v>
          </cell>
          <cell r="BM109" t="str">
            <v>星聖　晃</v>
          </cell>
          <cell r="BN109" t="str">
            <v>231-0868</v>
          </cell>
          <cell r="BO109" t="str">
            <v>神奈川県横浜市中区石川町１丁目１３番地</v>
          </cell>
          <cell r="BP109">
            <v>0</v>
          </cell>
          <cell r="BQ109">
            <v>0</v>
          </cell>
          <cell r="BR109">
            <v>0</v>
          </cell>
          <cell r="BS109">
            <v>0</v>
          </cell>
          <cell r="BT109">
            <v>0</v>
          </cell>
          <cell r="BU109">
            <v>0</v>
          </cell>
          <cell r="BV109">
            <v>0</v>
          </cell>
          <cell r="BW109">
            <v>0</v>
          </cell>
          <cell r="BX109">
            <v>0</v>
          </cell>
          <cell r="BY109">
            <v>0</v>
          </cell>
          <cell r="BZ109">
            <v>0</v>
          </cell>
          <cell r="CA109">
            <v>0</v>
          </cell>
          <cell r="CB109">
            <v>0</v>
          </cell>
          <cell r="CC109">
            <v>0</v>
          </cell>
          <cell r="CD109">
            <v>0</v>
          </cell>
          <cell r="CE109">
            <v>0</v>
          </cell>
          <cell r="CF109">
            <v>0</v>
          </cell>
          <cell r="CG109">
            <v>0</v>
          </cell>
          <cell r="CH109">
            <v>0</v>
          </cell>
          <cell r="CI109">
            <v>0</v>
          </cell>
          <cell r="CJ109">
            <v>0</v>
          </cell>
          <cell r="CK109">
            <v>0</v>
          </cell>
          <cell r="CL109">
            <v>0</v>
          </cell>
          <cell r="CM109">
            <v>0</v>
          </cell>
          <cell r="CN109">
            <v>0</v>
          </cell>
          <cell r="CO109">
            <v>0</v>
          </cell>
        </row>
        <row r="110">
          <cell r="A110">
            <v>108</v>
          </cell>
          <cell r="B110">
            <v>0</v>
          </cell>
          <cell r="C110">
            <v>0</v>
          </cell>
          <cell r="D110">
            <v>0</v>
          </cell>
          <cell r="E110" t="str">
            <v>茗荷谷</v>
          </cell>
          <cell r="F110">
            <v>0</v>
          </cell>
          <cell r="G110">
            <v>0</v>
          </cell>
          <cell r="H110">
            <v>0</v>
          </cell>
          <cell r="I110">
            <v>0</v>
          </cell>
          <cell r="J110">
            <v>0</v>
          </cell>
          <cell r="K110">
            <v>0</v>
          </cell>
          <cell r="L110">
            <v>0</v>
          </cell>
          <cell r="M110">
            <v>0</v>
          </cell>
          <cell r="N110">
            <v>0</v>
          </cell>
          <cell r="O110" t="str">
            <v>東京都文京区小日向４－６－１５茗荷谷駅ＭＦビル ２Ｆ</v>
          </cell>
          <cell r="P110">
            <v>0</v>
          </cell>
          <cell r="Q110">
            <v>0</v>
          </cell>
          <cell r="R110">
            <v>0</v>
          </cell>
          <cell r="S110">
            <v>0</v>
          </cell>
          <cell r="T110">
            <v>0</v>
          </cell>
          <cell r="U110">
            <v>0</v>
          </cell>
          <cell r="V110">
            <v>0</v>
          </cell>
          <cell r="W110">
            <v>0</v>
          </cell>
          <cell r="X110">
            <v>0</v>
          </cell>
          <cell r="Y110">
            <v>0</v>
          </cell>
          <cell r="Z110">
            <v>0</v>
          </cell>
          <cell r="AA110" t="str">
            <v>03-5940-2386</v>
          </cell>
          <cell r="AB110" t="str">
            <v>03-5940-2387</v>
          </cell>
          <cell r="AC110" t="str">
            <v>03-3943-5107</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t="str">
            <v>芙蓉産業株式会社</v>
          </cell>
          <cell r="BL110" t="str">
            <v>代表取締役</v>
          </cell>
          <cell r="BM110" t="str">
            <v>内田　征博</v>
          </cell>
          <cell r="BN110" t="str">
            <v>112-0006</v>
          </cell>
          <cell r="BO110" t="str">
            <v>東京都文京区小日向４丁目６番１２号</v>
          </cell>
          <cell r="BP110">
            <v>0</v>
          </cell>
          <cell r="BQ110">
            <v>0</v>
          </cell>
          <cell r="BR110">
            <v>0</v>
          </cell>
          <cell r="BS110">
            <v>0</v>
          </cell>
          <cell r="BT110">
            <v>0</v>
          </cell>
          <cell r="BU110">
            <v>0</v>
          </cell>
          <cell r="BV110">
            <v>0</v>
          </cell>
          <cell r="BW110">
            <v>0</v>
          </cell>
          <cell r="BX110">
            <v>0</v>
          </cell>
          <cell r="BY110">
            <v>0</v>
          </cell>
          <cell r="BZ110">
            <v>0</v>
          </cell>
          <cell r="CA110">
            <v>0</v>
          </cell>
          <cell r="CB110">
            <v>0</v>
          </cell>
          <cell r="CC110">
            <v>0</v>
          </cell>
          <cell r="CD110">
            <v>0</v>
          </cell>
          <cell r="CE110">
            <v>0</v>
          </cell>
          <cell r="CF110">
            <v>0</v>
          </cell>
          <cell r="CG110">
            <v>0</v>
          </cell>
          <cell r="CH110">
            <v>0</v>
          </cell>
          <cell r="CI110">
            <v>0</v>
          </cell>
          <cell r="CJ110">
            <v>0</v>
          </cell>
          <cell r="CK110">
            <v>0</v>
          </cell>
          <cell r="CL110">
            <v>0</v>
          </cell>
          <cell r="CM110">
            <v>0</v>
          </cell>
          <cell r="CN110">
            <v>0</v>
          </cell>
          <cell r="CO110">
            <v>0</v>
          </cell>
        </row>
        <row r="111">
          <cell r="A111">
            <v>109</v>
          </cell>
          <cell r="B111">
            <v>0</v>
          </cell>
          <cell r="C111">
            <v>0</v>
          </cell>
          <cell r="D111">
            <v>0</v>
          </cell>
          <cell r="E111" t="str">
            <v>茅ヶ崎北口駅前</v>
          </cell>
          <cell r="F111">
            <v>0</v>
          </cell>
          <cell r="G111">
            <v>0</v>
          </cell>
          <cell r="H111">
            <v>0</v>
          </cell>
          <cell r="I111">
            <v>0</v>
          </cell>
          <cell r="J111">
            <v>0</v>
          </cell>
          <cell r="K111">
            <v>0</v>
          </cell>
          <cell r="L111">
            <v>0</v>
          </cell>
          <cell r="M111">
            <v>0</v>
          </cell>
          <cell r="N111">
            <v>0</v>
          </cell>
          <cell r="O111" t="str">
            <v>神奈川県茅ヶ崎市新栄町１－２川上ビル 1,2F</v>
          </cell>
          <cell r="P111">
            <v>0</v>
          </cell>
          <cell r="Q111">
            <v>0</v>
          </cell>
          <cell r="R111">
            <v>0</v>
          </cell>
          <cell r="S111">
            <v>0</v>
          </cell>
          <cell r="T111">
            <v>0</v>
          </cell>
          <cell r="U111">
            <v>0</v>
          </cell>
          <cell r="V111">
            <v>0</v>
          </cell>
          <cell r="W111">
            <v>0</v>
          </cell>
          <cell r="X111">
            <v>0</v>
          </cell>
          <cell r="Y111">
            <v>0</v>
          </cell>
          <cell r="Z111">
            <v>0</v>
          </cell>
          <cell r="AA111" t="str">
            <v>0467-89-3875</v>
          </cell>
          <cell r="AB111" t="str">
            <v>0467-89-3878</v>
          </cell>
          <cell r="AC111" t="str">
            <v>0467-88-1473</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t="str">
            <v>有限会社ウィリング</v>
          </cell>
          <cell r="BL111" t="str">
            <v>代表取締役</v>
          </cell>
          <cell r="BM111" t="str">
            <v>西村　強</v>
          </cell>
          <cell r="BN111" t="str">
            <v>253-0083</v>
          </cell>
          <cell r="BO111" t="str">
            <v>神奈川県茅ヶ崎市西久保７３６</v>
          </cell>
          <cell r="BP111">
            <v>0</v>
          </cell>
          <cell r="BQ111">
            <v>0</v>
          </cell>
          <cell r="BR111">
            <v>0</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v>0</v>
          </cell>
          <cell r="CJ111">
            <v>0</v>
          </cell>
          <cell r="CK111">
            <v>0</v>
          </cell>
          <cell r="CL111">
            <v>0</v>
          </cell>
          <cell r="CM111">
            <v>0</v>
          </cell>
          <cell r="CN111">
            <v>0</v>
          </cell>
          <cell r="CO111">
            <v>0</v>
          </cell>
        </row>
        <row r="112">
          <cell r="A112">
            <v>110</v>
          </cell>
          <cell r="B112">
            <v>0</v>
          </cell>
          <cell r="C112">
            <v>0</v>
          </cell>
          <cell r="D112">
            <v>0</v>
          </cell>
          <cell r="E112" t="str">
            <v>越谷東口駅前</v>
          </cell>
          <cell r="F112">
            <v>0</v>
          </cell>
          <cell r="G112">
            <v>0</v>
          </cell>
          <cell r="H112">
            <v>0</v>
          </cell>
          <cell r="I112">
            <v>0</v>
          </cell>
          <cell r="J112">
            <v>0</v>
          </cell>
          <cell r="K112">
            <v>0</v>
          </cell>
          <cell r="L112">
            <v>0</v>
          </cell>
          <cell r="M112">
            <v>0</v>
          </cell>
          <cell r="N112">
            <v>0</v>
          </cell>
          <cell r="O112" t="str">
            <v>埼玉県越谷市弥生町3-24 岡安商店駅前ビル ２、３Ｆ</v>
          </cell>
          <cell r="P112">
            <v>0</v>
          </cell>
          <cell r="Q112">
            <v>0</v>
          </cell>
          <cell r="R112">
            <v>0</v>
          </cell>
          <cell r="S112">
            <v>0</v>
          </cell>
          <cell r="T112">
            <v>0</v>
          </cell>
          <cell r="U112">
            <v>0</v>
          </cell>
          <cell r="V112">
            <v>0</v>
          </cell>
          <cell r="W112">
            <v>0</v>
          </cell>
          <cell r="X112">
            <v>0</v>
          </cell>
          <cell r="Y112">
            <v>0</v>
          </cell>
          <cell r="Z112">
            <v>0</v>
          </cell>
          <cell r="AA112" t="str">
            <v>0489-69-3720</v>
          </cell>
          <cell r="AB112" t="str">
            <v>0489-69-3735</v>
          </cell>
          <cell r="AC112" t="str">
            <v>0489-65-8726</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0</v>
          </cell>
          <cell r="BH112">
            <v>0</v>
          </cell>
          <cell r="BI112">
            <v>0</v>
          </cell>
          <cell r="BJ112">
            <v>0</v>
          </cell>
          <cell r="BK112" t="str">
            <v>株式会社岡安商店</v>
          </cell>
          <cell r="BL112">
            <v>0</v>
          </cell>
          <cell r="BM112">
            <v>0</v>
          </cell>
          <cell r="BN112" t="str">
            <v>343-0807</v>
          </cell>
          <cell r="BO112" t="str">
            <v>埼玉県越谷市赤山町６丁目１１番２２号</v>
          </cell>
        </row>
        <row r="113">
          <cell r="A113">
            <v>111</v>
          </cell>
          <cell r="B113">
            <v>0</v>
          </cell>
          <cell r="C113">
            <v>0</v>
          </cell>
          <cell r="D113">
            <v>0</v>
          </cell>
          <cell r="E113" t="str">
            <v>青山外苑前</v>
          </cell>
          <cell r="F113">
            <v>0</v>
          </cell>
          <cell r="G113">
            <v>0</v>
          </cell>
          <cell r="H113">
            <v>0</v>
          </cell>
          <cell r="I113">
            <v>0</v>
          </cell>
          <cell r="J113">
            <v>0</v>
          </cell>
          <cell r="K113">
            <v>0</v>
          </cell>
          <cell r="L113">
            <v>0</v>
          </cell>
          <cell r="M113">
            <v>0</v>
          </cell>
          <cell r="N113">
            <v>0</v>
          </cell>
          <cell r="O113" t="str">
            <v>東京都港区南青山２－２７－２７マルハチ青山ビルＢ１、２Ｆ</v>
          </cell>
          <cell r="P113">
            <v>0</v>
          </cell>
          <cell r="Q113">
            <v>0</v>
          </cell>
          <cell r="R113">
            <v>0</v>
          </cell>
          <cell r="S113">
            <v>0</v>
          </cell>
          <cell r="T113">
            <v>0</v>
          </cell>
          <cell r="U113">
            <v>0</v>
          </cell>
          <cell r="V113">
            <v>0</v>
          </cell>
          <cell r="W113">
            <v>0</v>
          </cell>
          <cell r="X113">
            <v>0</v>
          </cell>
          <cell r="Y113">
            <v>0</v>
          </cell>
          <cell r="Z113">
            <v>0</v>
          </cell>
          <cell r="AA113" t="str">
            <v>03-5414-2081</v>
          </cell>
          <cell r="AB113" t="str">
            <v>03-5414-2082</v>
          </cell>
          <cell r="AC113" t="str">
            <v>03-5474-5697</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t="str">
            <v>株式会社丸八真綿</v>
          </cell>
          <cell r="BL113" t="str">
            <v>代表取締役</v>
          </cell>
          <cell r="BM113" t="str">
            <v>稲垣　健一</v>
          </cell>
          <cell r="BN113" t="str">
            <v>432-8063</v>
          </cell>
          <cell r="BO113" t="str">
            <v>静岡県浜松市小沢渡町１５３３番地</v>
          </cell>
          <cell r="BP113">
            <v>0</v>
          </cell>
          <cell r="BQ113">
            <v>0</v>
          </cell>
          <cell r="BR113">
            <v>0</v>
          </cell>
          <cell r="BS113">
            <v>0</v>
          </cell>
          <cell r="BT113">
            <v>0</v>
          </cell>
          <cell r="BU113">
            <v>0</v>
          </cell>
          <cell r="BV113">
            <v>0</v>
          </cell>
          <cell r="BW113">
            <v>0</v>
          </cell>
          <cell r="BX113">
            <v>0</v>
          </cell>
          <cell r="BY113">
            <v>0</v>
          </cell>
          <cell r="BZ113">
            <v>0</v>
          </cell>
          <cell r="CA113">
            <v>0</v>
          </cell>
          <cell r="CB113">
            <v>0</v>
          </cell>
          <cell r="CC113">
            <v>0</v>
          </cell>
          <cell r="CD113">
            <v>0</v>
          </cell>
          <cell r="CE113">
            <v>0</v>
          </cell>
          <cell r="CF113">
            <v>0</v>
          </cell>
          <cell r="CG113">
            <v>0</v>
          </cell>
          <cell r="CH113">
            <v>0</v>
          </cell>
          <cell r="CI113">
            <v>0</v>
          </cell>
          <cell r="CJ113">
            <v>0</v>
          </cell>
          <cell r="CK113">
            <v>0</v>
          </cell>
          <cell r="CL113">
            <v>0</v>
          </cell>
          <cell r="CM113">
            <v>0</v>
          </cell>
          <cell r="CN113">
            <v>0</v>
          </cell>
          <cell r="CO113">
            <v>0</v>
          </cell>
        </row>
        <row r="114">
          <cell r="A114">
            <v>112</v>
          </cell>
          <cell r="B114">
            <v>0</v>
          </cell>
          <cell r="C114">
            <v>0</v>
          </cell>
          <cell r="D114">
            <v>0</v>
          </cell>
          <cell r="E114" t="str">
            <v>西新井西口駅前</v>
          </cell>
          <cell r="F114">
            <v>0</v>
          </cell>
          <cell r="G114">
            <v>0</v>
          </cell>
          <cell r="H114">
            <v>0</v>
          </cell>
          <cell r="I114">
            <v>0</v>
          </cell>
          <cell r="J114">
            <v>0</v>
          </cell>
          <cell r="K114">
            <v>0</v>
          </cell>
          <cell r="L114">
            <v>0</v>
          </cell>
          <cell r="M114">
            <v>0</v>
          </cell>
          <cell r="N114">
            <v>0</v>
          </cell>
          <cell r="O114" t="str">
            <v>東京都足立区西新井栄町２－２－３牧野ビル</v>
          </cell>
          <cell r="P114">
            <v>0</v>
          </cell>
          <cell r="Q114">
            <v>0</v>
          </cell>
          <cell r="R114">
            <v>0</v>
          </cell>
          <cell r="S114">
            <v>0</v>
          </cell>
          <cell r="T114">
            <v>0</v>
          </cell>
          <cell r="U114">
            <v>0</v>
          </cell>
          <cell r="V114">
            <v>0</v>
          </cell>
          <cell r="W114">
            <v>0</v>
          </cell>
          <cell r="X114">
            <v>0</v>
          </cell>
          <cell r="Y114">
            <v>0</v>
          </cell>
          <cell r="Z114">
            <v>0</v>
          </cell>
          <cell r="AA114" t="str">
            <v>03-5845-5281</v>
          </cell>
          <cell r="AB114" t="str">
            <v>03-5845-5282</v>
          </cell>
          <cell r="AC114" t="str">
            <v>03-3849-2082</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t="str">
            <v>代表取締役</v>
          </cell>
          <cell r="BM114" t="str">
            <v>牧野　藤三</v>
          </cell>
          <cell r="BN114" t="str">
            <v>123-0843</v>
          </cell>
          <cell r="BO114" t="str">
            <v>東京都足立区古千谷本町3-5-30</v>
          </cell>
          <cell r="BP114">
            <v>0</v>
          </cell>
          <cell r="BQ114">
            <v>0</v>
          </cell>
          <cell r="BR114">
            <v>0</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cell r="CL114">
            <v>0</v>
          </cell>
          <cell r="CM114">
            <v>0</v>
          </cell>
          <cell r="CN114">
            <v>0</v>
          </cell>
          <cell r="CO114">
            <v>0</v>
          </cell>
        </row>
        <row r="115">
          <cell r="A115">
            <v>113</v>
          </cell>
          <cell r="B115">
            <v>0</v>
          </cell>
          <cell r="C115">
            <v>0</v>
          </cell>
          <cell r="D115">
            <v>0</v>
          </cell>
          <cell r="E115" t="str">
            <v>戸塚</v>
          </cell>
          <cell r="F115">
            <v>0</v>
          </cell>
          <cell r="G115">
            <v>0</v>
          </cell>
          <cell r="H115">
            <v>0</v>
          </cell>
          <cell r="I115">
            <v>0</v>
          </cell>
          <cell r="J115">
            <v>0</v>
          </cell>
          <cell r="K115">
            <v>0</v>
          </cell>
          <cell r="L115">
            <v>0</v>
          </cell>
          <cell r="M115">
            <v>0</v>
          </cell>
          <cell r="N115">
            <v>0</v>
          </cell>
          <cell r="O115" t="str">
            <v>神奈川県横浜市戸塚区上倉田町481-1八恍ﾋﾞﾙ B１F</v>
          </cell>
          <cell r="P115">
            <v>0</v>
          </cell>
          <cell r="Q115">
            <v>0</v>
          </cell>
          <cell r="R115">
            <v>0</v>
          </cell>
          <cell r="S115">
            <v>0</v>
          </cell>
          <cell r="T115">
            <v>0</v>
          </cell>
          <cell r="U115">
            <v>0</v>
          </cell>
          <cell r="V115">
            <v>0</v>
          </cell>
          <cell r="W115">
            <v>0</v>
          </cell>
          <cell r="X115">
            <v>0</v>
          </cell>
          <cell r="Y115">
            <v>0</v>
          </cell>
          <cell r="Z115">
            <v>0</v>
          </cell>
          <cell r="AA115" t="str">
            <v>045-870-3623</v>
          </cell>
          <cell r="AB115" t="str">
            <v>045-870-3624</v>
          </cell>
          <cell r="AC115" t="str">
            <v>045-865-1631</v>
          </cell>
          <cell r="AD115">
            <v>0</v>
          </cell>
          <cell r="AE115">
            <v>0</v>
          </cell>
          <cell r="AF115">
            <v>0</v>
          </cell>
          <cell r="AG115" t="str">
            <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cell r="BB115">
            <v>0</v>
          </cell>
          <cell r="BC115">
            <v>0</v>
          </cell>
          <cell r="BD115">
            <v>0</v>
          </cell>
          <cell r="BE115">
            <v>0</v>
          </cell>
          <cell r="BF115">
            <v>0</v>
          </cell>
          <cell r="BG115">
            <v>0</v>
          </cell>
          <cell r="BH115">
            <v>0</v>
          </cell>
          <cell r="BI115">
            <v>0</v>
          </cell>
          <cell r="BJ115">
            <v>0</v>
          </cell>
          <cell r="BK115" t="str">
            <v>八恍商事株式会社</v>
          </cell>
          <cell r="BL115" t="str">
            <v>代表取締役</v>
          </cell>
          <cell r="BM115" t="str">
            <v>笈川　正男</v>
          </cell>
          <cell r="BN115" t="str">
            <v>244-0816</v>
          </cell>
          <cell r="BO115" t="str">
            <v>神奈川県横浜市戸塚区上倉田町５７１番地</v>
          </cell>
          <cell r="BP115">
            <v>0</v>
          </cell>
          <cell r="BQ115">
            <v>0</v>
          </cell>
          <cell r="BR115">
            <v>0</v>
          </cell>
          <cell r="BS115">
            <v>0</v>
          </cell>
          <cell r="BT115">
            <v>0</v>
          </cell>
          <cell r="BU115">
            <v>0</v>
          </cell>
          <cell r="BV115">
            <v>0</v>
          </cell>
          <cell r="BW115">
            <v>0</v>
          </cell>
          <cell r="BX115">
            <v>0</v>
          </cell>
          <cell r="BY115">
            <v>0</v>
          </cell>
          <cell r="BZ115">
            <v>0</v>
          </cell>
          <cell r="CA115">
            <v>0</v>
          </cell>
          <cell r="CB115">
            <v>0</v>
          </cell>
          <cell r="CC115">
            <v>0</v>
          </cell>
          <cell r="CD115">
            <v>0</v>
          </cell>
          <cell r="CE115">
            <v>0</v>
          </cell>
          <cell r="CF115">
            <v>0</v>
          </cell>
          <cell r="CG115">
            <v>0</v>
          </cell>
          <cell r="CH115">
            <v>0</v>
          </cell>
          <cell r="CI115">
            <v>0</v>
          </cell>
          <cell r="CJ115">
            <v>0</v>
          </cell>
          <cell r="CK115">
            <v>0</v>
          </cell>
          <cell r="CL115">
            <v>0</v>
          </cell>
          <cell r="CM115">
            <v>0</v>
          </cell>
          <cell r="CN115">
            <v>0</v>
          </cell>
          <cell r="CO115">
            <v>0</v>
          </cell>
        </row>
        <row r="116">
          <cell r="A116">
            <v>114</v>
          </cell>
          <cell r="B116">
            <v>0</v>
          </cell>
          <cell r="C116">
            <v>0</v>
          </cell>
          <cell r="D116">
            <v>0</v>
          </cell>
          <cell r="E116" t="str">
            <v>淵野辺北口駅前</v>
          </cell>
          <cell r="F116">
            <v>0</v>
          </cell>
          <cell r="G116">
            <v>0</v>
          </cell>
          <cell r="H116">
            <v>0</v>
          </cell>
          <cell r="I116">
            <v>0</v>
          </cell>
          <cell r="J116">
            <v>0</v>
          </cell>
          <cell r="K116">
            <v>0</v>
          </cell>
          <cell r="L116">
            <v>0</v>
          </cell>
          <cell r="M116">
            <v>0</v>
          </cell>
          <cell r="N116">
            <v>0</v>
          </cell>
          <cell r="O116" t="str">
            <v>神奈川県相模原市淵野辺３-１９-１５秀和ﾋﾞﾙ2F</v>
          </cell>
          <cell r="P116">
            <v>0</v>
          </cell>
          <cell r="Q116">
            <v>0</v>
          </cell>
          <cell r="R116">
            <v>0</v>
          </cell>
          <cell r="S116">
            <v>0</v>
          </cell>
          <cell r="T116">
            <v>0</v>
          </cell>
          <cell r="U116">
            <v>0</v>
          </cell>
          <cell r="V116">
            <v>0</v>
          </cell>
          <cell r="W116">
            <v>0</v>
          </cell>
          <cell r="X116">
            <v>0</v>
          </cell>
          <cell r="Y116">
            <v>0</v>
          </cell>
          <cell r="Z116">
            <v>0</v>
          </cell>
          <cell r="AA116" t="str">
            <v>042-786-0830</v>
          </cell>
          <cell r="AB116" t="str">
            <v>042-786-0831</v>
          </cell>
          <cell r="AC116" t="str">
            <v>042-769-5237</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cell r="BB116">
            <v>0</v>
          </cell>
          <cell r="BC116">
            <v>0</v>
          </cell>
          <cell r="BD116">
            <v>0</v>
          </cell>
          <cell r="BE116">
            <v>0</v>
          </cell>
          <cell r="BF116">
            <v>0</v>
          </cell>
          <cell r="BG116">
            <v>0</v>
          </cell>
          <cell r="BH116">
            <v>0</v>
          </cell>
          <cell r="BI116">
            <v>0</v>
          </cell>
          <cell r="BJ116">
            <v>0</v>
          </cell>
          <cell r="BK116" t="str">
            <v>有限会社秀和産業</v>
          </cell>
          <cell r="BL116" t="str">
            <v>代表取締役</v>
          </cell>
          <cell r="BM116" t="str">
            <v>岡村　英夫</v>
          </cell>
          <cell r="BN116" t="str">
            <v>229-0006</v>
          </cell>
          <cell r="BO116" t="str">
            <v>神奈川県相模原市渕野辺３丁目１９番１５号</v>
          </cell>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v>
          </cell>
          <cell r="CI116">
            <v>0</v>
          </cell>
          <cell r="CJ116">
            <v>0</v>
          </cell>
          <cell r="CK116">
            <v>0</v>
          </cell>
          <cell r="CL116">
            <v>0</v>
          </cell>
          <cell r="CM116">
            <v>0</v>
          </cell>
          <cell r="CN116">
            <v>0</v>
          </cell>
          <cell r="CO116">
            <v>0</v>
          </cell>
        </row>
        <row r="117">
          <cell r="A117">
            <v>115</v>
          </cell>
          <cell r="B117">
            <v>0</v>
          </cell>
          <cell r="C117">
            <v>0</v>
          </cell>
          <cell r="D117">
            <v>0</v>
          </cell>
          <cell r="E117" t="str">
            <v>和み亭稲田堤</v>
          </cell>
          <cell r="F117">
            <v>0</v>
          </cell>
          <cell r="G117">
            <v>0</v>
          </cell>
          <cell r="H117">
            <v>0</v>
          </cell>
          <cell r="I117">
            <v>0</v>
          </cell>
          <cell r="J117">
            <v>0</v>
          </cell>
          <cell r="K117">
            <v>0</v>
          </cell>
          <cell r="L117">
            <v>0</v>
          </cell>
          <cell r="M117">
            <v>0</v>
          </cell>
          <cell r="N117">
            <v>0</v>
          </cell>
          <cell r="O117" t="str">
            <v>神奈川県川崎市多摩区菅2-10-26 ﾌｪﾆｯｸｽﾌﾗｯﾄｴﾑﾋﾞﾙ１F</v>
          </cell>
          <cell r="P117">
            <v>0</v>
          </cell>
          <cell r="Q117">
            <v>0</v>
          </cell>
          <cell r="R117">
            <v>0</v>
          </cell>
          <cell r="S117">
            <v>0</v>
          </cell>
          <cell r="T117">
            <v>0</v>
          </cell>
          <cell r="U117">
            <v>0</v>
          </cell>
          <cell r="V117">
            <v>0</v>
          </cell>
          <cell r="W117">
            <v>0</v>
          </cell>
          <cell r="X117">
            <v>0</v>
          </cell>
          <cell r="Y117">
            <v>0</v>
          </cell>
          <cell r="Z117">
            <v>0</v>
          </cell>
          <cell r="AA117" t="str">
            <v>044-949-3051</v>
          </cell>
          <cell r="AB117" t="str">
            <v>044-949-3053</v>
          </cell>
          <cell r="AC117" t="str">
            <v>044-946-0562</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t="str">
            <v>平山　孝治</v>
          </cell>
          <cell r="BN117" t="str">
            <v>214-0001</v>
          </cell>
          <cell r="BO117" t="str">
            <v>神奈川県川崎市多摩区菅２－７－８</v>
          </cell>
        </row>
        <row r="118">
          <cell r="A118">
            <v>116</v>
          </cell>
          <cell r="B118">
            <v>0</v>
          </cell>
          <cell r="C118">
            <v>0</v>
          </cell>
          <cell r="D118">
            <v>0</v>
          </cell>
          <cell r="E118" t="str">
            <v>梅島駅前</v>
          </cell>
          <cell r="F118">
            <v>0</v>
          </cell>
          <cell r="G118">
            <v>0</v>
          </cell>
          <cell r="H118">
            <v>0</v>
          </cell>
          <cell r="I118">
            <v>0</v>
          </cell>
          <cell r="J118">
            <v>0</v>
          </cell>
          <cell r="K118">
            <v>0</v>
          </cell>
          <cell r="L118">
            <v>0</v>
          </cell>
          <cell r="M118">
            <v>0</v>
          </cell>
          <cell r="N118">
            <v>0</v>
          </cell>
          <cell r="O118" t="str">
            <v>東京都足立区梅島3-2-19ビックリヤ梅島ビル 2F</v>
          </cell>
          <cell r="P118">
            <v>0</v>
          </cell>
          <cell r="Q118">
            <v>0</v>
          </cell>
          <cell r="R118">
            <v>0</v>
          </cell>
          <cell r="S118">
            <v>0</v>
          </cell>
          <cell r="T118">
            <v>0</v>
          </cell>
          <cell r="U118">
            <v>0</v>
          </cell>
          <cell r="V118">
            <v>0</v>
          </cell>
          <cell r="W118">
            <v>0</v>
          </cell>
          <cell r="X118">
            <v>0</v>
          </cell>
          <cell r="Y118">
            <v>0</v>
          </cell>
          <cell r="Z118">
            <v>0</v>
          </cell>
          <cell r="AA118" t="str">
            <v>03-5845-5361</v>
          </cell>
          <cell r="AB118" t="str">
            <v>03-5845-5362</v>
          </cell>
          <cell r="AC118" t="str">
            <v>03-5681-8276</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v>
          </cell>
          <cell r="BI118">
            <v>0</v>
          </cell>
          <cell r="BJ118">
            <v>0</v>
          </cell>
          <cell r="BK118" t="str">
            <v>有限会社ビックリヤ</v>
          </cell>
          <cell r="BL118" t="str">
            <v>代表取締役</v>
          </cell>
          <cell r="BM118" t="str">
            <v>吉田　正男</v>
          </cell>
          <cell r="BN118" t="str">
            <v>120-0026</v>
          </cell>
          <cell r="BO118" t="str">
            <v>東京都足立区千住旭町４０－２８</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row>
        <row r="119">
          <cell r="A119">
            <v>117</v>
          </cell>
          <cell r="B119">
            <v>0</v>
          </cell>
          <cell r="C119">
            <v>0</v>
          </cell>
          <cell r="D119">
            <v>0</v>
          </cell>
          <cell r="E119" t="str">
            <v>調布南口</v>
          </cell>
          <cell r="F119">
            <v>0</v>
          </cell>
          <cell r="G119">
            <v>0</v>
          </cell>
          <cell r="H119">
            <v>0</v>
          </cell>
          <cell r="I119">
            <v>0</v>
          </cell>
          <cell r="J119">
            <v>0</v>
          </cell>
          <cell r="K119">
            <v>0</v>
          </cell>
          <cell r="L119">
            <v>0</v>
          </cell>
          <cell r="M119">
            <v>0</v>
          </cell>
          <cell r="N119">
            <v>0</v>
          </cell>
          <cell r="O119" t="str">
            <v>東京都調布市布田4-16-1 アルテサーノ調布 Ｂ１Ｆ</v>
          </cell>
          <cell r="P119">
            <v>0</v>
          </cell>
          <cell r="Q119">
            <v>0</v>
          </cell>
          <cell r="R119">
            <v>0</v>
          </cell>
          <cell r="S119">
            <v>0</v>
          </cell>
          <cell r="T119">
            <v>0</v>
          </cell>
          <cell r="U119">
            <v>0</v>
          </cell>
          <cell r="V119">
            <v>0</v>
          </cell>
          <cell r="W119">
            <v>0</v>
          </cell>
          <cell r="X119">
            <v>0</v>
          </cell>
          <cell r="Y119">
            <v>0</v>
          </cell>
          <cell r="Z119">
            <v>0</v>
          </cell>
          <cell r="AA119" t="str">
            <v>0424-90-5231</v>
          </cell>
          <cell r="AB119" t="str">
            <v>0424-90-5232</v>
          </cell>
          <cell r="AC119" t="str">
            <v>0424-88-5092</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t="str">
            <v>間橋　多希夫</v>
          </cell>
          <cell r="BN119" t="str">
            <v>182-0024</v>
          </cell>
          <cell r="BO119" t="str">
            <v>東京都調布市布田４－１６－１</v>
          </cell>
        </row>
        <row r="120">
          <cell r="A120">
            <v>118</v>
          </cell>
          <cell r="B120">
            <v>0</v>
          </cell>
          <cell r="C120">
            <v>0</v>
          </cell>
          <cell r="D120">
            <v>0</v>
          </cell>
          <cell r="E120" t="str">
            <v>本厚木</v>
          </cell>
          <cell r="F120">
            <v>0</v>
          </cell>
          <cell r="G120">
            <v>0</v>
          </cell>
          <cell r="H120">
            <v>0</v>
          </cell>
          <cell r="I120">
            <v>0</v>
          </cell>
          <cell r="J120">
            <v>0</v>
          </cell>
          <cell r="K120">
            <v>0</v>
          </cell>
          <cell r="L120">
            <v>0</v>
          </cell>
          <cell r="M120">
            <v>0</v>
          </cell>
          <cell r="N120">
            <v>0</v>
          </cell>
          <cell r="O120" t="str">
            <v>神奈川県厚木市中町3-1-22緑ﾋﾞﾙ B1F</v>
          </cell>
          <cell r="P120">
            <v>0</v>
          </cell>
          <cell r="Q120">
            <v>0</v>
          </cell>
          <cell r="R120">
            <v>0</v>
          </cell>
          <cell r="S120">
            <v>0</v>
          </cell>
          <cell r="T120">
            <v>0</v>
          </cell>
          <cell r="U120">
            <v>0</v>
          </cell>
          <cell r="V120">
            <v>0</v>
          </cell>
          <cell r="W120">
            <v>0</v>
          </cell>
          <cell r="X120">
            <v>0</v>
          </cell>
          <cell r="Y120">
            <v>0</v>
          </cell>
          <cell r="Z120">
            <v>0</v>
          </cell>
          <cell r="AA120" t="str">
            <v>0462-94-1245</v>
          </cell>
          <cell r="AB120" t="str">
            <v>0462-94-1502</v>
          </cell>
          <cell r="AC120" t="str">
            <v>0462-95-8280</v>
          </cell>
          <cell r="AD120">
            <v>0</v>
          </cell>
          <cell r="AE120">
            <v>0</v>
          </cell>
          <cell r="AF120">
            <v>0</v>
          </cell>
          <cell r="AG120" t="str">
            <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t="str">
            <v>杉崎産業株式会社</v>
          </cell>
          <cell r="BL120" t="str">
            <v>代表取締役</v>
          </cell>
          <cell r="BM120" t="str">
            <v>杉崎　眞一郎</v>
          </cell>
          <cell r="BN120" t="str">
            <v>213-0001</v>
          </cell>
          <cell r="BO120" t="str">
            <v>神奈川県高津区溝口１丁目９番５号</v>
          </cell>
          <cell r="BP120">
            <v>0</v>
          </cell>
          <cell r="BQ120">
            <v>0</v>
          </cell>
          <cell r="BR120">
            <v>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I120">
            <v>0</v>
          </cell>
          <cell r="CJ120">
            <v>0</v>
          </cell>
          <cell r="CK120">
            <v>0</v>
          </cell>
          <cell r="CL120">
            <v>0</v>
          </cell>
          <cell r="CM120">
            <v>0</v>
          </cell>
          <cell r="CN120">
            <v>0</v>
          </cell>
          <cell r="CO120">
            <v>0</v>
          </cell>
        </row>
        <row r="121">
          <cell r="A121">
            <v>119</v>
          </cell>
          <cell r="B121">
            <v>0</v>
          </cell>
          <cell r="C121">
            <v>0</v>
          </cell>
          <cell r="D121">
            <v>0</v>
          </cell>
          <cell r="E121" t="str">
            <v>藤沢南口本通</v>
          </cell>
          <cell r="F121">
            <v>0</v>
          </cell>
          <cell r="G121">
            <v>0</v>
          </cell>
          <cell r="H121">
            <v>0</v>
          </cell>
          <cell r="I121">
            <v>0</v>
          </cell>
          <cell r="J121">
            <v>0</v>
          </cell>
          <cell r="K121">
            <v>0</v>
          </cell>
          <cell r="L121">
            <v>0</v>
          </cell>
          <cell r="M121">
            <v>0</v>
          </cell>
          <cell r="N121">
            <v>0</v>
          </cell>
          <cell r="O121" t="str">
            <v>神奈川県藤沢市南藤沢20-17　門倉ﾋﾞﾙ6　2，3F</v>
          </cell>
          <cell r="P121">
            <v>0</v>
          </cell>
          <cell r="Q121">
            <v>0</v>
          </cell>
          <cell r="R121">
            <v>0</v>
          </cell>
          <cell r="S121">
            <v>0</v>
          </cell>
          <cell r="T121">
            <v>0</v>
          </cell>
          <cell r="U121">
            <v>0</v>
          </cell>
          <cell r="V121">
            <v>0</v>
          </cell>
          <cell r="W121">
            <v>0</v>
          </cell>
          <cell r="X121">
            <v>0</v>
          </cell>
          <cell r="Y121">
            <v>0</v>
          </cell>
          <cell r="Z121">
            <v>0</v>
          </cell>
          <cell r="AA121" t="str">
            <v>0466-29-6273</v>
          </cell>
          <cell r="AB121" t="str">
            <v>0466-29-6274</v>
          </cell>
          <cell r="AC121" t="str">
            <v>0466-23-4799</v>
          </cell>
          <cell r="AD121">
            <v>0</v>
          </cell>
          <cell r="AE121">
            <v>0</v>
          </cell>
          <cell r="AF121">
            <v>0</v>
          </cell>
          <cell r="AG121" t="str">
            <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t="str">
            <v>湘南ミサワホーム不動産</v>
          </cell>
          <cell r="BI121" t="str">
            <v>柏木</v>
          </cell>
          <cell r="BJ121" t="str">
            <v>0466-23-7000</v>
          </cell>
          <cell r="BK121" t="str">
            <v>横浜商事株式会社</v>
          </cell>
          <cell r="BL121" t="str">
            <v>取締役社長</v>
          </cell>
          <cell r="BM121" t="str">
            <v>坂入　優</v>
          </cell>
          <cell r="BN121" t="str">
            <v>103-0027</v>
          </cell>
          <cell r="BO121" t="str">
            <v>東京都中央区日本橋２丁目８番２号</v>
          </cell>
          <cell r="BP121">
            <v>0</v>
          </cell>
          <cell r="BQ121">
            <v>0</v>
          </cell>
          <cell r="BR121">
            <v>0</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v>0</v>
          </cell>
          <cell r="CH121">
            <v>0</v>
          </cell>
          <cell r="CI121">
            <v>0</v>
          </cell>
          <cell r="CJ121">
            <v>0</v>
          </cell>
          <cell r="CK121">
            <v>0</v>
          </cell>
          <cell r="CL121">
            <v>0</v>
          </cell>
          <cell r="CM121">
            <v>0</v>
          </cell>
          <cell r="CN121">
            <v>0</v>
          </cell>
          <cell r="CO121">
            <v>0</v>
          </cell>
        </row>
        <row r="122">
          <cell r="A122">
            <v>120</v>
          </cell>
          <cell r="B122">
            <v>0</v>
          </cell>
          <cell r="C122">
            <v>0</v>
          </cell>
          <cell r="D122">
            <v>0</v>
          </cell>
          <cell r="E122" t="str">
            <v>江古田駅前</v>
          </cell>
          <cell r="F122">
            <v>0</v>
          </cell>
          <cell r="G122">
            <v>0</v>
          </cell>
          <cell r="H122">
            <v>0</v>
          </cell>
          <cell r="I122">
            <v>0</v>
          </cell>
          <cell r="J122">
            <v>0</v>
          </cell>
          <cell r="K122">
            <v>0</v>
          </cell>
          <cell r="L122">
            <v>0</v>
          </cell>
          <cell r="M122">
            <v>0</v>
          </cell>
          <cell r="N122">
            <v>0</v>
          </cell>
          <cell r="O122" t="str">
            <v>東京都練馬区旭丘1-77-9江古田ﾋﾞﾙ2､3F</v>
          </cell>
          <cell r="P122">
            <v>0</v>
          </cell>
          <cell r="Q122">
            <v>0</v>
          </cell>
          <cell r="R122">
            <v>0</v>
          </cell>
          <cell r="S122">
            <v>0</v>
          </cell>
          <cell r="T122">
            <v>0</v>
          </cell>
          <cell r="U122">
            <v>0</v>
          </cell>
          <cell r="V122">
            <v>0</v>
          </cell>
          <cell r="W122">
            <v>0</v>
          </cell>
          <cell r="X122">
            <v>0</v>
          </cell>
          <cell r="Y122">
            <v>0</v>
          </cell>
          <cell r="Z122">
            <v>0</v>
          </cell>
          <cell r="AA122" t="str">
            <v>03-5988-4661</v>
          </cell>
          <cell r="AB122" t="str">
            <v>03-5988-4662</v>
          </cell>
          <cell r="AC122" t="str">
            <v>03-5982-0233</v>
          </cell>
          <cell r="AD122">
            <v>0</v>
          </cell>
          <cell r="AE122">
            <v>0</v>
          </cell>
          <cell r="AF122">
            <v>0</v>
          </cell>
          <cell r="AG122" t="str">
            <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t="str">
            <v>株式会社エーエム・ピーエム・ジャパン</v>
          </cell>
          <cell r="BL122" t="str">
            <v>代表取締役</v>
          </cell>
          <cell r="BM122" t="str">
            <v>秋沢　志篤</v>
          </cell>
          <cell r="BN122" t="str">
            <v>102-0082</v>
          </cell>
          <cell r="BO122" t="str">
            <v>東京都千代田区１番町１３番地１</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0</v>
          </cell>
          <cell r="CE122">
            <v>0</v>
          </cell>
          <cell r="CF122">
            <v>0</v>
          </cell>
          <cell r="CG122">
            <v>0</v>
          </cell>
          <cell r="CH122">
            <v>0</v>
          </cell>
          <cell r="CI122">
            <v>0</v>
          </cell>
          <cell r="CJ122">
            <v>0</v>
          </cell>
          <cell r="CK122">
            <v>0</v>
          </cell>
          <cell r="CL122">
            <v>0</v>
          </cell>
          <cell r="CM122">
            <v>0</v>
          </cell>
          <cell r="CN122">
            <v>0</v>
          </cell>
          <cell r="CO122">
            <v>0</v>
          </cell>
        </row>
        <row r="123">
          <cell r="A123">
            <v>121</v>
          </cell>
          <cell r="B123">
            <v>0</v>
          </cell>
          <cell r="C123">
            <v>0</v>
          </cell>
          <cell r="D123">
            <v>0</v>
          </cell>
          <cell r="E123" t="str">
            <v>新大久保</v>
          </cell>
          <cell r="F123">
            <v>0</v>
          </cell>
          <cell r="G123">
            <v>0</v>
          </cell>
          <cell r="H123">
            <v>0</v>
          </cell>
          <cell r="I123">
            <v>0</v>
          </cell>
          <cell r="J123">
            <v>0</v>
          </cell>
          <cell r="K123">
            <v>0</v>
          </cell>
          <cell r="L123">
            <v>0</v>
          </cell>
          <cell r="M123">
            <v>0</v>
          </cell>
          <cell r="N123">
            <v>0</v>
          </cell>
          <cell r="O123" t="str">
            <v>東京都新宿区大久保1-10-15ﾚｯｸｽﾏﾝｼｮﾝﾋﾞﾙ  2F</v>
          </cell>
          <cell r="P123">
            <v>0</v>
          </cell>
          <cell r="Q123">
            <v>0</v>
          </cell>
          <cell r="R123">
            <v>0</v>
          </cell>
          <cell r="S123">
            <v>0</v>
          </cell>
          <cell r="T123">
            <v>0</v>
          </cell>
          <cell r="U123">
            <v>0</v>
          </cell>
          <cell r="V123">
            <v>0</v>
          </cell>
          <cell r="W123">
            <v>0</v>
          </cell>
          <cell r="X123">
            <v>0</v>
          </cell>
          <cell r="Y123">
            <v>0</v>
          </cell>
          <cell r="Z123">
            <v>0</v>
          </cell>
          <cell r="AA123" t="str">
            <v>03-5292-3365</v>
          </cell>
          <cell r="AB123" t="str">
            <v>03-5292-3375</v>
          </cell>
          <cell r="AC123" t="str">
            <v>03-5272-4061</v>
          </cell>
          <cell r="AD123">
            <v>0</v>
          </cell>
          <cell r="AE123">
            <v>0</v>
          </cell>
          <cell r="AF123">
            <v>0</v>
          </cell>
          <cell r="AG123" t="str">
            <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t="str">
            <v>レックスフーズ株式会社</v>
          </cell>
          <cell r="BL123" t="str">
            <v>代表取締役</v>
          </cell>
          <cell r="BM123" t="str">
            <v>今福　英貴</v>
          </cell>
          <cell r="BN123" t="str">
            <v>165-0026</v>
          </cell>
          <cell r="BO123" t="str">
            <v>東京都中野区新井5-18-6</v>
          </cell>
          <cell r="BP123">
            <v>0</v>
          </cell>
          <cell r="BQ123">
            <v>0</v>
          </cell>
          <cell r="BR123">
            <v>0</v>
          </cell>
          <cell r="BS123">
            <v>0</v>
          </cell>
          <cell r="BT123">
            <v>0</v>
          </cell>
          <cell r="BU123">
            <v>0</v>
          </cell>
          <cell r="BV123">
            <v>0</v>
          </cell>
          <cell r="BW123">
            <v>0</v>
          </cell>
          <cell r="BX123">
            <v>0</v>
          </cell>
          <cell r="BY123">
            <v>0</v>
          </cell>
          <cell r="BZ123">
            <v>0</v>
          </cell>
          <cell r="CA123">
            <v>0</v>
          </cell>
          <cell r="CB123">
            <v>0</v>
          </cell>
          <cell r="CC123">
            <v>0</v>
          </cell>
          <cell r="CD123">
            <v>0</v>
          </cell>
          <cell r="CE123">
            <v>0</v>
          </cell>
          <cell r="CF123">
            <v>0</v>
          </cell>
          <cell r="CG123">
            <v>0</v>
          </cell>
          <cell r="CH123">
            <v>0</v>
          </cell>
          <cell r="CI123">
            <v>0</v>
          </cell>
          <cell r="CJ123">
            <v>0</v>
          </cell>
          <cell r="CK123">
            <v>0</v>
          </cell>
          <cell r="CL123">
            <v>0</v>
          </cell>
          <cell r="CM123">
            <v>0</v>
          </cell>
          <cell r="CN123">
            <v>0</v>
          </cell>
          <cell r="CO123">
            <v>0</v>
          </cell>
        </row>
        <row r="124">
          <cell r="A124">
            <v>122</v>
          </cell>
          <cell r="B124">
            <v>0</v>
          </cell>
          <cell r="C124">
            <v>0</v>
          </cell>
          <cell r="D124">
            <v>0</v>
          </cell>
          <cell r="E124" t="str">
            <v>神田西口駅前</v>
          </cell>
          <cell r="F124">
            <v>0</v>
          </cell>
          <cell r="G124">
            <v>0</v>
          </cell>
          <cell r="H124">
            <v>0</v>
          </cell>
          <cell r="I124">
            <v>0</v>
          </cell>
          <cell r="J124">
            <v>0</v>
          </cell>
          <cell r="K124">
            <v>0</v>
          </cell>
          <cell r="L124">
            <v>0</v>
          </cell>
          <cell r="M124">
            <v>0</v>
          </cell>
          <cell r="N124">
            <v>0</v>
          </cell>
          <cell r="O124" t="str">
            <v>東京都千代田区内神田3-12-10 神田西口駅前共同ﾋﾞﾙ2F</v>
          </cell>
          <cell r="P124">
            <v>0</v>
          </cell>
          <cell r="Q124">
            <v>0</v>
          </cell>
          <cell r="R124">
            <v>0</v>
          </cell>
          <cell r="S124">
            <v>0</v>
          </cell>
          <cell r="T124">
            <v>0</v>
          </cell>
          <cell r="U124">
            <v>0</v>
          </cell>
          <cell r="V124">
            <v>0</v>
          </cell>
          <cell r="W124">
            <v>0</v>
          </cell>
          <cell r="X124">
            <v>0</v>
          </cell>
          <cell r="Y124">
            <v>0</v>
          </cell>
          <cell r="Z124">
            <v>0</v>
          </cell>
          <cell r="AA124" t="str">
            <v>03-5289-8120</v>
          </cell>
          <cell r="AB124" t="str">
            <v>03-5289-8169</v>
          </cell>
          <cell r="AC124" t="str">
            <v>03-5256-8380</v>
          </cell>
          <cell r="AD124">
            <v>0</v>
          </cell>
          <cell r="AE124">
            <v>0</v>
          </cell>
          <cell r="AF124">
            <v>0</v>
          </cell>
          <cell r="AG124" t="str">
            <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t="str">
            <v>中曽根商事株式会社</v>
          </cell>
          <cell r="BL124" t="str">
            <v>代表取締役</v>
          </cell>
          <cell r="BM124" t="str">
            <v>中曽根　利雄</v>
          </cell>
          <cell r="BN124" t="str">
            <v>101-0026</v>
          </cell>
          <cell r="BO124" t="str">
            <v>東京都千代田区神田佐久間河岸７１号地</v>
          </cell>
          <cell r="BP124">
            <v>0</v>
          </cell>
          <cell r="BQ124">
            <v>0</v>
          </cell>
          <cell r="BR124">
            <v>0</v>
          </cell>
          <cell r="BS124">
            <v>0</v>
          </cell>
          <cell r="BT124">
            <v>0</v>
          </cell>
          <cell r="BU124">
            <v>0</v>
          </cell>
          <cell r="BV124">
            <v>0</v>
          </cell>
          <cell r="BW124">
            <v>0</v>
          </cell>
          <cell r="BX124">
            <v>0</v>
          </cell>
          <cell r="BY124">
            <v>0</v>
          </cell>
          <cell r="BZ124">
            <v>0</v>
          </cell>
          <cell r="CA124">
            <v>0</v>
          </cell>
          <cell r="CB124">
            <v>0</v>
          </cell>
          <cell r="CC124">
            <v>0</v>
          </cell>
          <cell r="CD124">
            <v>0</v>
          </cell>
          <cell r="CE124">
            <v>0</v>
          </cell>
          <cell r="CF124">
            <v>0</v>
          </cell>
          <cell r="CG124">
            <v>0</v>
          </cell>
          <cell r="CH124">
            <v>0</v>
          </cell>
          <cell r="CI124">
            <v>0</v>
          </cell>
          <cell r="CJ124">
            <v>0</v>
          </cell>
          <cell r="CK124">
            <v>0</v>
          </cell>
          <cell r="CL124">
            <v>0</v>
          </cell>
          <cell r="CM124">
            <v>0</v>
          </cell>
          <cell r="CN124">
            <v>0</v>
          </cell>
          <cell r="CO124">
            <v>0</v>
          </cell>
        </row>
        <row r="125">
          <cell r="A125">
            <v>123</v>
          </cell>
          <cell r="B125">
            <v>0</v>
          </cell>
          <cell r="C125">
            <v>0</v>
          </cell>
          <cell r="D125">
            <v>0</v>
          </cell>
          <cell r="E125" t="str">
            <v>浅草橋駅前</v>
          </cell>
          <cell r="F125">
            <v>0</v>
          </cell>
          <cell r="G125">
            <v>0</v>
          </cell>
          <cell r="H125">
            <v>0</v>
          </cell>
          <cell r="I125">
            <v>0</v>
          </cell>
          <cell r="J125">
            <v>0</v>
          </cell>
          <cell r="K125">
            <v>0</v>
          </cell>
          <cell r="L125">
            <v>0</v>
          </cell>
          <cell r="M125">
            <v>0</v>
          </cell>
          <cell r="N125">
            <v>0</v>
          </cell>
          <cell r="O125" t="str">
            <v>東京都台東区柳橋1-23-4須賀ﾋﾞﾙ3､4F</v>
          </cell>
          <cell r="P125">
            <v>0</v>
          </cell>
          <cell r="Q125">
            <v>0</v>
          </cell>
          <cell r="R125">
            <v>0</v>
          </cell>
          <cell r="S125">
            <v>0</v>
          </cell>
          <cell r="T125">
            <v>0</v>
          </cell>
          <cell r="U125">
            <v>0</v>
          </cell>
          <cell r="V125">
            <v>0</v>
          </cell>
          <cell r="W125">
            <v>0</v>
          </cell>
          <cell r="X125">
            <v>0</v>
          </cell>
          <cell r="Y125">
            <v>0</v>
          </cell>
          <cell r="Z125">
            <v>0</v>
          </cell>
          <cell r="AA125" t="str">
            <v>03-5833-6275</v>
          </cell>
          <cell r="AB125" t="str">
            <v>03-5833-6276</v>
          </cell>
          <cell r="AC125" t="str">
            <v>03-3865-9232</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I125">
            <v>0</v>
          </cell>
          <cell r="BJ125">
            <v>0</v>
          </cell>
          <cell r="BK125" t="str">
            <v>株式会社須賀</v>
          </cell>
          <cell r="BL125" t="str">
            <v>代表取締役社長</v>
          </cell>
          <cell r="BM125" t="str">
            <v>井田　正春</v>
          </cell>
          <cell r="BN125" t="str">
            <v>111-0052</v>
          </cell>
          <cell r="BO125" t="str">
            <v>東京都台東区柳橋１丁目２３番４号</v>
          </cell>
          <cell r="BP125">
            <v>0</v>
          </cell>
          <cell r="BQ125">
            <v>0</v>
          </cell>
          <cell r="BR125">
            <v>0</v>
          </cell>
          <cell r="BS125">
            <v>0</v>
          </cell>
          <cell r="BT125">
            <v>0</v>
          </cell>
          <cell r="BU125">
            <v>0</v>
          </cell>
          <cell r="BV125">
            <v>0</v>
          </cell>
          <cell r="BW125">
            <v>0</v>
          </cell>
          <cell r="BX125">
            <v>0</v>
          </cell>
          <cell r="BY125">
            <v>0</v>
          </cell>
          <cell r="BZ125">
            <v>0</v>
          </cell>
          <cell r="CA125">
            <v>0</v>
          </cell>
          <cell r="CB125">
            <v>0</v>
          </cell>
          <cell r="CC125">
            <v>0</v>
          </cell>
          <cell r="CD125">
            <v>0</v>
          </cell>
          <cell r="CE125">
            <v>0</v>
          </cell>
          <cell r="CF125">
            <v>0</v>
          </cell>
          <cell r="CG125">
            <v>0</v>
          </cell>
          <cell r="CH125">
            <v>0</v>
          </cell>
          <cell r="CI125">
            <v>0</v>
          </cell>
          <cell r="CJ125">
            <v>0</v>
          </cell>
          <cell r="CK125">
            <v>0</v>
          </cell>
          <cell r="CL125">
            <v>0</v>
          </cell>
          <cell r="CM125">
            <v>0</v>
          </cell>
          <cell r="CN125">
            <v>0</v>
          </cell>
          <cell r="CO125">
            <v>0</v>
          </cell>
        </row>
        <row r="126">
          <cell r="A126">
            <v>124</v>
          </cell>
          <cell r="B126">
            <v>0</v>
          </cell>
          <cell r="C126">
            <v>0</v>
          </cell>
          <cell r="D126">
            <v>0</v>
          </cell>
          <cell r="E126" t="str">
            <v>池袋ﾒﾄﾛﾎﾟﾘﾀﾝ通</v>
          </cell>
          <cell r="F126">
            <v>0</v>
          </cell>
          <cell r="G126">
            <v>0</v>
          </cell>
          <cell r="H126">
            <v>0</v>
          </cell>
          <cell r="I126">
            <v>0</v>
          </cell>
          <cell r="J126">
            <v>0</v>
          </cell>
          <cell r="K126">
            <v>0</v>
          </cell>
          <cell r="L126">
            <v>0</v>
          </cell>
          <cell r="M126">
            <v>0</v>
          </cell>
          <cell r="N126">
            <v>0</v>
          </cell>
          <cell r="O126" t="str">
            <v>東京都豊島区西池袋１－１０－１ｉｓｏビル６、７Ｆ</v>
          </cell>
          <cell r="P126">
            <v>0</v>
          </cell>
          <cell r="Q126">
            <v>0</v>
          </cell>
          <cell r="R126">
            <v>0</v>
          </cell>
          <cell r="S126">
            <v>0</v>
          </cell>
          <cell r="T126">
            <v>0</v>
          </cell>
          <cell r="U126">
            <v>0</v>
          </cell>
          <cell r="V126">
            <v>0</v>
          </cell>
          <cell r="W126">
            <v>0</v>
          </cell>
          <cell r="X126">
            <v>0</v>
          </cell>
          <cell r="Y126">
            <v>0</v>
          </cell>
          <cell r="Z126" t="str">
            <v>16:00～翌日3:00　金土曜及び祝祭日の前日は5:00迄</v>
          </cell>
          <cell r="AA126" t="str">
            <v>03-5979-3976</v>
          </cell>
          <cell r="AB126" t="str">
            <v>03-5979-3977</v>
          </cell>
          <cell r="AC126" t="str">
            <v>03-3989-4069</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t="str">
            <v>株式会社アイ・エス・オー</v>
          </cell>
          <cell r="BL126" t="str">
            <v>代表取締役</v>
          </cell>
          <cell r="BM126" t="str">
            <v>磯崎　亮</v>
          </cell>
          <cell r="BN126" t="str">
            <v>171-0021</v>
          </cell>
          <cell r="BO126" t="str">
            <v>東京都豊島区西池袋１丁目１０番１号</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v>0</v>
          </cell>
          <cell r="CL126">
            <v>0</v>
          </cell>
          <cell r="CM126">
            <v>0</v>
          </cell>
          <cell r="CN126">
            <v>0</v>
          </cell>
          <cell r="CO126">
            <v>0</v>
          </cell>
        </row>
        <row r="127">
          <cell r="A127">
            <v>125</v>
          </cell>
          <cell r="B127">
            <v>0</v>
          </cell>
          <cell r="C127">
            <v>0</v>
          </cell>
          <cell r="D127">
            <v>0</v>
          </cell>
          <cell r="E127" t="str">
            <v>京王八王子駅前</v>
          </cell>
          <cell r="F127">
            <v>0</v>
          </cell>
          <cell r="G127">
            <v>0</v>
          </cell>
          <cell r="H127">
            <v>0</v>
          </cell>
          <cell r="I127">
            <v>0</v>
          </cell>
          <cell r="J127">
            <v>0</v>
          </cell>
          <cell r="K127">
            <v>0</v>
          </cell>
          <cell r="L127">
            <v>0</v>
          </cell>
          <cell r="M127">
            <v>0</v>
          </cell>
          <cell r="N127">
            <v>0</v>
          </cell>
          <cell r="O127" t="str">
            <v>東京都八王子市明神町4-7-やまとﾋﾞﾙB1F</v>
          </cell>
          <cell r="P127">
            <v>0</v>
          </cell>
          <cell r="Q127">
            <v>0</v>
          </cell>
          <cell r="R127">
            <v>0</v>
          </cell>
          <cell r="S127">
            <v>0</v>
          </cell>
          <cell r="T127">
            <v>0</v>
          </cell>
          <cell r="U127">
            <v>0</v>
          </cell>
          <cell r="V127">
            <v>0</v>
          </cell>
          <cell r="W127">
            <v>0</v>
          </cell>
          <cell r="X127">
            <v>0</v>
          </cell>
          <cell r="Y127">
            <v>0</v>
          </cell>
          <cell r="Z127">
            <v>0</v>
          </cell>
          <cell r="AA127" t="str">
            <v>0426-60-5955</v>
          </cell>
          <cell r="AB127" t="str">
            <v>0426-60-5956</v>
          </cell>
          <cell r="AC127" t="str">
            <v>0426-44-0952</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0</v>
          </cell>
          <cell r="AX127">
            <v>0</v>
          </cell>
          <cell r="AY127">
            <v>0</v>
          </cell>
          <cell r="AZ127">
            <v>0</v>
          </cell>
          <cell r="BA127">
            <v>0</v>
          </cell>
          <cell r="BB127">
            <v>0</v>
          </cell>
          <cell r="BC127">
            <v>0</v>
          </cell>
          <cell r="BD127">
            <v>0</v>
          </cell>
          <cell r="BE127">
            <v>0</v>
          </cell>
          <cell r="BF127">
            <v>0</v>
          </cell>
          <cell r="BG127">
            <v>0</v>
          </cell>
          <cell r="BH127">
            <v>0</v>
          </cell>
          <cell r="BI127">
            <v>0</v>
          </cell>
          <cell r="BJ127">
            <v>0</v>
          </cell>
          <cell r="BK127" t="str">
            <v>有限会社大和ビル商事</v>
          </cell>
          <cell r="BL127" t="str">
            <v>代表取締役</v>
          </cell>
          <cell r="BM127" t="str">
            <v>小池　進</v>
          </cell>
          <cell r="BN127" t="str">
            <v>192-0046</v>
          </cell>
          <cell r="BO127" t="str">
            <v>東京都八王子市明神町４丁目７番３号</v>
          </cell>
          <cell r="BP127">
            <v>0</v>
          </cell>
          <cell r="BQ127">
            <v>0</v>
          </cell>
          <cell r="BR127">
            <v>0</v>
          </cell>
          <cell r="BS127">
            <v>0</v>
          </cell>
          <cell r="BT127">
            <v>0</v>
          </cell>
          <cell r="BU127">
            <v>0</v>
          </cell>
          <cell r="BV127">
            <v>0</v>
          </cell>
          <cell r="BW127">
            <v>0</v>
          </cell>
          <cell r="BX127">
            <v>0</v>
          </cell>
          <cell r="BY127">
            <v>0</v>
          </cell>
          <cell r="BZ127">
            <v>0</v>
          </cell>
          <cell r="CA127">
            <v>0</v>
          </cell>
          <cell r="CB127">
            <v>0</v>
          </cell>
          <cell r="CC127">
            <v>0</v>
          </cell>
          <cell r="CD127">
            <v>0</v>
          </cell>
          <cell r="CE127">
            <v>0</v>
          </cell>
          <cell r="CF127">
            <v>0</v>
          </cell>
          <cell r="CG127">
            <v>0</v>
          </cell>
          <cell r="CH127">
            <v>0</v>
          </cell>
          <cell r="CI127">
            <v>0</v>
          </cell>
          <cell r="CJ127">
            <v>0</v>
          </cell>
          <cell r="CK127">
            <v>0</v>
          </cell>
          <cell r="CL127">
            <v>0</v>
          </cell>
          <cell r="CM127">
            <v>0</v>
          </cell>
          <cell r="CN127">
            <v>0</v>
          </cell>
          <cell r="CO127">
            <v>0</v>
          </cell>
        </row>
        <row r="128">
          <cell r="A128">
            <v>126</v>
          </cell>
          <cell r="B128">
            <v>0</v>
          </cell>
          <cell r="C128">
            <v>0</v>
          </cell>
          <cell r="D128">
            <v>0</v>
          </cell>
          <cell r="E128" t="str">
            <v>大宮東口駅前</v>
          </cell>
          <cell r="F128">
            <v>0</v>
          </cell>
          <cell r="G128">
            <v>0</v>
          </cell>
          <cell r="H128">
            <v>0</v>
          </cell>
          <cell r="I128">
            <v>0</v>
          </cell>
          <cell r="J128">
            <v>0</v>
          </cell>
          <cell r="K128">
            <v>0</v>
          </cell>
          <cell r="L128">
            <v>0</v>
          </cell>
          <cell r="M128">
            <v>0</v>
          </cell>
          <cell r="N128">
            <v>0</v>
          </cell>
          <cell r="O128" t="str">
            <v>埼玉県大宮市宮町1-48　萬屋ﾋﾞﾙ1、2F</v>
          </cell>
          <cell r="P128">
            <v>0</v>
          </cell>
          <cell r="Q128">
            <v>0</v>
          </cell>
          <cell r="R128">
            <v>0</v>
          </cell>
          <cell r="S128">
            <v>0</v>
          </cell>
          <cell r="T128">
            <v>0</v>
          </cell>
          <cell r="U128">
            <v>0</v>
          </cell>
          <cell r="V128">
            <v>0</v>
          </cell>
          <cell r="W128">
            <v>0</v>
          </cell>
          <cell r="X128">
            <v>0</v>
          </cell>
          <cell r="Y128">
            <v>0</v>
          </cell>
          <cell r="Z128">
            <v>0</v>
          </cell>
          <cell r="AA128" t="str">
            <v>048-640-3686</v>
          </cell>
          <cell r="AB128" t="str">
            <v>048-640-3523</v>
          </cell>
          <cell r="AC128" t="str">
            <v>048-642-9910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I128">
            <v>0</v>
          </cell>
          <cell r="BJ128">
            <v>0</v>
          </cell>
          <cell r="BK128" t="str">
            <v>株式会社ダイキ</v>
          </cell>
          <cell r="BL128" t="str">
            <v>代表取締役</v>
          </cell>
          <cell r="BM128" t="str">
            <v>稲葉　好希</v>
          </cell>
          <cell r="BN128" t="str">
            <v>104-0061</v>
          </cell>
          <cell r="BO128" t="str">
            <v>東京都中央区銀座３－５－３</v>
          </cell>
          <cell r="BP128">
            <v>0</v>
          </cell>
          <cell r="BQ128">
            <v>0</v>
          </cell>
          <cell r="BR128">
            <v>0</v>
          </cell>
          <cell r="BS128">
            <v>0</v>
          </cell>
          <cell r="BT128">
            <v>0</v>
          </cell>
          <cell r="BU128">
            <v>0</v>
          </cell>
          <cell r="BV128">
            <v>0</v>
          </cell>
          <cell r="BW128">
            <v>0</v>
          </cell>
          <cell r="BX128">
            <v>0</v>
          </cell>
          <cell r="BY128">
            <v>0</v>
          </cell>
          <cell r="BZ128">
            <v>0</v>
          </cell>
          <cell r="CA128">
            <v>0</v>
          </cell>
          <cell r="CB128">
            <v>0</v>
          </cell>
          <cell r="CC128">
            <v>0</v>
          </cell>
          <cell r="CD128">
            <v>0</v>
          </cell>
          <cell r="CE128">
            <v>0</v>
          </cell>
          <cell r="CF128">
            <v>0</v>
          </cell>
          <cell r="CG128">
            <v>0</v>
          </cell>
          <cell r="CH128">
            <v>0</v>
          </cell>
          <cell r="CI128">
            <v>0</v>
          </cell>
          <cell r="CJ128">
            <v>0</v>
          </cell>
          <cell r="CK128">
            <v>0</v>
          </cell>
          <cell r="CL128">
            <v>0</v>
          </cell>
          <cell r="CM128">
            <v>0</v>
          </cell>
          <cell r="CN128">
            <v>0</v>
          </cell>
          <cell r="CO128">
            <v>0</v>
          </cell>
        </row>
        <row r="129">
          <cell r="A129">
            <v>127</v>
          </cell>
          <cell r="B129">
            <v>0</v>
          </cell>
          <cell r="C129">
            <v>0</v>
          </cell>
          <cell r="D129">
            <v>0</v>
          </cell>
          <cell r="E129" t="str">
            <v>渋谷神南</v>
          </cell>
          <cell r="F129">
            <v>0</v>
          </cell>
          <cell r="G129">
            <v>0</v>
          </cell>
          <cell r="H129">
            <v>0</v>
          </cell>
          <cell r="I129">
            <v>0</v>
          </cell>
          <cell r="J129">
            <v>0</v>
          </cell>
          <cell r="K129">
            <v>0</v>
          </cell>
          <cell r="L129">
            <v>0</v>
          </cell>
          <cell r="M129">
            <v>0</v>
          </cell>
          <cell r="N129">
            <v>0</v>
          </cell>
          <cell r="O129" t="str">
            <v>東京都渋谷区神南1-19-3　ﾊｲﾏﾝﾃﾝ神南ﾋﾞﾙ2F</v>
          </cell>
          <cell r="P129">
            <v>0</v>
          </cell>
          <cell r="Q129">
            <v>0</v>
          </cell>
          <cell r="R129">
            <v>0</v>
          </cell>
          <cell r="S129">
            <v>0</v>
          </cell>
          <cell r="T129">
            <v>0</v>
          </cell>
          <cell r="U129">
            <v>0</v>
          </cell>
          <cell r="V129">
            <v>0</v>
          </cell>
          <cell r="W129">
            <v>0</v>
          </cell>
          <cell r="X129">
            <v>0</v>
          </cell>
          <cell r="Y129">
            <v>0</v>
          </cell>
          <cell r="Z129">
            <v>0</v>
          </cell>
          <cell r="AA129" t="str">
            <v>03-5459-3690</v>
          </cell>
          <cell r="AB129" t="str">
            <v>03-5459-3691</v>
          </cell>
          <cell r="AC129" t="str">
            <v>03‐3463‐0663</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t="str">
            <v>代表取締役</v>
          </cell>
          <cell r="BM129" t="str">
            <v>高山　嘉一</v>
          </cell>
          <cell r="BN129" t="str">
            <v>150-0041</v>
          </cell>
          <cell r="BO129" t="str">
            <v>東京都渋谷区神南１丁目２０番１６号</v>
          </cell>
          <cell r="BP129">
            <v>0</v>
          </cell>
          <cell r="BQ129">
            <v>0</v>
          </cell>
          <cell r="BR129">
            <v>0</v>
          </cell>
          <cell r="BS129">
            <v>0</v>
          </cell>
          <cell r="BT129">
            <v>0</v>
          </cell>
          <cell r="BU129">
            <v>0</v>
          </cell>
          <cell r="BV129">
            <v>0</v>
          </cell>
          <cell r="BW129">
            <v>0</v>
          </cell>
          <cell r="BX129">
            <v>0</v>
          </cell>
          <cell r="BY129">
            <v>0</v>
          </cell>
          <cell r="BZ129">
            <v>0</v>
          </cell>
          <cell r="CA129">
            <v>0</v>
          </cell>
          <cell r="CB129">
            <v>0</v>
          </cell>
          <cell r="CC129">
            <v>0</v>
          </cell>
          <cell r="CD129">
            <v>0</v>
          </cell>
          <cell r="CE129">
            <v>0</v>
          </cell>
          <cell r="CF129">
            <v>0</v>
          </cell>
          <cell r="CG129">
            <v>0</v>
          </cell>
          <cell r="CH129">
            <v>0</v>
          </cell>
          <cell r="CI129">
            <v>0</v>
          </cell>
          <cell r="CJ129">
            <v>0</v>
          </cell>
          <cell r="CK129">
            <v>0</v>
          </cell>
          <cell r="CL129">
            <v>0</v>
          </cell>
          <cell r="CM129">
            <v>0</v>
          </cell>
          <cell r="CN129">
            <v>0</v>
          </cell>
          <cell r="CO129">
            <v>0</v>
          </cell>
        </row>
        <row r="130">
          <cell r="A130">
            <v>128</v>
          </cell>
          <cell r="B130">
            <v>0</v>
          </cell>
          <cell r="C130">
            <v>0</v>
          </cell>
          <cell r="D130">
            <v>0</v>
          </cell>
          <cell r="E130" t="str">
            <v>稲毛駅前</v>
          </cell>
          <cell r="F130">
            <v>0</v>
          </cell>
          <cell r="G130">
            <v>0</v>
          </cell>
          <cell r="H130">
            <v>0</v>
          </cell>
          <cell r="I130">
            <v>0</v>
          </cell>
          <cell r="J130">
            <v>0</v>
          </cell>
          <cell r="K130">
            <v>0</v>
          </cell>
          <cell r="L130">
            <v>0</v>
          </cell>
          <cell r="M130">
            <v>0</v>
          </cell>
          <cell r="N130">
            <v>0</v>
          </cell>
          <cell r="O130" t="str">
            <v>千葉県千葉市稲毛区小仲台6-18-1稲毛ﾊﾟﾚｽ1,2F</v>
          </cell>
          <cell r="P130">
            <v>0</v>
          </cell>
          <cell r="Q130">
            <v>0</v>
          </cell>
          <cell r="R130">
            <v>0</v>
          </cell>
          <cell r="S130">
            <v>0</v>
          </cell>
          <cell r="T130">
            <v>0</v>
          </cell>
          <cell r="U130">
            <v>0</v>
          </cell>
          <cell r="V130">
            <v>0</v>
          </cell>
          <cell r="W130">
            <v>0</v>
          </cell>
          <cell r="X130">
            <v>0</v>
          </cell>
          <cell r="Y130">
            <v>0</v>
          </cell>
          <cell r="Z130">
            <v>0</v>
          </cell>
          <cell r="AA130" t="str">
            <v>043-207-6521</v>
          </cell>
          <cell r="AB130" t="str">
            <v>043-207-6520</v>
          </cell>
          <cell r="AC130" t="str">
            <v>043-254-9686</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t="str">
            <v>有限会社山口家具店</v>
          </cell>
          <cell r="BL130" t="str">
            <v>代表取締役</v>
          </cell>
          <cell r="BM130" t="str">
            <v>山口　良男</v>
          </cell>
          <cell r="BN130" t="str">
            <v>263-0043</v>
          </cell>
          <cell r="BO130" t="str">
            <v>千葉県千葉市稲毛区小仲台６丁目１８番１号</v>
          </cell>
          <cell r="BP130">
            <v>0</v>
          </cell>
          <cell r="BQ130">
            <v>0</v>
          </cell>
          <cell r="BR130">
            <v>0</v>
          </cell>
          <cell r="BS130">
            <v>0</v>
          </cell>
          <cell r="BT130">
            <v>0</v>
          </cell>
          <cell r="BU130">
            <v>0</v>
          </cell>
          <cell r="BV130">
            <v>0</v>
          </cell>
          <cell r="BW130">
            <v>0</v>
          </cell>
          <cell r="BX130">
            <v>0</v>
          </cell>
          <cell r="BY130">
            <v>0</v>
          </cell>
          <cell r="BZ130">
            <v>0</v>
          </cell>
          <cell r="CA130">
            <v>0</v>
          </cell>
          <cell r="CB130">
            <v>0</v>
          </cell>
          <cell r="CC130">
            <v>0</v>
          </cell>
          <cell r="CD130">
            <v>0</v>
          </cell>
          <cell r="CE130">
            <v>0</v>
          </cell>
          <cell r="CF130">
            <v>0</v>
          </cell>
          <cell r="CG130">
            <v>0</v>
          </cell>
          <cell r="CH130">
            <v>0</v>
          </cell>
          <cell r="CI130">
            <v>0</v>
          </cell>
          <cell r="CJ130">
            <v>0</v>
          </cell>
          <cell r="CK130">
            <v>0</v>
          </cell>
          <cell r="CL130">
            <v>0</v>
          </cell>
          <cell r="CM130">
            <v>0</v>
          </cell>
          <cell r="CN130">
            <v>0</v>
          </cell>
          <cell r="CO130">
            <v>0</v>
          </cell>
        </row>
        <row r="131">
          <cell r="A131">
            <v>129</v>
          </cell>
          <cell r="B131">
            <v>0</v>
          </cell>
          <cell r="C131">
            <v>0</v>
          </cell>
          <cell r="D131">
            <v>0</v>
          </cell>
          <cell r="E131" t="str">
            <v>大井町東口駅前</v>
          </cell>
          <cell r="F131">
            <v>0</v>
          </cell>
          <cell r="G131">
            <v>0</v>
          </cell>
          <cell r="H131">
            <v>0</v>
          </cell>
          <cell r="I131">
            <v>0</v>
          </cell>
          <cell r="J131">
            <v>0</v>
          </cell>
          <cell r="K131">
            <v>0</v>
          </cell>
          <cell r="L131">
            <v>0</v>
          </cell>
          <cell r="M131">
            <v>0</v>
          </cell>
          <cell r="N131">
            <v>0</v>
          </cell>
          <cell r="O131" t="str">
            <v>東京都品川区東大井5-17-2　林ﾋﾞﾙ1、2F</v>
          </cell>
          <cell r="P131">
            <v>0</v>
          </cell>
          <cell r="Q131">
            <v>0</v>
          </cell>
          <cell r="R131">
            <v>0</v>
          </cell>
          <cell r="S131">
            <v>0</v>
          </cell>
          <cell r="T131">
            <v>0</v>
          </cell>
          <cell r="U131">
            <v>0</v>
          </cell>
          <cell r="V131">
            <v>0</v>
          </cell>
          <cell r="W131">
            <v>0</v>
          </cell>
          <cell r="X131">
            <v>0</v>
          </cell>
          <cell r="Y131">
            <v>0</v>
          </cell>
          <cell r="Z131">
            <v>0</v>
          </cell>
          <cell r="AA131" t="str">
            <v>03-5783-5455</v>
          </cell>
          <cell r="AB131" t="str">
            <v>03-5783-5456</v>
          </cell>
          <cell r="AC131" t="str">
            <v>03-3450-2576</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t="str">
            <v>銀座企業株式会社</v>
          </cell>
          <cell r="BL131" t="str">
            <v>代表取締役</v>
          </cell>
          <cell r="BM131" t="str">
            <v>林　元昭</v>
          </cell>
          <cell r="BN131" t="str">
            <v>140-0011</v>
          </cell>
          <cell r="BO131" t="str">
            <v>東京都品川区東大井５丁目１７番２号</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0</v>
          </cell>
          <cell r="CM131">
            <v>0</v>
          </cell>
          <cell r="CN131">
            <v>0</v>
          </cell>
          <cell r="CO131">
            <v>0</v>
          </cell>
        </row>
        <row r="132">
          <cell r="A132">
            <v>130</v>
          </cell>
          <cell r="B132">
            <v>0</v>
          </cell>
          <cell r="C132">
            <v>0</v>
          </cell>
          <cell r="D132">
            <v>0</v>
          </cell>
          <cell r="E132" t="str">
            <v>神田南口駅前</v>
          </cell>
          <cell r="F132">
            <v>0</v>
          </cell>
          <cell r="G132">
            <v>0</v>
          </cell>
          <cell r="H132">
            <v>0</v>
          </cell>
          <cell r="I132">
            <v>0</v>
          </cell>
          <cell r="J132">
            <v>0</v>
          </cell>
          <cell r="K132">
            <v>0</v>
          </cell>
          <cell r="L132">
            <v>0</v>
          </cell>
          <cell r="M132">
            <v>0</v>
          </cell>
          <cell r="N132">
            <v>0</v>
          </cell>
          <cell r="O132" t="str">
            <v>東京都千代田区鍛冶町2-1-2　豊原ﾋﾞﾙ2,3F</v>
          </cell>
          <cell r="P132">
            <v>0</v>
          </cell>
          <cell r="Q132">
            <v>0</v>
          </cell>
          <cell r="R132">
            <v>0</v>
          </cell>
          <cell r="S132">
            <v>0</v>
          </cell>
          <cell r="T132">
            <v>0</v>
          </cell>
          <cell r="U132">
            <v>0</v>
          </cell>
          <cell r="V132">
            <v>0</v>
          </cell>
          <cell r="W132">
            <v>0</v>
          </cell>
          <cell r="X132">
            <v>0</v>
          </cell>
          <cell r="Y132">
            <v>0</v>
          </cell>
          <cell r="Z132">
            <v>0</v>
          </cell>
          <cell r="AA132" t="str">
            <v>03-5289-0909</v>
          </cell>
          <cell r="AB132" t="str">
            <v>03-5289-0910</v>
          </cell>
          <cell r="AC132" t="str">
            <v>03-3251-0701</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V132">
            <v>0</v>
          </cell>
          <cell r="AW132">
            <v>0</v>
          </cell>
          <cell r="AX132">
            <v>0</v>
          </cell>
          <cell r="AY132">
            <v>0</v>
          </cell>
          <cell r="AZ132">
            <v>0</v>
          </cell>
          <cell r="BA132">
            <v>0</v>
          </cell>
          <cell r="BB132">
            <v>0</v>
          </cell>
          <cell r="BC132">
            <v>0</v>
          </cell>
          <cell r="BD132">
            <v>0</v>
          </cell>
          <cell r="BE132">
            <v>0</v>
          </cell>
          <cell r="BF132">
            <v>0</v>
          </cell>
          <cell r="BG132">
            <v>0</v>
          </cell>
          <cell r="BH132">
            <v>0</v>
          </cell>
          <cell r="BI132">
            <v>0</v>
          </cell>
          <cell r="BJ132">
            <v>0</v>
          </cell>
          <cell r="BK132" t="str">
            <v>赤尾興産株式会社</v>
          </cell>
          <cell r="BL132" t="str">
            <v>代表取締役</v>
          </cell>
          <cell r="BM132" t="str">
            <v>赤尾　由美</v>
          </cell>
          <cell r="BN132" t="str">
            <v>101-0044</v>
          </cell>
          <cell r="BO132" t="str">
            <v>東京都千代田区鍛冶町２丁目１番１４号</v>
          </cell>
          <cell r="BP132">
            <v>0</v>
          </cell>
          <cell r="BQ132">
            <v>0</v>
          </cell>
          <cell r="BR132">
            <v>0</v>
          </cell>
          <cell r="BS132">
            <v>0</v>
          </cell>
          <cell r="BT132">
            <v>0</v>
          </cell>
          <cell r="BU132">
            <v>0</v>
          </cell>
          <cell r="BV132">
            <v>0</v>
          </cell>
          <cell r="BW132">
            <v>0</v>
          </cell>
          <cell r="BX132">
            <v>0</v>
          </cell>
          <cell r="BY132">
            <v>0</v>
          </cell>
          <cell r="BZ132">
            <v>0</v>
          </cell>
          <cell r="CA132">
            <v>0</v>
          </cell>
          <cell r="CB132">
            <v>0</v>
          </cell>
          <cell r="CC132">
            <v>0</v>
          </cell>
          <cell r="CD132">
            <v>0</v>
          </cell>
          <cell r="CE132">
            <v>0</v>
          </cell>
          <cell r="CF132">
            <v>0</v>
          </cell>
          <cell r="CG132">
            <v>0</v>
          </cell>
          <cell r="CH132">
            <v>0</v>
          </cell>
          <cell r="CI132">
            <v>0</v>
          </cell>
          <cell r="CJ132">
            <v>0</v>
          </cell>
          <cell r="CK132">
            <v>0</v>
          </cell>
          <cell r="CL132">
            <v>0</v>
          </cell>
          <cell r="CM132">
            <v>0</v>
          </cell>
          <cell r="CN132">
            <v>0</v>
          </cell>
          <cell r="CO132">
            <v>0</v>
          </cell>
        </row>
        <row r="133">
          <cell r="A133">
            <v>131</v>
          </cell>
          <cell r="B133">
            <v>0</v>
          </cell>
          <cell r="C133">
            <v>0</v>
          </cell>
          <cell r="D133">
            <v>0</v>
          </cell>
          <cell r="E133" t="str">
            <v>椎名町駅前</v>
          </cell>
          <cell r="F133">
            <v>0</v>
          </cell>
          <cell r="G133">
            <v>0</v>
          </cell>
          <cell r="H133">
            <v>0</v>
          </cell>
          <cell r="I133">
            <v>0</v>
          </cell>
          <cell r="J133">
            <v>0</v>
          </cell>
          <cell r="K133">
            <v>0</v>
          </cell>
          <cell r="L133">
            <v>0</v>
          </cell>
          <cell r="M133">
            <v>0</v>
          </cell>
          <cell r="N133">
            <v>0</v>
          </cell>
          <cell r="O133" t="str">
            <v>東京都豊島区長崎1‐1‐22　２F</v>
          </cell>
          <cell r="P133">
            <v>0</v>
          </cell>
          <cell r="Q133">
            <v>0</v>
          </cell>
          <cell r="R133">
            <v>0</v>
          </cell>
          <cell r="S133">
            <v>0</v>
          </cell>
          <cell r="T133">
            <v>0</v>
          </cell>
          <cell r="U133">
            <v>0</v>
          </cell>
          <cell r="V133">
            <v>0</v>
          </cell>
          <cell r="W133">
            <v>0</v>
          </cell>
          <cell r="X133">
            <v>0</v>
          </cell>
          <cell r="Y133">
            <v>0</v>
          </cell>
          <cell r="Z133">
            <v>0</v>
          </cell>
          <cell r="AA133" t="str">
            <v>03-5917-5351</v>
          </cell>
          <cell r="AB133" t="str">
            <v>03-5917-5352</v>
          </cell>
          <cell r="AC133" t="str">
            <v>03-3554-0377</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t="str">
            <v>西武商事株式会社</v>
          </cell>
          <cell r="BL133" t="str">
            <v>代表取締役</v>
          </cell>
          <cell r="BM133" t="str">
            <v>森  誠</v>
          </cell>
          <cell r="BN133" t="str">
            <v>359-0037</v>
          </cell>
          <cell r="BO133" t="str">
            <v>埼玉県所沢市くすのき台１丁目11番地の1</v>
          </cell>
          <cell r="BP133">
            <v>0</v>
          </cell>
          <cell r="BQ133">
            <v>0</v>
          </cell>
          <cell r="BR133">
            <v>0</v>
          </cell>
          <cell r="BS133">
            <v>0</v>
          </cell>
          <cell r="BT133">
            <v>0</v>
          </cell>
          <cell r="BU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cell r="CI133">
            <v>0</v>
          </cell>
          <cell r="CJ133">
            <v>0</v>
          </cell>
          <cell r="CK133">
            <v>0</v>
          </cell>
          <cell r="CL133">
            <v>0</v>
          </cell>
          <cell r="CM133">
            <v>0</v>
          </cell>
          <cell r="CN133">
            <v>0</v>
          </cell>
          <cell r="CO133">
            <v>0</v>
          </cell>
        </row>
        <row r="134">
          <cell r="A134">
            <v>132</v>
          </cell>
          <cell r="B134">
            <v>0</v>
          </cell>
          <cell r="C134">
            <v>0</v>
          </cell>
          <cell r="D134">
            <v>0</v>
          </cell>
          <cell r="E134" t="str">
            <v>阿佐ヶ谷南口駅前</v>
          </cell>
          <cell r="F134">
            <v>0</v>
          </cell>
          <cell r="G134">
            <v>0</v>
          </cell>
          <cell r="H134">
            <v>0</v>
          </cell>
          <cell r="I134">
            <v>0</v>
          </cell>
          <cell r="J134">
            <v>0</v>
          </cell>
          <cell r="K134">
            <v>0</v>
          </cell>
          <cell r="L134">
            <v>0</v>
          </cell>
          <cell r="M134">
            <v>0</v>
          </cell>
          <cell r="N134">
            <v>0</v>
          </cell>
          <cell r="O134" t="str">
            <v>東京都杉並区阿佐ヶ谷南1-48-11　MSA阿佐ヶ谷第2ﾋﾞﾙ</v>
          </cell>
          <cell r="P134">
            <v>0</v>
          </cell>
          <cell r="Q134">
            <v>0</v>
          </cell>
          <cell r="R134">
            <v>0</v>
          </cell>
          <cell r="S134">
            <v>0</v>
          </cell>
          <cell r="T134">
            <v>0</v>
          </cell>
          <cell r="U134">
            <v>0</v>
          </cell>
          <cell r="V134">
            <v>0</v>
          </cell>
          <cell r="W134">
            <v>0</v>
          </cell>
          <cell r="X134">
            <v>0</v>
          </cell>
          <cell r="Y134">
            <v>0</v>
          </cell>
          <cell r="Z134">
            <v>0</v>
          </cell>
          <cell r="AA134" t="str">
            <v>03‐5305‐3022</v>
          </cell>
          <cell r="AB134" t="str">
            <v>03‐5305‐3023</v>
          </cell>
          <cell r="AC134" t="str">
            <v>03-5306-5130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v>
          </cell>
          <cell r="BA134">
            <v>0</v>
          </cell>
          <cell r="BB134">
            <v>0</v>
          </cell>
          <cell r="BC134">
            <v>0</v>
          </cell>
          <cell r="BD134">
            <v>0</v>
          </cell>
          <cell r="BE134">
            <v>0</v>
          </cell>
          <cell r="BF134">
            <v>0</v>
          </cell>
          <cell r="BG134">
            <v>0</v>
          </cell>
          <cell r="BH134">
            <v>0</v>
          </cell>
          <cell r="BI134">
            <v>0</v>
          </cell>
          <cell r="BJ134">
            <v>0</v>
          </cell>
          <cell r="BK134" t="str">
            <v>株式会社エムエスエイ</v>
          </cell>
          <cell r="BL134" t="str">
            <v>代表取締役</v>
          </cell>
          <cell r="BM134" t="str">
            <v>志村　稔</v>
          </cell>
          <cell r="BN134" t="str">
            <v>176-0012</v>
          </cell>
          <cell r="BO134" t="str">
            <v>東京都練馬区豊玉北４丁目７番３号</v>
          </cell>
          <cell r="BP134">
            <v>0</v>
          </cell>
          <cell r="BQ134">
            <v>0</v>
          </cell>
          <cell r="BR134">
            <v>0</v>
          </cell>
          <cell r="BS134">
            <v>0</v>
          </cell>
          <cell r="BT134">
            <v>0</v>
          </cell>
          <cell r="BU134">
            <v>0</v>
          </cell>
          <cell r="BV134">
            <v>0</v>
          </cell>
          <cell r="BW134">
            <v>0</v>
          </cell>
          <cell r="BX134">
            <v>0</v>
          </cell>
          <cell r="BY134">
            <v>0</v>
          </cell>
          <cell r="BZ134">
            <v>0</v>
          </cell>
          <cell r="CA134">
            <v>0</v>
          </cell>
          <cell r="CB134">
            <v>0</v>
          </cell>
          <cell r="CC134">
            <v>0</v>
          </cell>
          <cell r="CD134">
            <v>0</v>
          </cell>
          <cell r="CE134">
            <v>0</v>
          </cell>
          <cell r="CF134">
            <v>0</v>
          </cell>
          <cell r="CG134">
            <v>0</v>
          </cell>
          <cell r="CH134">
            <v>0</v>
          </cell>
          <cell r="CI134">
            <v>0</v>
          </cell>
          <cell r="CJ134">
            <v>0</v>
          </cell>
          <cell r="CK134">
            <v>0</v>
          </cell>
          <cell r="CL134">
            <v>0</v>
          </cell>
          <cell r="CM134">
            <v>0</v>
          </cell>
          <cell r="CN134">
            <v>0</v>
          </cell>
          <cell r="CO134">
            <v>0</v>
          </cell>
        </row>
        <row r="135">
          <cell r="A135">
            <v>133</v>
          </cell>
          <cell r="B135">
            <v>0</v>
          </cell>
          <cell r="C135">
            <v>0</v>
          </cell>
          <cell r="D135">
            <v>0</v>
          </cell>
          <cell r="E135" t="str">
            <v>池袋東口</v>
          </cell>
          <cell r="F135">
            <v>0</v>
          </cell>
          <cell r="G135">
            <v>0</v>
          </cell>
          <cell r="H135">
            <v>0</v>
          </cell>
          <cell r="I135">
            <v>0</v>
          </cell>
          <cell r="J135">
            <v>0</v>
          </cell>
          <cell r="K135">
            <v>0</v>
          </cell>
          <cell r="L135">
            <v>0</v>
          </cell>
          <cell r="M135">
            <v>0</v>
          </cell>
          <cell r="N135">
            <v>0</v>
          </cell>
          <cell r="O135" t="str">
            <v>東京都豊島区南池袋1-20-9　第一中野ﾋﾞﾙ3F</v>
          </cell>
          <cell r="P135">
            <v>0</v>
          </cell>
          <cell r="Q135">
            <v>0</v>
          </cell>
          <cell r="R135">
            <v>0</v>
          </cell>
          <cell r="S135">
            <v>0</v>
          </cell>
          <cell r="T135">
            <v>0</v>
          </cell>
          <cell r="U135">
            <v>0</v>
          </cell>
          <cell r="V135">
            <v>0</v>
          </cell>
          <cell r="W135">
            <v>0</v>
          </cell>
          <cell r="X135">
            <v>0</v>
          </cell>
          <cell r="Y135">
            <v>0</v>
          </cell>
          <cell r="Z135">
            <v>0</v>
          </cell>
          <cell r="AA135" t="str">
            <v>03-5958-4181</v>
          </cell>
          <cell r="AB135" t="str">
            <v>03-5958-4182</v>
          </cell>
          <cell r="AC135" t="str">
            <v>03-3983-1902</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t="str">
            <v>有限会社中野ビル</v>
          </cell>
          <cell r="BL135" t="str">
            <v>代表取締役</v>
          </cell>
          <cell r="BM135" t="str">
            <v>中野　正人</v>
          </cell>
          <cell r="BN135" t="str">
            <v>171-0022</v>
          </cell>
          <cell r="BO135" t="str">
            <v>東京都豊島区南池袋２丁目１２番５号</v>
          </cell>
          <cell r="BP135">
            <v>0</v>
          </cell>
          <cell r="BQ135">
            <v>0</v>
          </cell>
          <cell r="BR135">
            <v>0</v>
          </cell>
          <cell r="BS135">
            <v>0</v>
          </cell>
          <cell r="BT135">
            <v>0</v>
          </cell>
          <cell r="BU135">
            <v>0</v>
          </cell>
          <cell r="BV135">
            <v>0</v>
          </cell>
          <cell r="BW135">
            <v>0</v>
          </cell>
          <cell r="BX135">
            <v>0</v>
          </cell>
          <cell r="BY135">
            <v>0</v>
          </cell>
          <cell r="BZ135">
            <v>0</v>
          </cell>
          <cell r="CA135">
            <v>0</v>
          </cell>
          <cell r="CB135">
            <v>0</v>
          </cell>
          <cell r="CC135">
            <v>0</v>
          </cell>
          <cell r="CD135">
            <v>0</v>
          </cell>
          <cell r="CE135">
            <v>0</v>
          </cell>
          <cell r="CF135">
            <v>0</v>
          </cell>
          <cell r="CG135">
            <v>0</v>
          </cell>
          <cell r="CH135">
            <v>0</v>
          </cell>
          <cell r="CI135">
            <v>0</v>
          </cell>
          <cell r="CJ135">
            <v>0</v>
          </cell>
          <cell r="CK135">
            <v>0</v>
          </cell>
          <cell r="CL135">
            <v>0</v>
          </cell>
          <cell r="CM135">
            <v>0</v>
          </cell>
          <cell r="CN135">
            <v>0</v>
          </cell>
          <cell r="CO135">
            <v>0</v>
          </cell>
        </row>
        <row r="136">
          <cell r="A136">
            <v>134</v>
          </cell>
          <cell r="B136">
            <v>0</v>
          </cell>
          <cell r="C136">
            <v>0</v>
          </cell>
          <cell r="D136">
            <v>0</v>
          </cell>
          <cell r="E136" t="str">
            <v>朝霞台駅前</v>
          </cell>
          <cell r="F136">
            <v>0</v>
          </cell>
          <cell r="G136">
            <v>0</v>
          </cell>
          <cell r="H136">
            <v>0</v>
          </cell>
          <cell r="I136">
            <v>0</v>
          </cell>
          <cell r="J136">
            <v>0</v>
          </cell>
          <cell r="K136">
            <v>0</v>
          </cell>
          <cell r="L136">
            <v>0</v>
          </cell>
          <cell r="M136">
            <v>0</v>
          </cell>
          <cell r="N136">
            <v>0</v>
          </cell>
          <cell r="O136" t="str">
            <v>埼玉県朝霞市浜崎1‐2‐8　ｱｺﾞﾗ20ﾋﾞﾙ８F</v>
          </cell>
          <cell r="P136">
            <v>0</v>
          </cell>
          <cell r="Q136">
            <v>0</v>
          </cell>
          <cell r="R136">
            <v>0</v>
          </cell>
          <cell r="S136">
            <v>0</v>
          </cell>
          <cell r="T136">
            <v>0</v>
          </cell>
          <cell r="U136">
            <v>0</v>
          </cell>
          <cell r="V136">
            <v>0</v>
          </cell>
          <cell r="W136">
            <v>0</v>
          </cell>
          <cell r="X136">
            <v>0</v>
          </cell>
          <cell r="Y136">
            <v>0</v>
          </cell>
          <cell r="Z136">
            <v>0</v>
          </cell>
          <cell r="AA136" t="str">
            <v>048-470-5712</v>
          </cell>
          <cell r="AB136" t="str">
            <v>048-470-5932</v>
          </cell>
          <cell r="AC136" t="str">
            <v>048-487-3240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t="str">
            <v>株式会社ヤマショウ</v>
          </cell>
          <cell r="BL136" t="str">
            <v>代表取締役</v>
          </cell>
          <cell r="BM136" t="str">
            <v>山口　勇</v>
          </cell>
          <cell r="BN136" t="str">
            <v>351-0033</v>
          </cell>
          <cell r="BO136" t="str">
            <v>埼玉県朝霞市浜崎１丁目２番８号</v>
          </cell>
          <cell r="BP136">
            <v>0</v>
          </cell>
          <cell r="BQ136">
            <v>0</v>
          </cell>
          <cell r="BR136">
            <v>0</v>
          </cell>
          <cell r="BS136">
            <v>0</v>
          </cell>
          <cell r="BT136">
            <v>0</v>
          </cell>
          <cell r="BU136">
            <v>0</v>
          </cell>
          <cell r="BV136">
            <v>0</v>
          </cell>
          <cell r="BW136">
            <v>0</v>
          </cell>
          <cell r="BX136">
            <v>0</v>
          </cell>
          <cell r="BY136">
            <v>0</v>
          </cell>
          <cell r="BZ136">
            <v>0</v>
          </cell>
          <cell r="CA136">
            <v>0</v>
          </cell>
          <cell r="CB136">
            <v>0</v>
          </cell>
          <cell r="CC136">
            <v>0</v>
          </cell>
          <cell r="CD136">
            <v>0</v>
          </cell>
          <cell r="CE136">
            <v>0</v>
          </cell>
          <cell r="CF136">
            <v>0</v>
          </cell>
          <cell r="CG136">
            <v>0</v>
          </cell>
          <cell r="CH136">
            <v>0</v>
          </cell>
          <cell r="CI136">
            <v>0</v>
          </cell>
          <cell r="CJ136">
            <v>0</v>
          </cell>
          <cell r="CK136">
            <v>0</v>
          </cell>
          <cell r="CL136">
            <v>0</v>
          </cell>
          <cell r="CM136">
            <v>0</v>
          </cell>
          <cell r="CN136">
            <v>0</v>
          </cell>
          <cell r="CO136">
            <v>0</v>
          </cell>
        </row>
        <row r="137">
          <cell r="A137">
            <v>135</v>
          </cell>
          <cell r="B137">
            <v>0</v>
          </cell>
          <cell r="C137">
            <v>0</v>
          </cell>
          <cell r="D137">
            <v>0</v>
          </cell>
          <cell r="E137" t="str">
            <v>下高井戸</v>
          </cell>
          <cell r="F137">
            <v>0</v>
          </cell>
          <cell r="G137">
            <v>0</v>
          </cell>
          <cell r="H137">
            <v>0</v>
          </cell>
          <cell r="I137">
            <v>0</v>
          </cell>
          <cell r="J137">
            <v>0</v>
          </cell>
          <cell r="K137">
            <v>0</v>
          </cell>
          <cell r="L137">
            <v>0</v>
          </cell>
          <cell r="M137">
            <v>0</v>
          </cell>
          <cell r="N137">
            <v>0</v>
          </cell>
          <cell r="O137" t="str">
            <v>東京都杉並区下高井戸1-7-7 　ｽﾀｰﾊｲﾂ下高井戸2F</v>
          </cell>
          <cell r="P137">
            <v>0</v>
          </cell>
          <cell r="Q137">
            <v>0</v>
          </cell>
          <cell r="R137">
            <v>0</v>
          </cell>
          <cell r="S137">
            <v>0</v>
          </cell>
          <cell r="T137">
            <v>0</v>
          </cell>
          <cell r="U137">
            <v>0</v>
          </cell>
          <cell r="V137">
            <v>0</v>
          </cell>
          <cell r="W137">
            <v>0</v>
          </cell>
          <cell r="X137">
            <v>0</v>
          </cell>
          <cell r="Y137">
            <v>0</v>
          </cell>
          <cell r="Z137">
            <v>0</v>
          </cell>
          <cell r="AA137" t="str">
            <v>03‐5355‐6081</v>
          </cell>
          <cell r="AB137" t="str">
            <v>03‐5355‐6082</v>
          </cell>
          <cell r="AC137" t="str">
            <v>03-3325-6914</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0</v>
          </cell>
          <cell r="AV137">
            <v>0</v>
          </cell>
          <cell r="AW137">
            <v>0</v>
          </cell>
          <cell r="AX137">
            <v>0</v>
          </cell>
          <cell r="AY137">
            <v>0</v>
          </cell>
          <cell r="AZ137">
            <v>0</v>
          </cell>
          <cell r="BA137">
            <v>0</v>
          </cell>
          <cell r="BB137">
            <v>0</v>
          </cell>
          <cell r="BC137">
            <v>0</v>
          </cell>
          <cell r="BD137">
            <v>0</v>
          </cell>
          <cell r="BE137">
            <v>0</v>
          </cell>
          <cell r="BF137">
            <v>0</v>
          </cell>
          <cell r="BG137">
            <v>0</v>
          </cell>
          <cell r="BH137">
            <v>0</v>
          </cell>
          <cell r="BI137">
            <v>0</v>
          </cell>
          <cell r="BJ137">
            <v>0</v>
          </cell>
          <cell r="BK137" t="str">
            <v>株式会社ダイヤモンドスター</v>
          </cell>
          <cell r="BL137" t="str">
            <v>代表取締役</v>
          </cell>
          <cell r="BM137" t="str">
            <v>堀池　友治</v>
          </cell>
          <cell r="BN137" t="str">
            <v>100-0005</v>
          </cell>
          <cell r="BO137" t="str">
            <v>東京都千代田区丸の内２丁目２番１号</v>
          </cell>
          <cell r="BP137">
            <v>0</v>
          </cell>
          <cell r="BQ137">
            <v>0</v>
          </cell>
          <cell r="BR137">
            <v>0</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cell r="CL137">
            <v>0</v>
          </cell>
          <cell r="CM137">
            <v>0</v>
          </cell>
          <cell r="CN137">
            <v>0</v>
          </cell>
          <cell r="CO137">
            <v>0</v>
          </cell>
        </row>
        <row r="138">
          <cell r="A138">
            <v>136</v>
          </cell>
          <cell r="B138">
            <v>0</v>
          </cell>
          <cell r="C138">
            <v>0</v>
          </cell>
          <cell r="D138">
            <v>0</v>
          </cell>
          <cell r="E138" t="str">
            <v>東村山駅前</v>
          </cell>
          <cell r="F138">
            <v>0</v>
          </cell>
          <cell r="G138">
            <v>0</v>
          </cell>
          <cell r="H138">
            <v>0</v>
          </cell>
          <cell r="I138">
            <v>0</v>
          </cell>
          <cell r="J138">
            <v>0</v>
          </cell>
          <cell r="K138">
            <v>0</v>
          </cell>
          <cell r="L138">
            <v>0</v>
          </cell>
          <cell r="M138">
            <v>0</v>
          </cell>
          <cell r="N138">
            <v>0</v>
          </cell>
          <cell r="O138" t="str">
            <v>東京都東村山市本町2-3　東村山第二蛭間ﾋﾞﾙ2F</v>
          </cell>
          <cell r="P138">
            <v>0</v>
          </cell>
          <cell r="Q138">
            <v>0</v>
          </cell>
          <cell r="R138">
            <v>0</v>
          </cell>
          <cell r="S138">
            <v>0</v>
          </cell>
          <cell r="T138">
            <v>0</v>
          </cell>
          <cell r="U138">
            <v>0</v>
          </cell>
          <cell r="V138">
            <v>0</v>
          </cell>
          <cell r="W138">
            <v>0</v>
          </cell>
          <cell r="X138">
            <v>0</v>
          </cell>
          <cell r="Y138">
            <v>0</v>
          </cell>
          <cell r="Z138">
            <v>0</v>
          </cell>
          <cell r="AA138" t="str">
            <v>042-390-1501</v>
          </cell>
          <cell r="AB138" t="str">
            <v>042-390-1502</v>
          </cell>
          <cell r="AC138" t="str">
            <v>042-397-4558</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cell r="AV138">
            <v>0</v>
          </cell>
          <cell r="AW138">
            <v>0</v>
          </cell>
          <cell r="AX138">
            <v>0</v>
          </cell>
          <cell r="AY138">
            <v>0</v>
          </cell>
          <cell r="AZ138">
            <v>0</v>
          </cell>
          <cell r="BA138">
            <v>0</v>
          </cell>
          <cell r="BB138">
            <v>0</v>
          </cell>
          <cell r="BC138">
            <v>0</v>
          </cell>
          <cell r="BD138">
            <v>0</v>
          </cell>
          <cell r="BE138">
            <v>0</v>
          </cell>
          <cell r="BF138">
            <v>0</v>
          </cell>
          <cell r="BG138">
            <v>0</v>
          </cell>
          <cell r="BH138">
            <v>0</v>
          </cell>
          <cell r="BI138">
            <v>0</v>
          </cell>
          <cell r="BJ138">
            <v>0</v>
          </cell>
          <cell r="BK138">
            <v>0</v>
          </cell>
          <cell r="BL138">
            <v>0</v>
          </cell>
          <cell r="BM138" t="str">
            <v>蛭間  豊</v>
          </cell>
          <cell r="BN138" t="str">
            <v>290-0151</v>
          </cell>
          <cell r="BO138" t="str">
            <v>千葉県市原市瀬又611-137</v>
          </cell>
        </row>
        <row r="139">
          <cell r="A139">
            <v>137</v>
          </cell>
          <cell r="B139">
            <v>0</v>
          </cell>
          <cell r="C139">
            <v>0</v>
          </cell>
          <cell r="D139">
            <v>0</v>
          </cell>
          <cell r="E139" t="str">
            <v>新橋烏森口</v>
          </cell>
          <cell r="F139">
            <v>0</v>
          </cell>
          <cell r="G139">
            <v>0</v>
          </cell>
          <cell r="H139">
            <v>0</v>
          </cell>
          <cell r="I139">
            <v>0</v>
          </cell>
          <cell r="J139">
            <v>0</v>
          </cell>
          <cell r="K139">
            <v>0</v>
          </cell>
          <cell r="L139">
            <v>0</v>
          </cell>
          <cell r="M139">
            <v>0</v>
          </cell>
          <cell r="N139">
            <v>0</v>
          </cell>
          <cell r="O139" t="str">
            <v>東京都港区新橋3-23-1　STEC 2nd 3F</v>
          </cell>
          <cell r="P139">
            <v>0</v>
          </cell>
          <cell r="Q139">
            <v>0</v>
          </cell>
          <cell r="R139">
            <v>0</v>
          </cell>
          <cell r="S139">
            <v>0</v>
          </cell>
          <cell r="T139">
            <v>0</v>
          </cell>
          <cell r="U139">
            <v>0</v>
          </cell>
          <cell r="V139">
            <v>0</v>
          </cell>
          <cell r="W139">
            <v>0</v>
          </cell>
          <cell r="X139">
            <v>0</v>
          </cell>
          <cell r="Y139">
            <v>0</v>
          </cell>
          <cell r="Z139">
            <v>0</v>
          </cell>
          <cell r="AA139" t="str">
            <v>03-5776-2244</v>
          </cell>
          <cell r="AB139" t="str">
            <v>03-5776-2245</v>
          </cell>
          <cell r="AC139" t="str">
            <v>03-3435-1722</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cell r="AV139">
            <v>0</v>
          </cell>
          <cell r="AW139">
            <v>0</v>
          </cell>
          <cell r="AX139">
            <v>0</v>
          </cell>
          <cell r="AY139">
            <v>0</v>
          </cell>
          <cell r="AZ139">
            <v>0</v>
          </cell>
          <cell r="BA139">
            <v>0</v>
          </cell>
          <cell r="BB139">
            <v>0</v>
          </cell>
          <cell r="BC139">
            <v>0</v>
          </cell>
          <cell r="BD139">
            <v>0</v>
          </cell>
          <cell r="BE139">
            <v>0</v>
          </cell>
          <cell r="BF139">
            <v>0</v>
          </cell>
          <cell r="BG139">
            <v>0</v>
          </cell>
          <cell r="BH139">
            <v>0</v>
          </cell>
          <cell r="BI139">
            <v>0</v>
          </cell>
          <cell r="BJ139">
            <v>0</v>
          </cell>
          <cell r="BK139" t="str">
            <v>新日本テクトス株式会社</v>
          </cell>
          <cell r="BL139" t="str">
            <v>代表取締役</v>
          </cell>
          <cell r="BM139" t="str">
            <v>藤平　幸恵</v>
          </cell>
          <cell r="BN139" t="str">
            <v>105-0004</v>
          </cell>
          <cell r="BO139" t="str">
            <v>東京都港区新橋３－１４－５</v>
          </cell>
          <cell r="BP139">
            <v>0</v>
          </cell>
          <cell r="BQ139">
            <v>0</v>
          </cell>
          <cell r="BR139">
            <v>0</v>
          </cell>
          <cell r="BS139">
            <v>0</v>
          </cell>
          <cell r="BT139">
            <v>0</v>
          </cell>
          <cell r="BU139">
            <v>0</v>
          </cell>
          <cell r="BV139">
            <v>0</v>
          </cell>
          <cell r="BW139">
            <v>0</v>
          </cell>
          <cell r="BX139">
            <v>0</v>
          </cell>
          <cell r="BY139">
            <v>0</v>
          </cell>
          <cell r="BZ139">
            <v>0</v>
          </cell>
          <cell r="CA139">
            <v>0</v>
          </cell>
          <cell r="CB139">
            <v>0</v>
          </cell>
          <cell r="CC139">
            <v>0</v>
          </cell>
          <cell r="CD139">
            <v>0</v>
          </cell>
          <cell r="CE139">
            <v>0</v>
          </cell>
          <cell r="CF139">
            <v>0</v>
          </cell>
          <cell r="CG139">
            <v>0</v>
          </cell>
          <cell r="CH139">
            <v>0</v>
          </cell>
          <cell r="CI139">
            <v>0</v>
          </cell>
          <cell r="CJ139">
            <v>0</v>
          </cell>
          <cell r="CK139">
            <v>0</v>
          </cell>
          <cell r="CL139">
            <v>0</v>
          </cell>
          <cell r="CM139">
            <v>0</v>
          </cell>
          <cell r="CN139">
            <v>0</v>
          </cell>
          <cell r="CO139">
            <v>0</v>
          </cell>
        </row>
        <row r="140">
          <cell r="A140">
            <v>138</v>
          </cell>
          <cell r="B140">
            <v>0</v>
          </cell>
          <cell r="C140">
            <v>0</v>
          </cell>
          <cell r="D140">
            <v>0</v>
          </cell>
          <cell r="E140" t="str">
            <v>六会日大駅前店</v>
          </cell>
          <cell r="F140">
            <v>0</v>
          </cell>
          <cell r="G140">
            <v>0</v>
          </cell>
          <cell r="H140">
            <v>0</v>
          </cell>
          <cell r="I140">
            <v>0</v>
          </cell>
          <cell r="J140">
            <v>0</v>
          </cell>
          <cell r="K140">
            <v>0</v>
          </cell>
          <cell r="L140">
            <v>0</v>
          </cell>
          <cell r="M140">
            <v>0</v>
          </cell>
          <cell r="N140">
            <v>0</v>
          </cell>
          <cell r="O140" t="str">
            <v>神奈川県藤沢市亀井野１－１－１　２F</v>
          </cell>
          <cell r="P140">
            <v>0</v>
          </cell>
          <cell r="Q140">
            <v>0</v>
          </cell>
          <cell r="R140">
            <v>0</v>
          </cell>
          <cell r="S140">
            <v>0</v>
          </cell>
          <cell r="T140">
            <v>0</v>
          </cell>
          <cell r="U140">
            <v>0</v>
          </cell>
          <cell r="V140">
            <v>0</v>
          </cell>
          <cell r="W140">
            <v>0</v>
          </cell>
          <cell r="X140">
            <v>0</v>
          </cell>
          <cell r="Y140">
            <v>0</v>
          </cell>
          <cell r="Z140">
            <v>0</v>
          </cell>
          <cell r="AA140" t="str">
            <v>0466-80-3740</v>
          </cell>
          <cell r="AB140" t="str">
            <v>0466-80-3741</v>
          </cell>
          <cell r="AC140" t="str">
            <v>0466-81-1103</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cell r="BB140">
            <v>0</v>
          </cell>
          <cell r="BC140">
            <v>0</v>
          </cell>
          <cell r="BD140">
            <v>0</v>
          </cell>
          <cell r="BE140">
            <v>0</v>
          </cell>
          <cell r="BF140">
            <v>0</v>
          </cell>
          <cell r="BG140">
            <v>0</v>
          </cell>
          <cell r="BH140">
            <v>0</v>
          </cell>
          <cell r="BI140">
            <v>0</v>
          </cell>
          <cell r="BJ140">
            <v>0</v>
          </cell>
          <cell r="BK140" t="str">
            <v>小田急電鉄株式会社</v>
          </cell>
          <cell r="BL140" t="str">
            <v>取締役社長</v>
          </cell>
          <cell r="BM140" t="str">
            <v>北中　誠</v>
          </cell>
          <cell r="BN140" t="str">
            <v>151-0053</v>
          </cell>
          <cell r="BO140" t="str">
            <v>東京都渋谷区代々木２丁目２８番１２号</v>
          </cell>
          <cell r="BP140">
            <v>0</v>
          </cell>
          <cell r="BQ140">
            <v>0</v>
          </cell>
          <cell r="BR140">
            <v>0</v>
          </cell>
          <cell r="BS140">
            <v>0</v>
          </cell>
          <cell r="BT140">
            <v>0</v>
          </cell>
          <cell r="BU140">
            <v>0</v>
          </cell>
          <cell r="BV140">
            <v>0</v>
          </cell>
          <cell r="BW140">
            <v>0</v>
          </cell>
          <cell r="BX140">
            <v>0</v>
          </cell>
          <cell r="BY140">
            <v>0</v>
          </cell>
          <cell r="BZ140">
            <v>0</v>
          </cell>
          <cell r="CA140">
            <v>0</v>
          </cell>
          <cell r="CB140">
            <v>0</v>
          </cell>
          <cell r="CC140">
            <v>0</v>
          </cell>
          <cell r="CD140">
            <v>0</v>
          </cell>
          <cell r="CE140">
            <v>0</v>
          </cell>
          <cell r="CF140">
            <v>0</v>
          </cell>
          <cell r="CG140">
            <v>0</v>
          </cell>
          <cell r="CH140">
            <v>0</v>
          </cell>
          <cell r="CI140">
            <v>0</v>
          </cell>
          <cell r="CJ140">
            <v>0</v>
          </cell>
          <cell r="CK140">
            <v>0</v>
          </cell>
          <cell r="CL140">
            <v>0</v>
          </cell>
          <cell r="CM140">
            <v>0</v>
          </cell>
          <cell r="CN140">
            <v>0</v>
          </cell>
          <cell r="CO140">
            <v>0</v>
          </cell>
        </row>
        <row r="141">
          <cell r="A141">
            <v>139</v>
          </cell>
          <cell r="B141">
            <v>0</v>
          </cell>
          <cell r="C141">
            <v>0</v>
          </cell>
          <cell r="D141">
            <v>0</v>
          </cell>
          <cell r="E141" t="str">
            <v>町田中央通り店</v>
          </cell>
          <cell r="F141">
            <v>0</v>
          </cell>
          <cell r="G141">
            <v>0</v>
          </cell>
          <cell r="H141">
            <v>0</v>
          </cell>
          <cell r="I141">
            <v>0</v>
          </cell>
          <cell r="J141">
            <v>0</v>
          </cell>
          <cell r="K141">
            <v>0</v>
          </cell>
          <cell r="L141">
            <v>0</v>
          </cell>
          <cell r="M141">
            <v>0</v>
          </cell>
          <cell r="N141">
            <v>0</v>
          </cell>
          <cell r="O141" t="str">
            <v>東京都町田市原町田４丁目１０番１８号　Side　Sビル２Ｆ</v>
          </cell>
          <cell r="P141">
            <v>0</v>
          </cell>
          <cell r="Q141">
            <v>0</v>
          </cell>
          <cell r="R141">
            <v>0</v>
          </cell>
          <cell r="S141">
            <v>0</v>
          </cell>
          <cell r="T141">
            <v>0</v>
          </cell>
          <cell r="U141">
            <v>0</v>
          </cell>
          <cell r="V141">
            <v>0</v>
          </cell>
          <cell r="W141">
            <v>0</v>
          </cell>
          <cell r="X141">
            <v>0</v>
          </cell>
          <cell r="Y141">
            <v>0</v>
          </cell>
          <cell r="Z141">
            <v>0</v>
          </cell>
          <cell r="AA141" t="str">
            <v>042-710-2168</v>
          </cell>
          <cell r="AB141" t="str">
            <v>042-710-2169</v>
          </cell>
          <cell r="AC141" t="str">
            <v>042-723-2461</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cell r="BB141">
            <v>0</v>
          </cell>
          <cell r="BC141">
            <v>0</v>
          </cell>
          <cell r="BD141">
            <v>0</v>
          </cell>
          <cell r="BE141">
            <v>0</v>
          </cell>
          <cell r="BF141">
            <v>0</v>
          </cell>
          <cell r="BG141">
            <v>0</v>
          </cell>
          <cell r="BH141">
            <v>0</v>
          </cell>
          <cell r="BI141">
            <v>0</v>
          </cell>
          <cell r="BJ141">
            <v>0</v>
          </cell>
          <cell r="BK141" t="str">
            <v>株式会社佐伯ふとん店</v>
          </cell>
          <cell r="BL141" t="str">
            <v>代表取締役</v>
          </cell>
          <cell r="BM141" t="str">
            <v>佐伯  英一</v>
          </cell>
          <cell r="BN141" t="str">
            <v>194-0013</v>
          </cell>
          <cell r="BO141" t="str">
            <v>東京都町田市原町田4丁目10-8</v>
          </cell>
          <cell r="BP141">
            <v>0</v>
          </cell>
          <cell r="BQ141">
            <v>0</v>
          </cell>
          <cell r="BR141">
            <v>0</v>
          </cell>
          <cell r="BS141">
            <v>0</v>
          </cell>
          <cell r="BT141">
            <v>0</v>
          </cell>
          <cell r="BU141">
            <v>0</v>
          </cell>
          <cell r="BV141">
            <v>0</v>
          </cell>
          <cell r="BW141">
            <v>0</v>
          </cell>
          <cell r="BX141">
            <v>0</v>
          </cell>
          <cell r="BY141">
            <v>0</v>
          </cell>
          <cell r="BZ141">
            <v>0</v>
          </cell>
          <cell r="CA141">
            <v>0</v>
          </cell>
          <cell r="CB141">
            <v>0</v>
          </cell>
          <cell r="CC141">
            <v>0</v>
          </cell>
          <cell r="CD141">
            <v>0</v>
          </cell>
          <cell r="CE141">
            <v>0</v>
          </cell>
          <cell r="CF141">
            <v>0</v>
          </cell>
          <cell r="CG141">
            <v>0</v>
          </cell>
          <cell r="CH141">
            <v>0</v>
          </cell>
          <cell r="CI141">
            <v>0</v>
          </cell>
          <cell r="CJ141">
            <v>0</v>
          </cell>
          <cell r="CK141">
            <v>0</v>
          </cell>
          <cell r="CL141">
            <v>0</v>
          </cell>
          <cell r="CM141">
            <v>0</v>
          </cell>
          <cell r="CN141">
            <v>0</v>
          </cell>
          <cell r="CO141">
            <v>0</v>
          </cell>
        </row>
        <row r="142">
          <cell r="A142">
            <v>140</v>
          </cell>
          <cell r="B142" t="str">
            <v>確定</v>
          </cell>
          <cell r="C142">
            <v>0</v>
          </cell>
          <cell r="D142">
            <v>0</v>
          </cell>
          <cell r="E142" t="str">
            <v>和み亭　八王子万町店</v>
          </cell>
          <cell r="F142">
            <v>0</v>
          </cell>
          <cell r="G142">
            <v>0</v>
          </cell>
          <cell r="H142">
            <v>0</v>
          </cell>
          <cell r="I142">
            <v>0</v>
          </cell>
          <cell r="J142">
            <v>0</v>
          </cell>
          <cell r="K142">
            <v>0</v>
          </cell>
          <cell r="L142">
            <v>0</v>
          </cell>
          <cell r="M142">
            <v>0</v>
          </cell>
          <cell r="N142">
            <v>0</v>
          </cell>
          <cell r="O142" t="str">
            <v>東京都八王子市万町53番地</v>
          </cell>
          <cell r="P142">
            <v>0</v>
          </cell>
          <cell r="Q142">
            <v>0</v>
          </cell>
          <cell r="R142">
            <v>0</v>
          </cell>
          <cell r="S142">
            <v>0</v>
          </cell>
          <cell r="T142">
            <v>0</v>
          </cell>
          <cell r="U142">
            <v>0</v>
          </cell>
          <cell r="V142">
            <v>0</v>
          </cell>
          <cell r="W142">
            <v>0</v>
          </cell>
          <cell r="X142">
            <v>0</v>
          </cell>
          <cell r="Y142">
            <v>0</v>
          </cell>
          <cell r="Z142">
            <v>0</v>
          </cell>
          <cell r="AA142" t="str">
            <v>0426-28-7540</v>
          </cell>
          <cell r="AB142" t="str">
            <v>0426-28-7541</v>
          </cell>
          <cell r="AC142" t="str">
            <v>0426-26-1503</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0</v>
          </cell>
          <cell r="BK142" t="str">
            <v>東洋商事株式会社</v>
          </cell>
          <cell r="BL142" t="str">
            <v>取締役社長</v>
          </cell>
          <cell r="BM142" t="str">
            <v>中山光章</v>
          </cell>
          <cell r="BN142" t="str">
            <v>151-0053</v>
          </cell>
          <cell r="BO142" t="str">
            <v>東京都渋谷区代々木1-57-4-502</v>
          </cell>
          <cell r="BP142">
            <v>0</v>
          </cell>
          <cell r="BQ142">
            <v>0</v>
          </cell>
          <cell r="BR142">
            <v>0</v>
          </cell>
          <cell r="BS142">
            <v>0</v>
          </cell>
          <cell r="BT142">
            <v>0</v>
          </cell>
          <cell r="BU142">
            <v>0</v>
          </cell>
          <cell r="BV142">
            <v>0</v>
          </cell>
          <cell r="BW142">
            <v>0</v>
          </cell>
          <cell r="BX142">
            <v>0</v>
          </cell>
          <cell r="BY142">
            <v>0</v>
          </cell>
          <cell r="BZ142">
            <v>0</v>
          </cell>
          <cell r="CA142">
            <v>0</v>
          </cell>
          <cell r="CB142">
            <v>0</v>
          </cell>
          <cell r="CC142">
            <v>0</v>
          </cell>
          <cell r="CD142">
            <v>0</v>
          </cell>
          <cell r="CE142">
            <v>0</v>
          </cell>
          <cell r="CF142">
            <v>0</v>
          </cell>
          <cell r="CG142">
            <v>0</v>
          </cell>
          <cell r="CH142">
            <v>0</v>
          </cell>
          <cell r="CI142">
            <v>0</v>
          </cell>
          <cell r="CJ142">
            <v>0</v>
          </cell>
          <cell r="CK142">
            <v>0</v>
          </cell>
          <cell r="CL142">
            <v>0</v>
          </cell>
          <cell r="CM142">
            <v>0</v>
          </cell>
          <cell r="CN142">
            <v>0</v>
          </cell>
          <cell r="CO142">
            <v>0</v>
          </cell>
        </row>
        <row r="143">
          <cell r="A143">
            <v>141</v>
          </cell>
          <cell r="B143" t="str">
            <v>確定</v>
          </cell>
          <cell r="C143">
            <v>0</v>
          </cell>
          <cell r="D143">
            <v>0</v>
          </cell>
          <cell r="E143" t="str">
            <v>和民　JR横浜店</v>
          </cell>
          <cell r="F143">
            <v>0</v>
          </cell>
          <cell r="G143">
            <v>0</v>
          </cell>
          <cell r="H143">
            <v>0</v>
          </cell>
          <cell r="I143">
            <v>0</v>
          </cell>
          <cell r="J143">
            <v>0</v>
          </cell>
          <cell r="K143">
            <v>0</v>
          </cell>
          <cell r="L143">
            <v>0</v>
          </cell>
          <cell r="M143">
            <v>0</v>
          </cell>
          <cell r="N143">
            <v>0</v>
          </cell>
          <cell r="O143" t="str">
            <v>神奈川県横浜市西区北幸一丁目一番13号　横浜駅前ビルディング３F</v>
          </cell>
          <cell r="P143">
            <v>0</v>
          </cell>
          <cell r="Q143">
            <v>0</v>
          </cell>
          <cell r="R143">
            <v>0</v>
          </cell>
          <cell r="S143">
            <v>0</v>
          </cell>
          <cell r="T143">
            <v>0</v>
          </cell>
          <cell r="U143">
            <v>0</v>
          </cell>
          <cell r="V143">
            <v>0</v>
          </cell>
          <cell r="W143">
            <v>0</v>
          </cell>
          <cell r="X143">
            <v>0</v>
          </cell>
          <cell r="Y143">
            <v>0</v>
          </cell>
          <cell r="Z143">
            <v>0</v>
          </cell>
          <cell r="AA143" t="str">
            <v>045-290-4735</v>
          </cell>
          <cell r="AB143" t="str">
            <v>045-290-4736</v>
          </cell>
          <cell r="AC143" t="str">
            <v>045-316-0826</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v>
          </cell>
          <cell r="AW143">
            <v>0</v>
          </cell>
          <cell r="AX143">
            <v>0</v>
          </cell>
          <cell r="AY143">
            <v>0</v>
          </cell>
          <cell r="AZ143">
            <v>0</v>
          </cell>
          <cell r="BA143">
            <v>0</v>
          </cell>
          <cell r="BB143">
            <v>0</v>
          </cell>
          <cell r="BC143">
            <v>0</v>
          </cell>
          <cell r="BD143">
            <v>0</v>
          </cell>
          <cell r="BE143">
            <v>0</v>
          </cell>
          <cell r="BF143">
            <v>0</v>
          </cell>
          <cell r="BG143">
            <v>0</v>
          </cell>
          <cell r="BH143">
            <v>0</v>
          </cell>
          <cell r="BI143">
            <v>0</v>
          </cell>
          <cell r="BJ143">
            <v>0</v>
          </cell>
          <cell r="BK143">
            <v>0</v>
          </cell>
          <cell r="BL143" t="str">
            <v>代表取締役</v>
          </cell>
          <cell r="BM143" t="str">
            <v>稲葉晃一</v>
          </cell>
          <cell r="BN143" t="str">
            <v>220-0004</v>
          </cell>
          <cell r="BO143" t="str">
            <v>神奈川県横浜市西区北幸1丁目1番13号</v>
          </cell>
          <cell r="BP143">
            <v>0</v>
          </cell>
          <cell r="BQ143">
            <v>0</v>
          </cell>
          <cell r="BR143">
            <v>0</v>
          </cell>
          <cell r="BS143">
            <v>0</v>
          </cell>
          <cell r="BT143">
            <v>0</v>
          </cell>
          <cell r="BU143">
            <v>0</v>
          </cell>
          <cell r="BV143">
            <v>0</v>
          </cell>
          <cell r="BW143">
            <v>0</v>
          </cell>
          <cell r="BX143">
            <v>0</v>
          </cell>
          <cell r="BY143">
            <v>0</v>
          </cell>
          <cell r="BZ143">
            <v>0</v>
          </cell>
          <cell r="CA143">
            <v>0</v>
          </cell>
          <cell r="CB143">
            <v>0</v>
          </cell>
          <cell r="CC143">
            <v>0</v>
          </cell>
          <cell r="CD143">
            <v>0</v>
          </cell>
          <cell r="CE143">
            <v>0</v>
          </cell>
          <cell r="CF143">
            <v>0</v>
          </cell>
          <cell r="CG143">
            <v>0</v>
          </cell>
          <cell r="CH143">
            <v>0</v>
          </cell>
          <cell r="CI143">
            <v>0</v>
          </cell>
          <cell r="CJ143">
            <v>0</v>
          </cell>
          <cell r="CK143">
            <v>0</v>
          </cell>
          <cell r="CL143">
            <v>0</v>
          </cell>
          <cell r="CM143">
            <v>0</v>
          </cell>
          <cell r="CN143">
            <v>0</v>
          </cell>
          <cell r="CO143">
            <v>0</v>
          </cell>
        </row>
        <row r="144">
          <cell r="A144">
            <v>142</v>
          </cell>
          <cell r="B144" t="str">
            <v>確定</v>
          </cell>
          <cell r="C144">
            <v>0</v>
          </cell>
          <cell r="D144">
            <v>0</v>
          </cell>
          <cell r="E144" t="str">
            <v>和み亭　国分寺日吉町</v>
          </cell>
          <cell r="F144">
            <v>0</v>
          </cell>
          <cell r="G144">
            <v>0</v>
          </cell>
          <cell r="H144">
            <v>0</v>
          </cell>
          <cell r="I144">
            <v>0</v>
          </cell>
          <cell r="J144">
            <v>0</v>
          </cell>
          <cell r="K144">
            <v>0</v>
          </cell>
          <cell r="L144">
            <v>0</v>
          </cell>
          <cell r="M144">
            <v>0</v>
          </cell>
          <cell r="N144">
            <v>0</v>
          </cell>
          <cell r="O144" t="str">
            <v>東京都国分寺市富士本１－１－１</v>
          </cell>
          <cell r="P144">
            <v>0</v>
          </cell>
          <cell r="Q144">
            <v>0</v>
          </cell>
          <cell r="R144">
            <v>0</v>
          </cell>
          <cell r="S144">
            <v>0</v>
          </cell>
          <cell r="T144">
            <v>0</v>
          </cell>
          <cell r="U144">
            <v>0</v>
          </cell>
          <cell r="V144">
            <v>0</v>
          </cell>
          <cell r="W144">
            <v>0</v>
          </cell>
          <cell r="X144">
            <v>0</v>
          </cell>
          <cell r="Y144">
            <v>0</v>
          </cell>
          <cell r="Z144">
            <v>0</v>
          </cell>
          <cell r="AA144" t="str">
            <v>042-580-3351</v>
          </cell>
          <cell r="AB144" t="str">
            <v>042-580-3352</v>
          </cell>
          <cell r="AC144" t="str">
            <v>042-574-1459</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cell r="AV144">
            <v>0</v>
          </cell>
          <cell r="AW144">
            <v>0</v>
          </cell>
          <cell r="AX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t="str">
            <v>小泉栄吉</v>
          </cell>
          <cell r="BN144" t="str">
            <v>185-0031</v>
          </cell>
          <cell r="BO144" t="str">
            <v>東京都国分寺市富士本１－１－１</v>
          </cell>
        </row>
        <row r="145">
          <cell r="A145">
            <v>143</v>
          </cell>
          <cell r="B145" t="str">
            <v>確定</v>
          </cell>
          <cell r="C145">
            <v>0</v>
          </cell>
          <cell r="D145">
            <v>0</v>
          </cell>
          <cell r="E145" t="str">
            <v>和み亭　江ﾉ島腰越海岸</v>
          </cell>
          <cell r="F145">
            <v>0</v>
          </cell>
          <cell r="G145">
            <v>0</v>
          </cell>
          <cell r="H145">
            <v>0</v>
          </cell>
          <cell r="I145">
            <v>0</v>
          </cell>
          <cell r="J145">
            <v>0</v>
          </cell>
          <cell r="K145">
            <v>0</v>
          </cell>
          <cell r="L145">
            <v>0</v>
          </cell>
          <cell r="M145">
            <v>0</v>
          </cell>
          <cell r="N145">
            <v>0</v>
          </cell>
          <cell r="O145" t="str">
            <v>神奈川県鎌倉市腰越３－５－２９　プラザ鎌倉ビル２F</v>
          </cell>
          <cell r="P145">
            <v>0</v>
          </cell>
          <cell r="Q145">
            <v>0</v>
          </cell>
          <cell r="R145">
            <v>0</v>
          </cell>
          <cell r="S145">
            <v>0</v>
          </cell>
          <cell r="T145">
            <v>0</v>
          </cell>
          <cell r="U145">
            <v>0</v>
          </cell>
          <cell r="V145">
            <v>0</v>
          </cell>
          <cell r="W145">
            <v>0</v>
          </cell>
          <cell r="X145">
            <v>0</v>
          </cell>
          <cell r="Y145">
            <v>0</v>
          </cell>
          <cell r="Z145">
            <v>0</v>
          </cell>
          <cell r="AA145" t="str">
            <v>0467-39-3812</v>
          </cell>
          <cell r="AB145" t="str">
            <v>0467-39-3813</v>
          </cell>
          <cell r="AC145" t="str">
            <v>未定</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cell r="AV145">
            <v>0</v>
          </cell>
          <cell r="AW145">
            <v>0</v>
          </cell>
          <cell r="AX145">
            <v>0</v>
          </cell>
          <cell r="AY145">
            <v>0</v>
          </cell>
          <cell r="AZ145">
            <v>0</v>
          </cell>
          <cell r="BA145">
            <v>0</v>
          </cell>
          <cell r="BB145">
            <v>0</v>
          </cell>
          <cell r="BC145">
            <v>0</v>
          </cell>
          <cell r="BD145">
            <v>0</v>
          </cell>
          <cell r="BE145">
            <v>0</v>
          </cell>
          <cell r="BF145">
            <v>0</v>
          </cell>
          <cell r="BG145">
            <v>0</v>
          </cell>
          <cell r="BH145">
            <v>0</v>
          </cell>
          <cell r="BI145">
            <v>0</v>
          </cell>
          <cell r="BJ145">
            <v>0</v>
          </cell>
          <cell r="BK145">
            <v>0</v>
          </cell>
          <cell r="BL145" t="str">
            <v>代表取締役社長</v>
          </cell>
          <cell r="BM145" t="str">
            <v>大貫要</v>
          </cell>
          <cell r="BN145" t="str">
            <v>104-0061</v>
          </cell>
          <cell r="BO145" t="str">
            <v>東京都中央区銀座西２丁目２番地先</v>
          </cell>
          <cell r="BP145">
            <v>0</v>
          </cell>
          <cell r="BQ145">
            <v>0</v>
          </cell>
          <cell r="BR145">
            <v>0</v>
          </cell>
          <cell r="BS145">
            <v>0</v>
          </cell>
          <cell r="BT145">
            <v>0</v>
          </cell>
          <cell r="BU145">
            <v>0</v>
          </cell>
          <cell r="BV145">
            <v>0</v>
          </cell>
          <cell r="BW145">
            <v>0</v>
          </cell>
          <cell r="BX145">
            <v>0</v>
          </cell>
          <cell r="BY145">
            <v>0</v>
          </cell>
          <cell r="BZ145">
            <v>0</v>
          </cell>
          <cell r="CA145">
            <v>0</v>
          </cell>
          <cell r="CB145">
            <v>0</v>
          </cell>
          <cell r="CC145">
            <v>0</v>
          </cell>
          <cell r="CD145">
            <v>0</v>
          </cell>
          <cell r="CE145">
            <v>0</v>
          </cell>
          <cell r="CF145">
            <v>0</v>
          </cell>
          <cell r="CG145">
            <v>0</v>
          </cell>
          <cell r="CH145">
            <v>0</v>
          </cell>
          <cell r="CI145">
            <v>0</v>
          </cell>
          <cell r="CJ145">
            <v>0</v>
          </cell>
          <cell r="CK145">
            <v>0</v>
          </cell>
          <cell r="CL145">
            <v>0</v>
          </cell>
          <cell r="CM145">
            <v>0</v>
          </cell>
          <cell r="CN145">
            <v>0</v>
          </cell>
          <cell r="CO145">
            <v>0</v>
          </cell>
        </row>
        <row r="146">
          <cell r="A146">
            <v>144</v>
          </cell>
          <cell r="B146" t="str">
            <v>確定</v>
          </cell>
          <cell r="C146" t="str">
            <v>新規</v>
          </cell>
          <cell r="D146" t="str">
            <v>和民</v>
          </cell>
          <cell r="E146" t="str">
            <v>銀座中央通</v>
          </cell>
          <cell r="F146" t="str">
            <v>確定</v>
          </cell>
          <cell r="G146">
            <v>0</v>
          </cell>
          <cell r="H146">
            <v>36617</v>
          </cell>
          <cell r="I146" t="str">
            <v>確定</v>
          </cell>
          <cell r="J146">
            <v>36610</v>
          </cell>
          <cell r="K146">
            <v>0.45833333333333331</v>
          </cell>
          <cell r="L146">
            <v>0</v>
          </cell>
          <cell r="M146">
            <v>0</v>
          </cell>
          <cell r="N146" t="str">
            <v>104-0061</v>
          </cell>
          <cell r="O146" t="str">
            <v>東京都中央区銀座７－９－８</v>
          </cell>
          <cell r="P146" t="str">
            <v>確定</v>
          </cell>
          <cell r="Q146" t="str">
            <v>パールビル４階</v>
          </cell>
          <cell r="R146" t="str">
            <v>確定</v>
          </cell>
          <cell r="S146">
            <v>0</v>
          </cell>
          <cell r="T146">
            <v>0</v>
          </cell>
          <cell r="U146">
            <v>3</v>
          </cell>
          <cell r="V146">
            <v>82.65</v>
          </cell>
          <cell r="W146" t="str">
            <v>確定</v>
          </cell>
          <cell r="X146">
            <v>1</v>
          </cell>
          <cell r="Y146" t="str">
            <v>年中無休</v>
          </cell>
          <cell r="Z146" t="str">
            <v>17:00～翌日3:00　金土曜及び祝祭日の前日は5:00迄</v>
          </cell>
          <cell r="AA146" t="str">
            <v>03-5537-5031</v>
          </cell>
          <cell r="AB146" t="str">
            <v>03-5537-5032</v>
          </cell>
          <cell r="AC146" t="str">
            <v>03-5568-8838</v>
          </cell>
          <cell r="AD146">
            <v>18500</v>
          </cell>
          <cell r="AE146">
            <v>0</v>
          </cell>
          <cell r="AF146">
            <v>0</v>
          </cell>
          <cell r="AG146">
            <v>0</v>
          </cell>
          <cell r="AH146" t="str">
            <v>確定</v>
          </cell>
        </row>
        <row r="147">
          <cell r="A147">
            <v>145</v>
          </cell>
          <cell r="B147" t="str">
            <v>確定</v>
          </cell>
          <cell r="C147" t="str">
            <v>新規</v>
          </cell>
          <cell r="D147" t="str">
            <v>和民</v>
          </cell>
          <cell r="E147" t="str">
            <v>赤坂見附駅前</v>
          </cell>
          <cell r="F147" t="str">
            <v>確定</v>
          </cell>
          <cell r="G147">
            <v>0</v>
          </cell>
          <cell r="H147">
            <v>36617</v>
          </cell>
          <cell r="I147" t="str">
            <v>確定</v>
          </cell>
          <cell r="J147">
            <v>36606</v>
          </cell>
          <cell r="K147">
            <v>0.45833333333333331</v>
          </cell>
          <cell r="L147">
            <v>0</v>
          </cell>
          <cell r="M147">
            <v>0</v>
          </cell>
          <cell r="N147" t="str">
            <v>107-0052</v>
          </cell>
          <cell r="O147" t="str">
            <v>東京都港区赤坂３－９－４</v>
          </cell>
          <cell r="P147" t="str">
            <v>確定</v>
          </cell>
          <cell r="Q147" t="str">
            <v>赤坂扇やビル２階</v>
          </cell>
          <cell r="R147" t="str">
            <v>確定</v>
          </cell>
          <cell r="S147">
            <v>0</v>
          </cell>
          <cell r="T147">
            <v>0</v>
          </cell>
          <cell r="U147">
            <v>1</v>
          </cell>
          <cell r="V147">
            <v>85.65</v>
          </cell>
          <cell r="W147" t="str">
            <v>確定</v>
          </cell>
          <cell r="X147">
            <v>1</v>
          </cell>
          <cell r="Y147" t="str">
            <v>年中無休</v>
          </cell>
          <cell r="Z147" t="str">
            <v>17:00～翌日3:00　金土曜及び祝祭日の前日は5:00迄</v>
          </cell>
          <cell r="AA147" t="str">
            <v>03-5549-2913</v>
          </cell>
          <cell r="AB147" t="str">
            <v>03-5549-2914</v>
          </cell>
          <cell r="AC147" t="str">
            <v>03-3586-2083</v>
          </cell>
          <cell r="AD147">
            <v>16800</v>
          </cell>
          <cell r="AE147">
            <v>0</v>
          </cell>
          <cell r="AF147">
            <v>0</v>
          </cell>
          <cell r="AG147">
            <v>0</v>
          </cell>
          <cell r="AH147" t="str">
            <v>確定</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cell r="BB147">
            <v>0</v>
          </cell>
          <cell r="BC147">
            <v>0</v>
          </cell>
          <cell r="BD147">
            <v>0</v>
          </cell>
          <cell r="BE147">
            <v>0</v>
          </cell>
          <cell r="BF147">
            <v>0</v>
          </cell>
          <cell r="BG147">
            <v>0</v>
          </cell>
          <cell r="BH147">
            <v>0</v>
          </cell>
          <cell r="BI147">
            <v>0</v>
          </cell>
          <cell r="BJ147">
            <v>0</v>
          </cell>
          <cell r="BK147" t="str">
            <v>株式会社鴨川ｸﾞﾗﾝﾄﾞﾎﾃﾙ</v>
          </cell>
          <cell r="BL147" t="str">
            <v>代表取締役</v>
          </cell>
          <cell r="BM147" t="str">
            <v>栢尾正美</v>
          </cell>
          <cell r="BN147" t="str">
            <v>104-0031</v>
          </cell>
          <cell r="BO147" t="str">
            <v>東京都中央区京橋2丁目8番18号</v>
          </cell>
          <cell r="BP147">
            <v>0</v>
          </cell>
          <cell r="BQ147">
            <v>0</v>
          </cell>
          <cell r="BR147">
            <v>0</v>
          </cell>
          <cell r="BS147">
            <v>0</v>
          </cell>
          <cell r="BT147">
            <v>0</v>
          </cell>
          <cell r="BU147">
            <v>0</v>
          </cell>
          <cell r="BV147">
            <v>0</v>
          </cell>
          <cell r="BW147">
            <v>0</v>
          </cell>
          <cell r="BX147">
            <v>0</v>
          </cell>
          <cell r="BY147">
            <v>0</v>
          </cell>
          <cell r="BZ147">
            <v>0</v>
          </cell>
          <cell r="CA147">
            <v>0</v>
          </cell>
          <cell r="CB147">
            <v>0</v>
          </cell>
          <cell r="CC147">
            <v>0</v>
          </cell>
          <cell r="CD147">
            <v>0</v>
          </cell>
          <cell r="CE147">
            <v>0</v>
          </cell>
          <cell r="CF147">
            <v>0</v>
          </cell>
          <cell r="CG147">
            <v>0</v>
          </cell>
          <cell r="CH147">
            <v>0</v>
          </cell>
          <cell r="CI147">
            <v>0</v>
          </cell>
          <cell r="CJ147">
            <v>0</v>
          </cell>
          <cell r="CK147">
            <v>0</v>
          </cell>
          <cell r="CL147">
            <v>0</v>
          </cell>
          <cell r="CM147">
            <v>0</v>
          </cell>
          <cell r="CN147">
            <v>0</v>
          </cell>
          <cell r="CO147">
            <v>0</v>
          </cell>
          <cell r="CP147">
            <v>0</v>
          </cell>
        </row>
        <row r="148">
          <cell r="A148">
            <v>146</v>
          </cell>
          <cell r="B148" t="str">
            <v>確定</v>
          </cell>
          <cell r="C148" t="str">
            <v>新規</v>
          </cell>
          <cell r="D148" t="str">
            <v>和民</v>
          </cell>
          <cell r="E148" t="str">
            <v>ＪＲ鶴見駅前</v>
          </cell>
          <cell r="F148" t="str">
            <v>確定</v>
          </cell>
          <cell r="G148">
            <v>0</v>
          </cell>
          <cell r="H148">
            <v>36617</v>
          </cell>
          <cell r="I148" t="str">
            <v>確定</v>
          </cell>
          <cell r="J148">
            <v>36612</v>
          </cell>
          <cell r="K148">
            <v>0.45833333333333331</v>
          </cell>
          <cell r="L148">
            <v>0</v>
          </cell>
          <cell r="M148">
            <v>0</v>
          </cell>
          <cell r="N148" t="str">
            <v>230-0051</v>
          </cell>
          <cell r="O148" t="str">
            <v>神奈川県横浜市鶴見区鶴見中央１－３－４</v>
          </cell>
          <cell r="P148" t="str">
            <v>確定</v>
          </cell>
          <cell r="Q148" t="str">
            <v>鶴見Ｎビル１号館</v>
          </cell>
          <cell r="R148" t="str">
            <v>確定</v>
          </cell>
          <cell r="S148">
            <v>0</v>
          </cell>
          <cell r="T148">
            <v>0</v>
          </cell>
          <cell r="U148">
            <v>1</v>
          </cell>
          <cell r="V148">
            <v>106.89</v>
          </cell>
          <cell r="W148" t="str">
            <v>確定</v>
          </cell>
          <cell r="X148">
            <v>1</v>
          </cell>
          <cell r="Y148" t="str">
            <v>年中無休</v>
          </cell>
          <cell r="Z148" t="str">
            <v>17:00～翌日3:00　金土曜及び祝祭日の前日は5:00迄</v>
          </cell>
          <cell r="AA148" t="str">
            <v>045-508-3801</v>
          </cell>
          <cell r="AB148" t="str">
            <v>045-508-3802</v>
          </cell>
          <cell r="AC148" t="str">
            <v>045-501-0971</v>
          </cell>
          <cell r="AD148">
            <v>19000</v>
          </cell>
          <cell r="AE148">
            <v>0</v>
          </cell>
          <cell r="AF148">
            <v>0</v>
          </cell>
          <cell r="AG148">
            <v>0</v>
          </cell>
          <cell r="AH148" t="str">
            <v>確定</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V148">
            <v>0</v>
          </cell>
          <cell r="AW148">
            <v>0</v>
          </cell>
          <cell r="AX148">
            <v>0</v>
          </cell>
          <cell r="AY148">
            <v>0</v>
          </cell>
          <cell r="AZ148">
            <v>0</v>
          </cell>
          <cell r="BA148">
            <v>0</v>
          </cell>
          <cell r="BB148">
            <v>0</v>
          </cell>
          <cell r="BC148">
            <v>0</v>
          </cell>
          <cell r="BD148">
            <v>0</v>
          </cell>
          <cell r="BE148">
            <v>0</v>
          </cell>
          <cell r="BF148">
            <v>0</v>
          </cell>
          <cell r="BG148">
            <v>0</v>
          </cell>
          <cell r="BH148">
            <v>0</v>
          </cell>
          <cell r="BI148">
            <v>0</v>
          </cell>
          <cell r="BJ148">
            <v>0</v>
          </cell>
          <cell r="BK148" t="str">
            <v>野村土地建物株式会社</v>
          </cell>
          <cell r="BL148" t="str">
            <v>施設事業部</v>
          </cell>
          <cell r="BM148" t="str">
            <v>福本眞康</v>
          </cell>
          <cell r="BN148" t="str">
            <v>103-0023</v>
          </cell>
          <cell r="BO148" t="str">
            <v>東京都中央区日本橋本町1-7-2</v>
          </cell>
          <cell r="BP148">
            <v>0</v>
          </cell>
          <cell r="BQ148">
            <v>0</v>
          </cell>
          <cell r="BR148">
            <v>0</v>
          </cell>
          <cell r="BS148">
            <v>0</v>
          </cell>
          <cell r="BT148">
            <v>0</v>
          </cell>
          <cell r="BU148">
            <v>0</v>
          </cell>
          <cell r="BV148">
            <v>0</v>
          </cell>
          <cell r="BW148">
            <v>0</v>
          </cell>
          <cell r="BX148">
            <v>0</v>
          </cell>
          <cell r="BY148">
            <v>0</v>
          </cell>
          <cell r="BZ148">
            <v>0</v>
          </cell>
          <cell r="CA148">
            <v>0</v>
          </cell>
          <cell r="CB148">
            <v>0</v>
          </cell>
          <cell r="CC148">
            <v>0</v>
          </cell>
          <cell r="CD148">
            <v>0</v>
          </cell>
          <cell r="CE148">
            <v>0</v>
          </cell>
          <cell r="CF148">
            <v>0</v>
          </cell>
          <cell r="CG148">
            <v>0</v>
          </cell>
          <cell r="CH148">
            <v>0</v>
          </cell>
          <cell r="CI148">
            <v>0</v>
          </cell>
          <cell r="CJ148">
            <v>0</v>
          </cell>
          <cell r="CK148">
            <v>0</v>
          </cell>
          <cell r="CL148">
            <v>0</v>
          </cell>
          <cell r="CM148">
            <v>0</v>
          </cell>
          <cell r="CN148">
            <v>0</v>
          </cell>
          <cell r="CO148">
            <v>0</v>
          </cell>
          <cell r="CP148">
            <v>0</v>
          </cell>
        </row>
        <row r="149">
          <cell r="A149">
            <v>147</v>
          </cell>
          <cell r="B149" t="str">
            <v>確定</v>
          </cell>
          <cell r="C149" t="str">
            <v>新規</v>
          </cell>
          <cell r="D149" t="str">
            <v>和民</v>
          </cell>
          <cell r="E149" t="str">
            <v>明大前</v>
          </cell>
          <cell r="F149" t="str">
            <v>確定</v>
          </cell>
          <cell r="G149">
            <v>0</v>
          </cell>
          <cell r="H149">
            <v>36623</v>
          </cell>
          <cell r="I149" t="str">
            <v>確定</v>
          </cell>
          <cell r="J149">
            <v>36618</v>
          </cell>
          <cell r="K149">
            <v>0.45833333333333331</v>
          </cell>
          <cell r="L149">
            <v>0</v>
          </cell>
          <cell r="M149">
            <v>0</v>
          </cell>
          <cell r="N149" t="str">
            <v>156-0043</v>
          </cell>
          <cell r="O149" t="str">
            <v>東京都世田谷区松原２－２７－１４</v>
          </cell>
          <cell r="P149" t="str">
            <v>確定</v>
          </cell>
          <cell r="Q149" t="str">
            <v>山下ビルⅡ２階</v>
          </cell>
          <cell r="R149" t="str">
            <v>確定</v>
          </cell>
          <cell r="S149">
            <v>0</v>
          </cell>
          <cell r="T149">
            <v>0</v>
          </cell>
          <cell r="U149">
            <v>2</v>
          </cell>
          <cell r="V149">
            <v>61.7</v>
          </cell>
          <cell r="W149" t="str">
            <v>確定</v>
          </cell>
          <cell r="X149">
            <v>1</v>
          </cell>
          <cell r="Y149" t="str">
            <v>年中無休</v>
          </cell>
          <cell r="Z149" t="str">
            <v>17:00～翌日3:00　金土曜及び祝祭日の前日は5:00迄</v>
          </cell>
          <cell r="AA149" t="str">
            <v>03-5355-3571</v>
          </cell>
          <cell r="AB149" t="str">
            <v>03-5355-3572</v>
          </cell>
          <cell r="AC149" t="str">
            <v>03-3324-8485</v>
          </cell>
          <cell r="AD149">
            <v>11000</v>
          </cell>
          <cell r="AE149">
            <v>0</v>
          </cell>
          <cell r="AF149">
            <v>0</v>
          </cell>
          <cell r="AG149">
            <v>0</v>
          </cell>
          <cell r="AH149" t="str">
            <v>確定</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t="str">
            <v>山下巌</v>
          </cell>
          <cell r="BN149" t="str">
            <v>156-0043</v>
          </cell>
          <cell r="BO149" t="str">
            <v>東京都世田谷区松原2-25-10</v>
          </cell>
        </row>
        <row r="150">
          <cell r="A150">
            <v>148</v>
          </cell>
          <cell r="B150" t="str">
            <v>確定</v>
          </cell>
          <cell r="C150" t="str">
            <v>新規</v>
          </cell>
          <cell r="D150" t="str">
            <v>和民</v>
          </cell>
          <cell r="E150" t="str">
            <v>所沢西口駅前</v>
          </cell>
          <cell r="F150" t="str">
            <v>確定</v>
          </cell>
          <cell r="G150">
            <v>0</v>
          </cell>
          <cell r="H150">
            <v>36629</v>
          </cell>
          <cell r="I150" t="str">
            <v>確定</v>
          </cell>
          <cell r="J150">
            <v>36644</v>
          </cell>
          <cell r="K150">
            <v>0.45833333333333331</v>
          </cell>
          <cell r="L150">
            <v>0</v>
          </cell>
          <cell r="M150">
            <v>0</v>
          </cell>
          <cell r="N150" t="str">
            <v>359-1123</v>
          </cell>
          <cell r="O150" t="str">
            <v>埼玉県所沢市日吉町６９１</v>
          </cell>
          <cell r="P150" t="str">
            <v>確定</v>
          </cell>
          <cell r="Q150" t="str">
            <v>ワルツビル３階</v>
          </cell>
          <cell r="R150" t="str">
            <v>確定</v>
          </cell>
          <cell r="S150">
            <v>0</v>
          </cell>
          <cell r="T150">
            <v>0</v>
          </cell>
          <cell r="U150">
            <v>1</v>
          </cell>
          <cell r="V150">
            <v>91.24</v>
          </cell>
          <cell r="W150" t="str">
            <v>確定</v>
          </cell>
          <cell r="X150">
            <v>1</v>
          </cell>
          <cell r="Y150" t="str">
            <v>年中無休</v>
          </cell>
          <cell r="Z150" t="str">
            <v>17:00～翌日3:00　金土曜及び祝祭日の前日は5:00迄</v>
          </cell>
          <cell r="AA150" t="str">
            <v>042-929-5661</v>
          </cell>
          <cell r="AB150" t="str">
            <v>042-929-5662</v>
          </cell>
          <cell r="AC150" t="str">
            <v>042-922-2101</v>
          </cell>
          <cell r="AD150">
            <v>14700</v>
          </cell>
          <cell r="AE150">
            <v>0</v>
          </cell>
          <cell r="AF150">
            <v>0</v>
          </cell>
          <cell r="AG150">
            <v>0</v>
          </cell>
          <cell r="AH150" t="str">
            <v>確定</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cell r="AV150">
            <v>0</v>
          </cell>
          <cell r="AW150">
            <v>0</v>
          </cell>
          <cell r="AX150">
            <v>0</v>
          </cell>
          <cell r="AY150">
            <v>0</v>
          </cell>
          <cell r="AZ150">
            <v>0</v>
          </cell>
          <cell r="BA150">
            <v>0</v>
          </cell>
          <cell r="BB150">
            <v>0</v>
          </cell>
          <cell r="BC150">
            <v>0</v>
          </cell>
          <cell r="BD150">
            <v>0</v>
          </cell>
          <cell r="BE150">
            <v>0</v>
          </cell>
          <cell r="BF150">
            <v>0</v>
          </cell>
          <cell r="BG150">
            <v>0</v>
          </cell>
          <cell r="BH150">
            <v>0</v>
          </cell>
          <cell r="BI150">
            <v>0</v>
          </cell>
          <cell r="BJ150">
            <v>0</v>
          </cell>
          <cell r="BK150" t="str">
            <v>株式会社ワルツ所沢</v>
          </cell>
          <cell r="BL150" t="str">
            <v>代表取締役</v>
          </cell>
          <cell r="BM150" t="str">
            <v>石井三平</v>
          </cell>
          <cell r="BN150" t="str">
            <v>359-1123</v>
          </cell>
          <cell r="BO150" t="str">
            <v>埼玉県所沢市日吉町12番1号</v>
          </cell>
          <cell r="BP150">
            <v>0</v>
          </cell>
          <cell r="BQ150">
            <v>0</v>
          </cell>
          <cell r="BR150">
            <v>0</v>
          </cell>
          <cell r="BS150">
            <v>0</v>
          </cell>
          <cell r="BT150">
            <v>0</v>
          </cell>
          <cell r="BU150">
            <v>0</v>
          </cell>
          <cell r="BV150">
            <v>0</v>
          </cell>
          <cell r="BW150">
            <v>0</v>
          </cell>
          <cell r="BX150">
            <v>0</v>
          </cell>
          <cell r="BY150">
            <v>0</v>
          </cell>
          <cell r="BZ150">
            <v>0</v>
          </cell>
          <cell r="CA150">
            <v>0</v>
          </cell>
          <cell r="CB150">
            <v>0</v>
          </cell>
          <cell r="CC150">
            <v>0</v>
          </cell>
          <cell r="CD150">
            <v>0</v>
          </cell>
          <cell r="CE150">
            <v>0</v>
          </cell>
          <cell r="CF150">
            <v>0</v>
          </cell>
          <cell r="CG150">
            <v>0</v>
          </cell>
          <cell r="CH150">
            <v>0</v>
          </cell>
          <cell r="CI150">
            <v>0</v>
          </cell>
          <cell r="CJ150">
            <v>0</v>
          </cell>
          <cell r="CK150">
            <v>0</v>
          </cell>
          <cell r="CL150">
            <v>0</v>
          </cell>
          <cell r="CM150">
            <v>0</v>
          </cell>
          <cell r="CN150">
            <v>0</v>
          </cell>
          <cell r="CO150">
            <v>0</v>
          </cell>
          <cell r="CP150">
            <v>0</v>
          </cell>
        </row>
        <row r="151">
          <cell r="A151">
            <v>149</v>
          </cell>
          <cell r="B151" t="str">
            <v>確定</v>
          </cell>
          <cell r="C151" t="str">
            <v>新規</v>
          </cell>
          <cell r="D151" t="str">
            <v>和民</v>
          </cell>
          <cell r="E151" t="str">
            <v>秋葉原昭和通駅前</v>
          </cell>
          <cell r="F151" t="str">
            <v>確定</v>
          </cell>
          <cell r="G151">
            <v>0</v>
          </cell>
          <cell r="H151">
            <v>36636</v>
          </cell>
          <cell r="I151" t="str">
            <v>確定</v>
          </cell>
          <cell r="J151">
            <v>36631</v>
          </cell>
          <cell r="K151">
            <v>0.45833333333333331</v>
          </cell>
          <cell r="L151">
            <v>0</v>
          </cell>
          <cell r="M151">
            <v>0</v>
          </cell>
          <cell r="N151" t="str">
            <v>101-0025</v>
          </cell>
          <cell r="O151" t="str">
            <v>東京都千代田区神田佐久間町１－２４</v>
          </cell>
          <cell r="P151" t="str">
            <v>確定</v>
          </cell>
          <cell r="Q151" t="str">
            <v>三村ビル３、４階</v>
          </cell>
          <cell r="R151" t="str">
            <v>確定</v>
          </cell>
          <cell r="S151">
            <v>0</v>
          </cell>
          <cell r="T151">
            <v>0</v>
          </cell>
          <cell r="U151">
            <v>1</v>
          </cell>
          <cell r="V151">
            <v>81.8</v>
          </cell>
          <cell r="W151" t="str">
            <v>確定</v>
          </cell>
          <cell r="X151">
            <v>2</v>
          </cell>
          <cell r="Y151" t="str">
            <v>年中無休</v>
          </cell>
          <cell r="Z151" t="str">
            <v>17:00～翌日3:00　金土曜及び祝祭日の前日は5:00迄</v>
          </cell>
          <cell r="AA151" t="str">
            <v>03-5297-3181</v>
          </cell>
          <cell r="AB151" t="str">
            <v>03-5297-3182</v>
          </cell>
          <cell r="AC151" t="str">
            <v>03-3257-4486</v>
          </cell>
          <cell r="AD151">
            <v>17800</v>
          </cell>
          <cell r="AE151">
            <v>0</v>
          </cell>
          <cell r="AF151">
            <v>0</v>
          </cell>
          <cell r="AG151">
            <v>0</v>
          </cell>
          <cell r="AH151" t="str">
            <v>確定</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cell r="BB151">
            <v>0</v>
          </cell>
          <cell r="BC151">
            <v>0</v>
          </cell>
          <cell r="BD151">
            <v>0</v>
          </cell>
          <cell r="BE151">
            <v>0</v>
          </cell>
          <cell r="BF151">
            <v>0</v>
          </cell>
          <cell r="BG151">
            <v>0</v>
          </cell>
          <cell r="BH151">
            <v>0</v>
          </cell>
          <cell r="BI151">
            <v>0</v>
          </cell>
          <cell r="BJ151">
            <v>0</v>
          </cell>
          <cell r="BK151" t="str">
            <v>株式会社ﾏﾙﾏﾙ不動産</v>
          </cell>
          <cell r="BL151" t="str">
            <v>代表取締役</v>
          </cell>
          <cell r="BM151" t="str">
            <v>鈴木隆</v>
          </cell>
          <cell r="BN151" t="str">
            <v>104-0061</v>
          </cell>
          <cell r="BO151" t="str">
            <v>東京都中央区銀座1丁目14番15号</v>
          </cell>
          <cell r="BP151">
            <v>0</v>
          </cell>
          <cell r="BQ151">
            <v>0</v>
          </cell>
          <cell r="BR151">
            <v>0</v>
          </cell>
          <cell r="BS151">
            <v>0</v>
          </cell>
          <cell r="BT151">
            <v>0</v>
          </cell>
          <cell r="BU151">
            <v>0</v>
          </cell>
          <cell r="BV151">
            <v>0</v>
          </cell>
          <cell r="BW151">
            <v>0</v>
          </cell>
          <cell r="BX151">
            <v>0</v>
          </cell>
          <cell r="BY151">
            <v>0</v>
          </cell>
          <cell r="BZ151">
            <v>0</v>
          </cell>
          <cell r="CA151">
            <v>0</v>
          </cell>
          <cell r="CB151">
            <v>0</v>
          </cell>
          <cell r="CC151">
            <v>0</v>
          </cell>
          <cell r="CD151">
            <v>0</v>
          </cell>
          <cell r="CE151">
            <v>0</v>
          </cell>
          <cell r="CF151">
            <v>0</v>
          </cell>
          <cell r="CG151">
            <v>0</v>
          </cell>
          <cell r="CH151">
            <v>0</v>
          </cell>
          <cell r="CI151">
            <v>0</v>
          </cell>
          <cell r="CJ151">
            <v>0</v>
          </cell>
          <cell r="CK151">
            <v>0</v>
          </cell>
          <cell r="CL151">
            <v>0</v>
          </cell>
          <cell r="CM151">
            <v>0</v>
          </cell>
          <cell r="CN151">
            <v>0</v>
          </cell>
          <cell r="CO151">
            <v>0</v>
          </cell>
          <cell r="CP151">
            <v>0</v>
          </cell>
        </row>
        <row r="152">
          <cell r="A152">
            <v>150</v>
          </cell>
          <cell r="B152" t="str">
            <v>確定</v>
          </cell>
          <cell r="C152" t="str">
            <v>新規</v>
          </cell>
          <cell r="D152" t="str">
            <v>和み亭</v>
          </cell>
          <cell r="E152" t="str">
            <v>トピレック南砂</v>
          </cell>
          <cell r="F152" t="str">
            <v>確定</v>
          </cell>
          <cell r="G152">
            <v>0</v>
          </cell>
          <cell r="H152">
            <v>36641</v>
          </cell>
          <cell r="I152" t="str">
            <v>確定</v>
          </cell>
          <cell r="J152">
            <v>36634</v>
          </cell>
          <cell r="K152">
            <v>0.45833333333333331</v>
          </cell>
          <cell r="L152">
            <v>0</v>
          </cell>
          <cell r="M152">
            <v>0</v>
          </cell>
          <cell r="N152" t="str">
            <v>136-0076</v>
          </cell>
          <cell r="O152" t="str">
            <v>東京都江東区南砂６－７－１５</v>
          </cell>
          <cell r="P152" t="str">
            <v>確定</v>
          </cell>
          <cell r="Q152" t="str">
            <v>トピレックプラザ西館２階</v>
          </cell>
          <cell r="R152" t="str">
            <v>確定</v>
          </cell>
          <cell r="S152">
            <v>0</v>
          </cell>
          <cell r="T152">
            <v>0</v>
          </cell>
          <cell r="U152">
            <v>10</v>
          </cell>
          <cell r="V152">
            <v>107.18</v>
          </cell>
          <cell r="W152" t="str">
            <v>確定</v>
          </cell>
          <cell r="X152">
            <v>1</v>
          </cell>
          <cell r="Y152" t="str">
            <v>年中無休</v>
          </cell>
          <cell r="Z152" t="str">
            <v>11:30～翌日2:00</v>
          </cell>
          <cell r="AA152" t="str">
            <v>03-5677-5036</v>
          </cell>
          <cell r="AB152" t="str">
            <v>03-5677-5037</v>
          </cell>
          <cell r="AC152" t="str">
            <v>03-3699-4271</v>
          </cell>
          <cell r="AD152">
            <v>18000</v>
          </cell>
          <cell r="AE152">
            <v>0</v>
          </cell>
          <cell r="AF152">
            <v>0</v>
          </cell>
          <cell r="AG152">
            <v>0</v>
          </cell>
          <cell r="AH152" t="str">
            <v>確定</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t="str">
            <v>株式会社トピーレック</v>
          </cell>
          <cell r="BL152" t="str">
            <v>代表取締役</v>
          </cell>
          <cell r="BM152" t="str">
            <v>吉川恵三</v>
          </cell>
          <cell r="BN152" t="str">
            <v>136-0076</v>
          </cell>
          <cell r="BO152" t="str">
            <v>東京都江東区南砂6丁目7番15号</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0</v>
          </cell>
          <cell r="CO152">
            <v>0</v>
          </cell>
          <cell r="CP152">
            <v>0</v>
          </cell>
        </row>
        <row r="153">
          <cell r="A153">
            <v>151</v>
          </cell>
          <cell r="B153" t="str">
            <v>確定</v>
          </cell>
          <cell r="C153" t="str">
            <v>新規</v>
          </cell>
          <cell r="D153" t="str">
            <v>和民</v>
          </cell>
          <cell r="E153" t="str">
            <v>大船モノレール</v>
          </cell>
          <cell r="F153" t="str">
            <v>確定</v>
          </cell>
          <cell r="G153">
            <v>0</v>
          </cell>
          <cell r="H153">
            <v>36647</v>
          </cell>
          <cell r="I153" t="str">
            <v>確定</v>
          </cell>
          <cell r="J153">
            <v>36642</v>
          </cell>
          <cell r="K153">
            <v>0.45833333333333331</v>
          </cell>
          <cell r="L153">
            <v>0</v>
          </cell>
          <cell r="M153">
            <v>0</v>
          </cell>
          <cell r="N153" t="str">
            <v>247-0056</v>
          </cell>
          <cell r="O153" t="str">
            <v>神奈川県鎌倉市大船１－１１－７</v>
          </cell>
          <cell r="P153" t="str">
            <v>確定</v>
          </cell>
          <cell r="Q153" t="str">
            <v>Vicoloビル３階</v>
          </cell>
          <cell r="R153" t="str">
            <v>確定</v>
          </cell>
          <cell r="S153">
            <v>0</v>
          </cell>
          <cell r="T153">
            <v>0</v>
          </cell>
          <cell r="U153">
            <v>1</v>
          </cell>
          <cell r="V153">
            <v>92.19</v>
          </cell>
          <cell r="W153" t="str">
            <v>確定</v>
          </cell>
          <cell r="X153">
            <v>1</v>
          </cell>
          <cell r="Y153" t="str">
            <v>年中無休</v>
          </cell>
          <cell r="Z153" t="str">
            <v>17:00～翌日3:00　金土曜及び祝祭日の前日は5:00迄</v>
          </cell>
          <cell r="AA153" t="str">
            <v>0467-42-0646</v>
          </cell>
          <cell r="AB153" t="str">
            <v>0467-42-0647</v>
          </cell>
          <cell r="AC153" t="str">
            <v>0467-41-4249</v>
          </cell>
          <cell r="AD153">
            <v>14000</v>
          </cell>
          <cell r="AE153">
            <v>0</v>
          </cell>
          <cell r="AF153">
            <v>0</v>
          </cell>
          <cell r="AG153">
            <v>0</v>
          </cell>
          <cell r="AH153" t="str">
            <v>確定</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cell r="BB153">
            <v>0</v>
          </cell>
          <cell r="BC153">
            <v>0</v>
          </cell>
          <cell r="BD153">
            <v>0</v>
          </cell>
          <cell r="BE153">
            <v>0</v>
          </cell>
          <cell r="BF153">
            <v>0</v>
          </cell>
          <cell r="BG153">
            <v>0</v>
          </cell>
          <cell r="BH153">
            <v>0</v>
          </cell>
          <cell r="BI153">
            <v>0</v>
          </cell>
          <cell r="BJ153">
            <v>0</v>
          </cell>
          <cell r="BK153" t="str">
            <v>株式会社大船軒</v>
          </cell>
          <cell r="BL153" t="str">
            <v>代表取締役</v>
          </cell>
          <cell r="BM153" t="str">
            <v>富岡孝司</v>
          </cell>
          <cell r="BN153" t="str">
            <v>247-0072</v>
          </cell>
          <cell r="BO153" t="str">
            <v>神奈川県鎌倉市岡本2丁目3-3</v>
          </cell>
          <cell r="BP153">
            <v>0</v>
          </cell>
          <cell r="BQ153">
            <v>0</v>
          </cell>
          <cell r="BR153">
            <v>0</v>
          </cell>
          <cell r="BS153">
            <v>0</v>
          </cell>
          <cell r="BT153">
            <v>0</v>
          </cell>
          <cell r="BU153">
            <v>0</v>
          </cell>
          <cell r="BV153">
            <v>0</v>
          </cell>
          <cell r="BW153">
            <v>0</v>
          </cell>
          <cell r="BX153">
            <v>0</v>
          </cell>
          <cell r="BY153">
            <v>0</v>
          </cell>
          <cell r="BZ153">
            <v>0</v>
          </cell>
          <cell r="CA153">
            <v>0</v>
          </cell>
          <cell r="CB153">
            <v>0</v>
          </cell>
          <cell r="CC153">
            <v>0</v>
          </cell>
          <cell r="CD153">
            <v>0</v>
          </cell>
          <cell r="CE153">
            <v>0</v>
          </cell>
          <cell r="CF153">
            <v>0</v>
          </cell>
          <cell r="CG153">
            <v>0</v>
          </cell>
          <cell r="CH153">
            <v>0</v>
          </cell>
          <cell r="CI153">
            <v>0</v>
          </cell>
          <cell r="CJ153">
            <v>0</v>
          </cell>
          <cell r="CK153">
            <v>0</v>
          </cell>
          <cell r="CL153">
            <v>0</v>
          </cell>
          <cell r="CM153">
            <v>0</v>
          </cell>
          <cell r="CN153">
            <v>0</v>
          </cell>
          <cell r="CO153">
            <v>0</v>
          </cell>
          <cell r="CP153">
            <v>0</v>
          </cell>
        </row>
        <row r="154">
          <cell r="A154">
            <v>152</v>
          </cell>
          <cell r="B154" t="str">
            <v>確定</v>
          </cell>
          <cell r="C154" t="str">
            <v>新規</v>
          </cell>
          <cell r="D154" t="str">
            <v>和民</v>
          </cell>
          <cell r="E154" t="str">
            <v>銀座５丁目</v>
          </cell>
          <cell r="F154" t="str">
            <v>確定</v>
          </cell>
          <cell r="G154">
            <v>0</v>
          </cell>
          <cell r="H154">
            <v>36654</v>
          </cell>
          <cell r="I154" t="str">
            <v>確定</v>
          </cell>
          <cell r="J154">
            <v>36649</v>
          </cell>
          <cell r="K154">
            <v>0.45833333333333331</v>
          </cell>
          <cell r="L154">
            <v>0</v>
          </cell>
          <cell r="M154">
            <v>0</v>
          </cell>
          <cell r="N154" t="str">
            <v>104-0061</v>
          </cell>
          <cell r="O154" t="str">
            <v>東京都中央区銀座６－９－１１</v>
          </cell>
          <cell r="P154" t="str">
            <v>確定</v>
          </cell>
          <cell r="Q154" t="str">
            <v>緑ビル２階</v>
          </cell>
          <cell r="R154" t="str">
            <v>確定</v>
          </cell>
          <cell r="S154">
            <v>0</v>
          </cell>
          <cell r="T154">
            <v>0</v>
          </cell>
          <cell r="U154">
            <v>2</v>
          </cell>
          <cell r="V154">
            <v>83</v>
          </cell>
          <cell r="W154" t="str">
            <v>確定</v>
          </cell>
          <cell r="X154">
            <v>1</v>
          </cell>
          <cell r="Y154" t="str">
            <v>年中無休</v>
          </cell>
          <cell r="Z154" t="str">
            <v>17:00～翌日3:00　金土曜及び祝祭日の前日は5:00迄</v>
          </cell>
          <cell r="AA154" t="str">
            <v>03-5537-3422</v>
          </cell>
          <cell r="AB154" t="str">
            <v>03-5537-3423</v>
          </cell>
          <cell r="AC154" t="str">
            <v>03-3574-8695</v>
          </cell>
          <cell r="AD154">
            <v>17600</v>
          </cell>
          <cell r="AE154">
            <v>0</v>
          </cell>
          <cell r="AF154">
            <v>0</v>
          </cell>
          <cell r="AG154">
            <v>0</v>
          </cell>
          <cell r="AH154" t="str">
            <v>確定</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v>
          </cell>
          <cell r="BA154">
            <v>0</v>
          </cell>
          <cell r="BB154">
            <v>0</v>
          </cell>
          <cell r="BC154">
            <v>0</v>
          </cell>
          <cell r="BD154">
            <v>0</v>
          </cell>
          <cell r="BE154">
            <v>0</v>
          </cell>
          <cell r="BF154">
            <v>0</v>
          </cell>
          <cell r="BG154">
            <v>0</v>
          </cell>
          <cell r="BH154">
            <v>0</v>
          </cell>
          <cell r="BI154">
            <v>0</v>
          </cell>
          <cell r="BJ154">
            <v>0</v>
          </cell>
          <cell r="BK154" t="str">
            <v>株式会社ソング</v>
          </cell>
          <cell r="BL154" t="str">
            <v>代表取締役</v>
          </cell>
          <cell r="BM154" t="str">
            <v>堀川秀夫</v>
          </cell>
          <cell r="BN154" t="str">
            <v>154-0001</v>
          </cell>
          <cell r="BO154" t="str">
            <v>東京都世田谷区池尻2丁目9番6号</v>
          </cell>
          <cell r="BP154">
            <v>0</v>
          </cell>
          <cell r="BQ154">
            <v>0</v>
          </cell>
          <cell r="BR154">
            <v>0</v>
          </cell>
          <cell r="BS154">
            <v>0</v>
          </cell>
          <cell r="BT154">
            <v>0</v>
          </cell>
          <cell r="BU154">
            <v>0</v>
          </cell>
          <cell r="BV154">
            <v>0</v>
          </cell>
          <cell r="BW154">
            <v>0</v>
          </cell>
          <cell r="BX154">
            <v>0</v>
          </cell>
          <cell r="BY154">
            <v>0</v>
          </cell>
          <cell r="BZ154">
            <v>0</v>
          </cell>
          <cell r="CA154">
            <v>0</v>
          </cell>
          <cell r="CB154">
            <v>0</v>
          </cell>
          <cell r="CC154">
            <v>0</v>
          </cell>
          <cell r="CD154">
            <v>0</v>
          </cell>
          <cell r="CE154">
            <v>0</v>
          </cell>
          <cell r="CF154">
            <v>0</v>
          </cell>
          <cell r="CG154">
            <v>0</v>
          </cell>
          <cell r="CH154">
            <v>0</v>
          </cell>
          <cell r="CI154">
            <v>0</v>
          </cell>
          <cell r="CJ154">
            <v>0</v>
          </cell>
          <cell r="CK154">
            <v>0</v>
          </cell>
          <cell r="CL154">
            <v>0</v>
          </cell>
          <cell r="CM154">
            <v>0</v>
          </cell>
          <cell r="CN154">
            <v>0</v>
          </cell>
          <cell r="CO154">
            <v>0</v>
          </cell>
          <cell r="CP154">
            <v>0</v>
          </cell>
        </row>
        <row r="155">
          <cell r="A155">
            <v>153</v>
          </cell>
          <cell r="B155" t="str">
            <v>確定</v>
          </cell>
          <cell r="C155" t="str">
            <v>新規</v>
          </cell>
          <cell r="D155" t="str">
            <v>和民</v>
          </cell>
          <cell r="E155" t="str">
            <v>品川港南口駅前</v>
          </cell>
          <cell r="F155" t="str">
            <v>確定</v>
          </cell>
          <cell r="G155">
            <v>0</v>
          </cell>
          <cell r="H155">
            <v>36661</v>
          </cell>
          <cell r="I155" t="str">
            <v>確定</v>
          </cell>
          <cell r="J155">
            <v>36656</v>
          </cell>
          <cell r="K155">
            <v>0.45833333333333331</v>
          </cell>
          <cell r="L155">
            <v>0</v>
          </cell>
          <cell r="M155">
            <v>0</v>
          </cell>
          <cell r="N155" t="str">
            <v>108-0075</v>
          </cell>
          <cell r="O155" t="str">
            <v>東京都港区港南台２－５－１１</v>
          </cell>
          <cell r="P155" t="str">
            <v>確定</v>
          </cell>
          <cell r="Q155" t="str">
            <v>大三洋行品川ビル２階</v>
          </cell>
          <cell r="R155" t="str">
            <v>確定</v>
          </cell>
          <cell r="S155">
            <v>0</v>
          </cell>
          <cell r="T155">
            <v>0</v>
          </cell>
          <cell r="U155">
            <v>2</v>
          </cell>
          <cell r="V155">
            <v>78.150000000000006</v>
          </cell>
          <cell r="W155" t="str">
            <v>確定</v>
          </cell>
          <cell r="X155">
            <v>1</v>
          </cell>
          <cell r="Y155" t="str">
            <v>年中無休</v>
          </cell>
          <cell r="Z155" t="str">
            <v>16:00～23:30</v>
          </cell>
          <cell r="AA155" t="str">
            <v>03-5715-0121</v>
          </cell>
          <cell r="AB155" t="str">
            <v>03-5715-0122</v>
          </cell>
          <cell r="AC155" t="str">
            <v>03-3471-3197</v>
          </cell>
          <cell r="AD155">
            <v>12500</v>
          </cell>
          <cell r="AE155">
            <v>0</v>
          </cell>
          <cell r="AF155">
            <v>0</v>
          </cell>
          <cell r="AG155">
            <v>0</v>
          </cell>
          <cell r="AH155" t="str">
            <v>確定</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v>
          </cell>
          <cell r="BA155">
            <v>0</v>
          </cell>
          <cell r="BB155">
            <v>0</v>
          </cell>
          <cell r="BC155">
            <v>0</v>
          </cell>
          <cell r="BD155">
            <v>0</v>
          </cell>
          <cell r="BE155">
            <v>0</v>
          </cell>
          <cell r="BF155">
            <v>0</v>
          </cell>
          <cell r="BG155">
            <v>0</v>
          </cell>
          <cell r="BH155">
            <v>0</v>
          </cell>
          <cell r="BI155">
            <v>0</v>
          </cell>
          <cell r="BJ155">
            <v>0</v>
          </cell>
          <cell r="BK155" t="str">
            <v>株式会社大三洋行</v>
          </cell>
          <cell r="BL155" t="str">
            <v>代表取締役</v>
          </cell>
          <cell r="BM155" t="str">
            <v>加藤芳武</v>
          </cell>
          <cell r="BN155" t="str">
            <v>108-0075</v>
          </cell>
          <cell r="BO155" t="str">
            <v>東京都港区港南2丁目5番11号</v>
          </cell>
          <cell r="BP155">
            <v>0</v>
          </cell>
          <cell r="BQ155">
            <v>0</v>
          </cell>
          <cell r="BR155">
            <v>0</v>
          </cell>
          <cell r="BS155">
            <v>0</v>
          </cell>
          <cell r="BT155">
            <v>0</v>
          </cell>
          <cell r="BU155">
            <v>0</v>
          </cell>
          <cell r="BV155">
            <v>0</v>
          </cell>
          <cell r="BW155">
            <v>0</v>
          </cell>
          <cell r="BX155">
            <v>0</v>
          </cell>
          <cell r="BY155">
            <v>0</v>
          </cell>
          <cell r="BZ155">
            <v>0</v>
          </cell>
          <cell r="CA155">
            <v>0</v>
          </cell>
          <cell r="CB155">
            <v>0</v>
          </cell>
          <cell r="CC155">
            <v>0</v>
          </cell>
          <cell r="CD155">
            <v>0</v>
          </cell>
          <cell r="CE155">
            <v>0</v>
          </cell>
          <cell r="CF155">
            <v>0</v>
          </cell>
          <cell r="CG155">
            <v>0</v>
          </cell>
          <cell r="CH155">
            <v>0</v>
          </cell>
          <cell r="CI155">
            <v>0</v>
          </cell>
          <cell r="CJ155">
            <v>0</v>
          </cell>
          <cell r="CK155">
            <v>0</v>
          </cell>
          <cell r="CL155">
            <v>0</v>
          </cell>
          <cell r="CM155">
            <v>0</v>
          </cell>
          <cell r="CN155">
            <v>0</v>
          </cell>
          <cell r="CO155">
            <v>0</v>
          </cell>
          <cell r="CP155">
            <v>0</v>
          </cell>
        </row>
        <row r="156">
          <cell r="A156">
            <v>154</v>
          </cell>
          <cell r="B156" t="str">
            <v>確定</v>
          </cell>
          <cell r="C156" t="str">
            <v>新規</v>
          </cell>
          <cell r="D156" t="str">
            <v>和民</v>
          </cell>
          <cell r="E156" t="str">
            <v>新越谷駅前</v>
          </cell>
          <cell r="F156" t="str">
            <v>確定</v>
          </cell>
          <cell r="G156">
            <v>0</v>
          </cell>
          <cell r="H156">
            <v>36661</v>
          </cell>
          <cell r="I156" t="str">
            <v>確定</v>
          </cell>
          <cell r="J156">
            <v>36654</v>
          </cell>
          <cell r="K156">
            <v>0.45833333333333331</v>
          </cell>
          <cell r="L156">
            <v>0</v>
          </cell>
          <cell r="M156">
            <v>0</v>
          </cell>
          <cell r="N156" t="str">
            <v>343-0845</v>
          </cell>
          <cell r="O156" t="str">
            <v>埼玉県越谷市南越谷１－１９－３</v>
          </cell>
          <cell r="P156" t="str">
            <v>確定</v>
          </cell>
          <cell r="Q156" t="str">
            <v>パインズビル４階</v>
          </cell>
          <cell r="R156" t="str">
            <v>確定</v>
          </cell>
          <cell r="S156">
            <v>0</v>
          </cell>
          <cell r="T156">
            <v>0</v>
          </cell>
          <cell r="U156">
            <v>1</v>
          </cell>
          <cell r="V156">
            <v>87.5</v>
          </cell>
          <cell r="W156" t="str">
            <v>確定</v>
          </cell>
          <cell r="X156">
            <v>1</v>
          </cell>
          <cell r="Y156" t="str">
            <v>年中無休</v>
          </cell>
          <cell r="Z156" t="str">
            <v>17:00～翌日3:00　金土曜及び祝祭日の前日は5:00迄</v>
          </cell>
          <cell r="AA156" t="str">
            <v>0489-90-4460</v>
          </cell>
          <cell r="AB156" t="str">
            <v>0489-90-4461</v>
          </cell>
          <cell r="AC156" t="str">
            <v>0489-85-5388</v>
          </cell>
          <cell r="AD156">
            <v>12400</v>
          </cell>
          <cell r="AE156">
            <v>0</v>
          </cell>
          <cell r="AF156">
            <v>0</v>
          </cell>
          <cell r="AG156">
            <v>0</v>
          </cell>
          <cell r="AH156" t="str">
            <v>確定</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0</v>
          </cell>
          <cell r="AW156">
            <v>0</v>
          </cell>
          <cell r="AX156">
            <v>0</v>
          </cell>
          <cell r="AY156">
            <v>0</v>
          </cell>
          <cell r="AZ156">
            <v>0</v>
          </cell>
          <cell r="BA156">
            <v>0</v>
          </cell>
          <cell r="BB156">
            <v>0</v>
          </cell>
          <cell r="BC156">
            <v>0</v>
          </cell>
          <cell r="BD156">
            <v>0</v>
          </cell>
          <cell r="BE156">
            <v>0</v>
          </cell>
          <cell r="BF156">
            <v>0</v>
          </cell>
          <cell r="BG156">
            <v>0</v>
          </cell>
          <cell r="BH156">
            <v>0</v>
          </cell>
          <cell r="BI156">
            <v>0</v>
          </cell>
          <cell r="BJ156">
            <v>0</v>
          </cell>
          <cell r="BK156">
            <v>0</v>
          </cell>
          <cell r="BL156">
            <v>0</v>
          </cell>
          <cell r="BM156" t="str">
            <v>小松久代</v>
          </cell>
          <cell r="BN156" t="str">
            <v>180-0012</v>
          </cell>
          <cell r="BO156" t="str">
            <v>東京都武蔵野市緑町2-3-A9-408号</v>
          </cell>
        </row>
        <row r="157">
          <cell r="A157">
            <v>155</v>
          </cell>
          <cell r="B157" t="str">
            <v>確定</v>
          </cell>
          <cell r="C157" t="str">
            <v>新規</v>
          </cell>
          <cell r="D157" t="str">
            <v>和民</v>
          </cell>
          <cell r="E157" t="str">
            <v>武蔵小山</v>
          </cell>
          <cell r="F157" t="str">
            <v>確定</v>
          </cell>
          <cell r="G157">
            <v>0</v>
          </cell>
          <cell r="H157">
            <v>36663</v>
          </cell>
          <cell r="I157" t="str">
            <v>確定</v>
          </cell>
          <cell r="J157">
            <v>36658</v>
          </cell>
          <cell r="K157">
            <v>0.45833333333333331</v>
          </cell>
          <cell r="L157">
            <v>0</v>
          </cell>
          <cell r="M157">
            <v>0</v>
          </cell>
          <cell r="N157" t="str">
            <v>142-0062</v>
          </cell>
          <cell r="O157" t="str">
            <v>東京都品川区小山３－２１－１９</v>
          </cell>
          <cell r="P157" t="str">
            <v>確定</v>
          </cell>
          <cell r="Q157" t="str">
            <v>武蔵小山クレール２階</v>
          </cell>
          <cell r="R157" t="str">
            <v>確定</v>
          </cell>
          <cell r="S157">
            <v>0</v>
          </cell>
          <cell r="T157">
            <v>0</v>
          </cell>
          <cell r="U157">
            <v>2</v>
          </cell>
          <cell r="V157">
            <v>121.8</v>
          </cell>
          <cell r="W157" t="str">
            <v>確定</v>
          </cell>
          <cell r="X157">
            <v>1</v>
          </cell>
          <cell r="Y157" t="str">
            <v>年中無休</v>
          </cell>
          <cell r="Z157" t="str">
            <v>17:00～翌日3:00　金土曜及び祝祭日の前日は5:00迄</v>
          </cell>
          <cell r="AA157" t="str">
            <v>03-5751-8291</v>
          </cell>
          <cell r="AB157" t="str">
            <v>03-5751-8292</v>
          </cell>
          <cell r="AC157" t="str">
            <v>03-5498-3759</v>
          </cell>
          <cell r="AD157">
            <v>17000</v>
          </cell>
          <cell r="AE157">
            <v>0</v>
          </cell>
          <cell r="AF157">
            <v>0</v>
          </cell>
          <cell r="AG157">
            <v>0</v>
          </cell>
          <cell r="AH157" t="str">
            <v>確定</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t="str">
            <v>金子健治</v>
          </cell>
          <cell r="BN157" t="str">
            <v>176-0003</v>
          </cell>
          <cell r="BO157" t="str">
            <v>東京都練馬区羽沢3-21</v>
          </cell>
        </row>
        <row r="158">
          <cell r="A158">
            <v>156</v>
          </cell>
          <cell r="B158" t="str">
            <v>確定</v>
          </cell>
          <cell r="C158" t="str">
            <v>ﾘﾛｹｲﾄ</v>
          </cell>
          <cell r="D158" t="str">
            <v>和民</v>
          </cell>
          <cell r="E158" t="str">
            <v>青葉台</v>
          </cell>
          <cell r="F158" t="str">
            <v>確定</v>
          </cell>
          <cell r="G158">
            <v>0</v>
          </cell>
          <cell r="H158">
            <v>36671</v>
          </cell>
          <cell r="I158" t="str">
            <v>確定</v>
          </cell>
          <cell r="J158">
            <v>36666</v>
          </cell>
          <cell r="K158">
            <v>0.45833333333333331</v>
          </cell>
          <cell r="L158">
            <v>0</v>
          </cell>
          <cell r="M158">
            <v>0</v>
          </cell>
          <cell r="N158" t="str">
            <v>227-0062</v>
          </cell>
          <cell r="O158" t="str">
            <v>神奈川県横浜市青葉区青葉台２－８－２０</v>
          </cell>
          <cell r="P158" t="str">
            <v>確定</v>
          </cell>
          <cell r="Q158" t="str">
            <v>パルテ青葉台３階</v>
          </cell>
          <cell r="R158" t="str">
            <v>確定</v>
          </cell>
          <cell r="S158">
            <v>0</v>
          </cell>
          <cell r="T158">
            <v>0</v>
          </cell>
          <cell r="U158">
            <v>3</v>
          </cell>
          <cell r="V158">
            <v>124.64</v>
          </cell>
          <cell r="W158" t="str">
            <v>確定</v>
          </cell>
          <cell r="X158">
            <v>1</v>
          </cell>
          <cell r="Y158" t="str">
            <v>年中無休</v>
          </cell>
          <cell r="Z158" t="str">
            <v>17:00～翌日3:00　金土曜及び祝祭日の前日は5:00迄</v>
          </cell>
          <cell r="AA158" t="str">
            <v>045-988-1518</v>
          </cell>
          <cell r="AB158" t="str">
            <v>045-988-1519</v>
          </cell>
          <cell r="AC158" t="str">
            <v>045-986-2920</v>
          </cell>
          <cell r="AD158">
            <v>18000</v>
          </cell>
          <cell r="AE158">
            <v>0</v>
          </cell>
          <cell r="AF158">
            <v>0</v>
          </cell>
          <cell r="AG158">
            <v>0</v>
          </cell>
          <cell r="AH158" t="str">
            <v>確定</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t="str">
            <v>日産不動産株式会社</v>
          </cell>
          <cell r="BL158" t="str">
            <v>取締役社長</v>
          </cell>
          <cell r="BM158" t="str">
            <v>木島孝蔵</v>
          </cell>
          <cell r="BN158" t="str">
            <v>104-0061</v>
          </cell>
          <cell r="BO158" t="str">
            <v>東京都中央区銀座7丁目17番2号</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0</v>
          </cell>
          <cell r="CO158">
            <v>0</v>
          </cell>
          <cell r="CP158">
            <v>0</v>
          </cell>
        </row>
        <row r="159">
          <cell r="A159">
            <v>157</v>
          </cell>
          <cell r="B159" t="str">
            <v>確定</v>
          </cell>
          <cell r="C159" t="str">
            <v>新規</v>
          </cell>
          <cell r="D159" t="str">
            <v>和民</v>
          </cell>
          <cell r="E159" t="str">
            <v>平塚</v>
          </cell>
          <cell r="F159" t="str">
            <v>確定</v>
          </cell>
          <cell r="G159">
            <v>0</v>
          </cell>
          <cell r="H159">
            <v>36678</v>
          </cell>
          <cell r="I159" t="str">
            <v>確定</v>
          </cell>
          <cell r="J159">
            <v>36673</v>
          </cell>
          <cell r="K159">
            <v>0.45833333333333331</v>
          </cell>
          <cell r="L159">
            <v>0</v>
          </cell>
          <cell r="M159">
            <v>0</v>
          </cell>
          <cell r="N159" t="str">
            <v>254-0043</v>
          </cell>
          <cell r="O159" t="str">
            <v>神奈川県平塚市紅谷町９－７</v>
          </cell>
          <cell r="P159" t="str">
            <v>確定</v>
          </cell>
          <cell r="Q159" t="str">
            <v>１、２階</v>
          </cell>
          <cell r="R159" t="str">
            <v>確定</v>
          </cell>
          <cell r="S159">
            <v>0</v>
          </cell>
          <cell r="T159">
            <v>0</v>
          </cell>
          <cell r="U159">
            <v>2</v>
          </cell>
          <cell r="V159">
            <v>80</v>
          </cell>
          <cell r="W159" t="str">
            <v>確定</v>
          </cell>
          <cell r="X159">
            <v>2</v>
          </cell>
          <cell r="Y159" t="str">
            <v>年中無休</v>
          </cell>
          <cell r="Z159" t="str">
            <v>17:00～翌日3:00　金土曜及び祝祭日の前日は5:00迄</v>
          </cell>
          <cell r="AA159" t="str">
            <v>0463-25-6331</v>
          </cell>
          <cell r="AB159" t="str">
            <v>0463-25-6332</v>
          </cell>
          <cell r="AC159" t="str">
            <v>0463-23-7831</v>
          </cell>
          <cell r="AD159">
            <v>14000</v>
          </cell>
          <cell r="AE159">
            <v>0</v>
          </cell>
          <cell r="AF159">
            <v>0</v>
          </cell>
          <cell r="AG159">
            <v>0</v>
          </cell>
          <cell r="AH159" t="str">
            <v>確定</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t="str">
            <v>株式会社つるや</v>
          </cell>
          <cell r="BL159" t="str">
            <v>代表取締役</v>
          </cell>
          <cell r="BM159" t="str">
            <v>大木マスミ</v>
          </cell>
          <cell r="BN159" t="str">
            <v>254－0042</v>
          </cell>
          <cell r="BO159" t="str">
            <v>神奈川県平塚市明石町6-13</v>
          </cell>
          <cell r="BP159">
            <v>0</v>
          </cell>
          <cell r="BQ159">
            <v>0</v>
          </cell>
          <cell r="BR159">
            <v>0</v>
          </cell>
          <cell r="BS159">
            <v>0</v>
          </cell>
          <cell r="BT159">
            <v>0</v>
          </cell>
          <cell r="BU159">
            <v>0</v>
          </cell>
          <cell r="BV159">
            <v>0</v>
          </cell>
          <cell r="BW159">
            <v>0</v>
          </cell>
          <cell r="BX159">
            <v>0</v>
          </cell>
          <cell r="BY159">
            <v>0</v>
          </cell>
          <cell r="BZ159">
            <v>0</v>
          </cell>
          <cell r="CA159">
            <v>0</v>
          </cell>
          <cell r="CB159">
            <v>0</v>
          </cell>
          <cell r="CC159">
            <v>0</v>
          </cell>
          <cell r="CD159">
            <v>0</v>
          </cell>
          <cell r="CE159">
            <v>0</v>
          </cell>
          <cell r="CF159">
            <v>0</v>
          </cell>
          <cell r="CG159">
            <v>0</v>
          </cell>
          <cell r="CH159">
            <v>0</v>
          </cell>
          <cell r="CI159">
            <v>0</v>
          </cell>
          <cell r="CJ159">
            <v>0</v>
          </cell>
          <cell r="CK159">
            <v>0</v>
          </cell>
          <cell r="CL159">
            <v>0</v>
          </cell>
          <cell r="CM159">
            <v>0</v>
          </cell>
          <cell r="CN159">
            <v>0</v>
          </cell>
          <cell r="CO159">
            <v>0</v>
          </cell>
          <cell r="CP159">
            <v>0</v>
          </cell>
        </row>
        <row r="160">
          <cell r="A160">
            <v>158</v>
          </cell>
          <cell r="B160" t="str">
            <v>確定</v>
          </cell>
          <cell r="C160" t="str">
            <v>新規</v>
          </cell>
          <cell r="D160" t="str">
            <v>和民</v>
          </cell>
          <cell r="E160" t="str">
            <v>船橋南口</v>
          </cell>
          <cell r="F160" t="str">
            <v>確定</v>
          </cell>
          <cell r="G160">
            <v>0</v>
          </cell>
          <cell r="H160">
            <v>36682</v>
          </cell>
          <cell r="I160" t="str">
            <v>確定</v>
          </cell>
          <cell r="J160">
            <v>36677</v>
          </cell>
          <cell r="K160">
            <v>0.45833333333333331</v>
          </cell>
          <cell r="L160">
            <v>0</v>
          </cell>
          <cell r="M160">
            <v>0</v>
          </cell>
          <cell r="N160" t="str">
            <v>273-0005</v>
          </cell>
          <cell r="O160" t="str">
            <v>千葉県船橋市本町１－７－６</v>
          </cell>
          <cell r="P160" t="str">
            <v>確定</v>
          </cell>
          <cell r="Q160" t="str">
            <v>ドリーム船橋ビル３階</v>
          </cell>
          <cell r="R160" t="str">
            <v>確定</v>
          </cell>
          <cell r="S160">
            <v>0</v>
          </cell>
          <cell r="T160">
            <v>0</v>
          </cell>
          <cell r="U160">
            <v>2</v>
          </cell>
          <cell r="V160">
            <v>156.94999999999999</v>
          </cell>
          <cell r="W160" t="str">
            <v>確定</v>
          </cell>
          <cell r="X160">
            <v>1</v>
          </cell>
          <cell r="Y160" t="str">
            <v>年中無休</v>
          </cell>
          <cell r="Z160" t="str">
            <v>17:00～翌日3:00　金土曜及び祝祭日の前日は5:00迄</v>
          </cell>
          <cell r="AA160" t="str">
            <v>047-420-7288</v>
          </cell>
          <cell r="AB160" t="str">
            <v>047-420-7289</v>
          </cell>
          <cell r="AC160" t="str">
            <v>047-437-3919</v>
          </cell>
          <cell r="AD160">
            <v>18000</v>
          </cell>
          <cell r="AE160">
            <v>0</v>
          </cell>
          <cell r="AF160">
            <v>0</v>
          </cell>
          <cell r="AG160">
            <v>0</v>
          </cell>
          <cell r="AH160" t="str">
            <v>確定</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0</v>
          </cell>
          <cell r="BK160" t="str">
            <v>ﾄﾞﾘｰﾑ興産株式会社</v>
          </cell>
          <cell r="BL160" t="str">
            <v>代表取締役</v>
          </cell>
          <cell r="BM160" t="str">
            <v>岡本清秋</v>
          </cell>
          <cell r="BN160" t="str">
            <v>105－0011</v>
          </cell>
          <cell r="BO160" t="str">
            <v>東京都港区芝公園2丁目4番1号</v>
          </cell>
          <cell r="BP160">
            <v>0</v>
          </cell>
          <cell r="BQ160">
            <v>0</v>
          </cell>
          <cell r="BR160">
            <v>0</v>
          </cell>
          <cell r="BS160">
            <v>0</v>
          </cell>
          <cell r="BT160">
            <v>0</v>
          </cell>
          <cell r="BU160">
            <v>0</v>
          </cell>
          <cell r="BV160">
            <v>0</v>
          </cell>
          <cell r="BW160">
            <v>0</v>
          </cell>
          <cell r="BX160">
            <v>0</v>
          </cell>
          <cell r="BY160">
            <v>0</v>
          </cell>
          <cell r="BZ160">
            <v>0</v>
          </cell>
          <cell r="CA160">
            <v>0</v>
          </cell>
          <cell r="CB160">
            <v>0</v>
          </cell>
          <cell r="CC160">
            <v>0</v>
          </cell>
          <cell r="CD160">
            <v>0</v>
          </cell>
          <cell r="CE160">
            <v>0</v>
          </cell>
          <cell r="CF160">
            <v>0</v>
          </cell>
          <cell r="CG160">
            <v>0</v>
          </cell>
          <cell r="CH160">
            <v>0</v>
          </cell>
          <cell r="CI160">
            <v>0</v>
          </cell>
          <cell r="CJ160">
            <v>0</v>
          </cell>
          <cell r="CK160">
            <v>0</v>
          </cell>
          <cell r="CL160">
            <v>0</v>
          </cell>
          <cell r="CM160">
            <v>0</v>
          </cell>
          <cell r="CN160">
            <v>0</v>
          </cell>
          <cell r="CO160">
            <v>0</v>
          </cell>
          <cell r="CP160">
            <v>0</v>
          </cell>
        </row>
        <row r="161">
          <cell r="A161">
            <v>159</v>
          </cell>
          <cell r="B161" t="str">
            <v>確定</v>
          </cell>
          <cell r="C161" t="str">
            <v>新規</v>
          </cell>
          <cell r="D161" t="str">
            <v>和民</v>
          </cell>
          <cell r="E161" t="str">
            <v>高島平駅前</v>
          </cell>
          <cell r="F161" t="str">
            <v>確定</v>
          </cell>
          <cell r="G161">
            <v>0</v>
          </cell>
          <cell r="H161">
            <v>36703</v>
          </cell>
          <cell r="I161" t="str">
            <v>確定</v>
          </cell>
          <cell r="J161">
            <v>36698</v>
          </cell>
          <cell r="K161">
            <v>0.45833333333333331</v>
          </cell>
          <cell r="L161">
            <v>0</v>
          </cell>
          <cell r="M161">
            <v>0</v>
          </cell>
          <cell r="N161" t="str">
            <v>175-0082</v>
          </cell>
          <cell r="O161" t="str">
            <v>東京都板橋区高島平８－１３－８</v>
          </cell>
          <cell r="P161" t="str">
            <v>確定</v>
          </cell>
          <cell r="Q161" t="str">
            <v>北野第一ビル地下１階</v>
          </cell>
          <cell r="R161" t="str">
            <v>確定</v>
          </cell>
          <cell r="S161">
            <v>0</v>
          </cell>
          <cell r="T161">
            <v>0</v>
          </cell>
          <cell r="U161">
            <v>0</v>
          </cell>
          <cell r="V161">
            <v>65</v>
          </cell>
          <cell r="W161" t="str">
            <v>確定</v>
          </cell>
          <cell r="X161">
            <v>1</v>
          </cell>
          <cell r="Y161" t="str">
            <v>年中無休</v>
          </cell>
          <cell r="Z161" t="str">
            <v>17:00～翌日3:00　金土曜及び祝祭日の前日は5:00迄</v>
          </cell>
          <cell r="AA161" t="str">
            <v>03-5921-2348</v>
          </cell>
          <cell r="AB161" t="str">
            <v>03-5921-2349</v>
          </cell>
          <cell r="AC161" t="str">
            <v>03-3559-3840</v>
          </cell>
          <cell r="AD161">
            <v>10000</v>
          </cell>
          <cell r="AE161">
            <v>0</v>
          </cell>
          <cell r="AF161">
            <v>0</v>
          </cell>
          <cell r="AG161">
            <v>0</v>
          </cell>
          <cell r="AH161" t="str">
            <v>確定</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t="str">
            <v>徳正商事株式会社</v>
          </cell>
          <cell r="BL161" t="str">
            <v>代表取締役</v>
          </cell>
          <cell r="BM161" t="str">
            <v>加藤次男</v>
          </cell>
          <cell r="BN161" t="str">
            <v>175－0083</v>
          </cell>
          <cell r="BO161" t="str">
            <v>東京都板橋区徳丸5-22-1</v>
          </cell>
          <cell r="BP161">
            <v>0</v>
          </cell>
          <cell r="BQ161">
            <v>0</v>
          </cell>
          <cell r="BR161">
            <v>0</v>
          </cell>
          <cell r="BS161">
            <v>0</v>
          </cell>
          <cell r="BT161">
            <v>0</v>
          </cell>
          <cell r="BU161">
            <v>0</v>
          </cell>
          <cell r="BV161">
            <v>0</v>
          </cell>
          <cell r="BW161">
            <v>0</v>
          </cell>
          <cell r="BX161">
            <v>0</v>
          </cell>
          <cell r="BY161">
            <v>0</v>
          </cell>
          <cell r="BZ161">
            <v>0</v>
          </cell>
          <cell r="CA161">
            <v>0</v>
          </cell>
          <cell r="CB161">
            <v>0</v>
          </cell>
          <cell r="CC161">
            <v>0</v>
          </cell>
          <cell r="CD161">
            <v>0</v>
          </cell>
          <cell r="CE161">
            <v>0</v>
          </cell>
          <cell r="CF161">
            <v>0</v>
          </cell>
          <cell r="CG161">
            <v>0</v>
          </cell>
          <cell r="CH161">
            <v>0</v>
          </cell>
          <cell r="CI161">
            <v>0</v>
          </cell>
          <cell r="CJ161">
            <v>0</v>
          </cell>
          <cell r="CK161">
            <v>0</v>
          </cell>
          <cell r="CL161">
            <v>0</v>
          </cell>
          <cell r="CM161">
            <v>0</v>
          </cell>
          <cell r="CN161">
            <v>0</v>
          </cell>
          <cell r="CO161">
            <v>0</v>
          </cell>
          <cell r="CP161">
            <v>0</v>
          </cell>
        </row>
        <row r="162">
          <cell r="A162">
            <v>160</v>
          </cell>
          <cell r="B162" t="str">
            <v>確定</v>
          </cell>
          <cell r="C162" t="str">
            <v>新規</v>
          </cell>
          <cell r="D162" t="str">
            <v>和民</v>
          </cell>
          <cell r="E162" t="str">
            <v>祖師谷大蔵駅前</v>
          </cell>
          <cell r="F162" t="str">
            <v>確定</v>
          </cell>
          <cell r="G162">
            <v>0</v>
          </cell>
          <cell r="H162">
            <v>36703</v>
          </cell>
          <cell r="I162" t="str">
            <v>確定</v>
          </cell>
          <cell r="J162">
            <v>36698</v>
          </cell>
          <cell r="K162">
            <v>0.45833333333333331</v>
          </cell>
          <cell r="L162">
            <v>0</v>
          </cell>
          <cell r="M162">
            <v>0</v>
          </cell>
          <cell r="N162" t="str">
            <v>157-0073</v>
          </cell>
          <cell r="O162" t="str">
            <v>東京都世田谷区砧８－１０－１</v>
          </cell>
          <cell r="P162" t="str">
            <v>確定</v>
          </cell>
          <cell r="Q162" t="str">
            <v>プラッツ砧１、２階</v>
          </cell>
          <cell r="R162" t="str">
            <v>確定</v>
          </cell>
          <cell r="S162">
            <v>0</v>
          </cell>
          <cell r="T162">
            <v>0</v>
          </cell>
          <cell r="U162">
            <v>0</v>
          </cell>
          <cell r="V162">
            <v>77.02</v>
          </cell>
          <cell r="W162" t="str">
            <v>確定</v>
          </cell>
          <cell r="X162">
            <v>2</v>
          </cell>
          <cell r="Y162" t="str">
            <v>年中無休</v>
          </cell>
          <cell r="Z162" t="str">
            <v>17:00～翌日3:00　金土曜及び祝祭日の前日は5:00迄</v>
          </cell>
          <cell r="AA162" t="str">
            <v>03-5494-5211</v>
          </cell>
          <cell r="AB162" t="str">
            <v>03-5494-5212</v>
          </cell>
          <cell r="AC162" t="str">
            <v>03-3416-5367</v>
          </cell>
          <cell r="AD162">
            <v>12500</v>
          </cell>
          <cell r="AE162">
            <v>0</v>
          </cell>
          <cell r="AF162">
            <v>0</v>
          </cell>
          <cell r="AG162">
            <v>0</v>
          </cell>
          <cell r="AH162" t="str">
            <v>確定</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G162">
            <v>0</v>
          </cell>
          <cell r="BH162">
            <v>0</v>
          </cell>
          <cell r="BI162">
            <v>0</v>
          </cell>
          <cell r="BJ162">
            <v>0</v>
          </cell>
          <cell r="BK162" t="str">
            <v>有限会社渡辺興産</v>
          </cell>
          <cell r="BL162" t="str">
            <v>代表取締役</v>
          </cell>
          <cell r="BM162" t="str">
            <v>中野敦子</v>
          </cell>
          <cell r="BN162" t="str">
            <v>157－0065</v>
          </cell>
          <cell r="BO162" t="str">
            <v>東京都世田谷区上祖師谷5丁目13番13号</v>
          </cell>
          <cell r="BP162">
            <v>0</v>
          </cell>
          <cell r="BQ162">
            <v>0</v>
          </cell>
          <cell r="BR162">
            <v>0</v>
          </cell>
          <cell r="BS162">
            <v>0</v>
          </cell>
          <cell r="BT162">
            <v>0</v>
          </cell>
          <cell r="BU162">
            <v>0</v>
          </cell>
          <cell r="BV162">
            <v>0</v>
          </cell>
          <cell r="BW162">
            <v>0</v>
          </cell>
          <cell r="BX162">
            <v>0</v>
          </cell>
          <cell r="BY162">
            <v>0</v>
          </cell>
          <cell r="BZ162">
            <v>0</v>
          </cell>
          <cell r="CA162">
            <v>0</v>
          </cell>
          <cell r="CB162">
            <v>0</v>
          </cell>
          <cell r="CC162">
            <v>0</v>
          </cell>
          <cell r="CD162">
            <v>0</v>
          </cell>
          <cell r="CE162">
            <v>0</v>
          </cell>
          <cell r="CF162">
            <v>0</v>
          </cell>
          <cell r="CG162">
            <v>0</v>
          </cell>
          <cell r="CH162">
            <v>0</v>
          </cell>
          <cell r="CI162">
            <v>0</v>
          </cell>
          <cell r="CJ162">
            <v>0</v>
          </cell>
          <cell r="CK162">
            <v>0</v>
          </cell>
          <cell r="CL162">
            <v>0</v>
          </cell>
          <cell r="CM162">
            <v>0</v>
          </cell>
          <cell r="CN162">
            <v>0</v>
          </cell>
          <cell r="CO162">
            <v>0</v>
          </cell>
          <cell r="CP162">
            <v>0</v>
          </cell>
        </row>
        <row r="163">
          <cell r="A163">
            <v>161</v>
          </cell>
          <cell r="B163" t="str">
            <v>確定</v>
          </cell>
          <cell r="C163" t="str">
            <v>新規</v>
          </cell>
          <cell r="D163" t="str">
            <v>和民</v>
          </cell>
          <cell r="E163" t="str">
            <v>元住吉ブレーメン通り</v>
          </cell>
          <cell r="F163" t="str">
            <v>確定</v>
          </cell>
          <cell r="G163">
            <v>0</v>
          </cell>
          <cell r="H163">
            <v>36708</v>
          </cell>
          <cell r="I163" t="str">
            <v>確定</v>
          </cell>
          <cell r="J163">
            <v>36703</v>
          </cell>
          <cell r="K163">
            <v>0.45833333333333331</v>
          </cell>
          <cell r="L163">
            <v>0</v>
          </cell>
          <cell r="M163">
            <v>0</v>
          </cell>
          <cell r="N163" t="str">
            <v>211-0025</v>
          </cell>
          <cell r="O163" t="str">
            <v>神奈川県川崎市中原区木月４３５</v>
          </cell>
          <cell r="P163" t="str">
            <v>確定</v>
          </cell>
          <cell r="Q163" t="str">
            <v>青木ビル２階</v>
          </cell>
          <cell r="R163" t="str">
            <v>確定</v>
          </cell>
          <cell r="S163">
            <v>0</v>
          </cell>
          <cell r="T163">
            <v>0</v>
          </cell>
          <cell r="U163">
            <v>2</v>
          </cell>
          <cell r="V163">
            <v>70</v>
          </cell>
          <cell r="W163" t="str">
            <v>確定</v>
          </cell>
          <cell r="X163">
            <v>1</v>
          </cell>
          <cell r="Y163" t="str">
            <v>年中無休</v>
          </cell>
          <cell r="Z163" t="str">
            <v>17:00～翌日3:00　金土曜及び祝祭日の前日は5:00迄</v>
          </cell>
          <cell r="AA163" t="str">
            <v>044-431-1190</v>
          </cell>
          <cell r="AB163" t="str">
            <v>044-431-1191</v>
          </cell>
          <cell r="AC163" t="str">
            <v>044-422-9001</v>
          </cell>
          <cell r="AD163">
            <v>12500</v>
          </cell>
          <cell r="AE163">
            <v>0</v>
          </cell>
          <cell r="AF163">
            <v>0</v>
          </cell>
          <cell r="AG163">
            <v>0</v>
          </cell>
          <cell r="AH163" t="str">
            <v>確定</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t="str">
            <v>青木豊之助</v>
          </cell>
          <cell r="BN163" t="str">
            <v>211－0025</v>
          </cell>
          <cell r="BO163" t="str">
            <v>神奈川県川崎市中原区木月435番地</v>
          </cell>
        </row>
        <row r="164">
          <cell r="A164">
            <v>162</v>
          </cell>
          <cell r="B164" t="str">
            <v>確定</v>
          </cell>
          <cell r="C164" t="str">
            <v>新規</v>
          </cell>
          <cell r="D164" t="str">
            <v>和民</v>
          </cell>
          <cell r="E164" t="str">
            <v>学芸大学駅前</v>
          </cell>
          <cell r="F164" t="str">
            <v>確定</v>
          </cell>
          <cell r="G164">
            <v>0</v>
          </cell>
          <cell r="H164">
            <v>36713</v>
          </cell>
          <cell r="I164" t="str">
            <v>確定</v>
          </cell>
          <cell r="J164">
            <v>36708</v>
          </cell>
          <cell r="K164">
            <v>0.45833333333333331</v>
          </cell>
          <cell r="L164">
            <v>0</v>
          </cell>
          <cell r="M164">
            <v>0</v>
          </cell>
          <cell r="N164" t="str">
            <v>152-0004</v>
          </cell>
          <cell r="O164" t="str">
            <v>東京都目黒区鷹番３－７－９</v>
          </cell>
          <cell r="P164" t="str">
            <v>確定</v>
          </cell>
          <cell r="Q164" t="str">
            <v>リューワビル２階</v>
          </cell>
          <cell r="R164" t="str">
            <v>確定</v>
          </cell>
          <cell r="S164" t="str">
            <v>東横線</v>
          </cell>
          <cell r="T164" t="str">
            <v>学芸大学駅</v>
          </cell>
          <cell r="U164">
            <v>1</v>
          </cell>
          <cell r="V164">
            <v>98.56</v>
          </cell>
          <cell r="W164" t="str">
            <v>確定</v>
          </cell>
          <cell r="X164">
            <v>1</v>
          </cell>
          <cell r="Y164" t="str">
            <v>年中無休</v>
          </cell>
          <cell r="Z164" t="str">
            <v>17:00～翌日3:00　金土曜及び祝祭日の前日は5:00迄</v>
          </cell>
          <cell r="AA164" t="str">
            <v>03-5725-7415</v>
          </cell>
          <cell r="AB164" t="str">
            <v>03-5725-7416</v>
          </cell>
          <cell r="AC164" t="str">
            <v>03-3712-7489</v>
          </cell>
          <cell r="AD164">
            <v>13000</v>
          </cell>
          <cell r="AE164">
            <v>0</v>
          </cell>
          <cell r="AF164">
            <v>0</v>
          </cell>
          <cell r="AG164">
            <v>0</v>
          </cell>
          <cell r="AH164" t="str">
            <v>確定</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0</v>
          </cell>
          <cell r="AY164">
            <v>0</v>
          </cell>
          <cell r="AZ164">
            <v>0</v>
          </cell>
          <cell r="BA164">
            <v>0</v>
          </cell>
          <cell r="BB164">
            <v>0</v>
          </cell>
          <cell r="BC164">
            <v>0</v>
          </cell>
          <cell r="BD164">
            <v>0</v>
          </cell>
          <cell r="BE164">
            <v>0</v>
          </cell>
          <cell r="BF164">
            <v>0</v>
          </cell>
          <cell r="BG164">
            <v>0</v>
          </cell>
          <cell r="BH164">
            <v>0</v>
          </cell>
          <cell r="BI164">
            <v>0</v>
          </cell>
          <cell r="BJ164">
            <v>0</v>
          </cell>
          <cell r="BK164">
            <v>0</v>
          </cell>
          <cell r="BL164">
            <v>0</v>
          </cell>
          <cell r="BM164" t="str">
            <v>小杉旭人</v>
          </cell>
          <cell r="BN164" t="str">
            <v>152-0004</v>
          </cell>
          <cell r="BO164" t="str">
            <v>東京都目黒区鷹番2丁目20番15号</v>
          </cell>
        </row>
        <row r="165">
          <cell r="A165">
            <v>163</v>
          </cell>
          <cell r="B165" t="str">
            <v>確定</v>
          </cell>
          <cell r="C165" t="str">
            <v>新規</v>
          </cell>
          <cell r="D165" t="str">
            <v>和民</v>
          </cell>
          <cell r="E165" t="str">
            <v>新宿大ガード</v>
          </cell>
          <cell r="F165" t="str">
            <v>確定</v>
          </cell>
          <cell r="G165">
            <v>0</v>
          </cell>
          <cell r="H165">
            <v>36717</v>
          </cell>
          <cell r="I165" t="str">
            <v>確定</v>
          </cell>
          <cell r="J165">
            <v>36712</v>
          </cell>
          <cell r="K165">
            <v>0.45833333333333331</v>
          </cell>
          <cell r="L165">
            <v>0</v>
          </cell>
          <cell r="M165">
            <v>0</v>
          </cell>
          <cell r="N165" t="str">
            <v>160-0023</v>
          </cell>
          <cell r="O165" t="str">
            <v>東京都新宿区西新宿１－３－１</v>
          </cell>
          <cell r="P165" t="str">
            <v>確定</v>
          </cell>
          <cell r="Q165" t="str">
            <v>新宿サン・フラワービル９、１０階</v>
          </cell>
          <cell r="R165" t="str">
            <v>確定</v>
          </cell>
          <cell r="S165">
            <v>0</v>
          </cell>
          <cell r="T165">
            <v>0</v>
          </cell>
          <cell r="U165">
            <v>2</v>
          </cell>
          <cell r="V165">
            <v>112.2</v>
          </cell>
          <cell r="W165" t="str">
            <v>確定</v>
          </cell>
          <cell r="X165">
            <v>2</v>
          </cell>
          <cell r="Y165" t="str">
            <v>年中無休</v>
          </cell>
          <cell r="Z165" t="str">
            <v>17:00～翌日3:00　金土曜及び祝祭日の前日は5:00迄</v>
          </cell>
          <cell r="AA165" t="str">
            <v>03-5908-3150</v>
          </cell>
          <cell r="AB165" t="str">
            <v>03-5908-3170</v>
          </cell>
          <cell r="AC165" t="str">
            <v>03-3343-1648</v>
          </cell>
          <cell r="AD165">
            <v>28000</v>
          </cell>
          <cell r="AE165">
            <v>0</v>
          </cell>
          <cell r="AF165">
            <v>0</v>
          </cell>
          <cell r="AG165">
            <v>0</v>
          </cell>
          <cell r="AH165" t="str">
            <v>確定</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cell r="BL165" t="str">
            <v>代表取締役</v>
          </cell>
          <cell r="BM165" t="str">
            <v>安部和子</v>
          </cell>
          <cell r="BN165" t="str">
            <v>160-0023</v>
          </cell>
          <cell r="BO165" t="str">
            <v>東京都新宿区西新宿1-3-1</v>
          </cell>
          <cell r="BP165">
            <v>0</v>
          </cell>
          <cell r="BQ165">
            <v>0</v>
          </cell>
          <cell r="BR165">
            <v>0</v>
          </cell>
          <cell r="BS165">
            <v>0</v>
          </cell>
          <cell r="BT165">
            <v>0</v>
          </cell>
          <cell r="BU165">
            <v>0</v>
          </cell>
          <cell r="BV165">
            <v>0</v>
          </cell>
          <cell r="BW165">
            <v>0</v>
          </cell>
          <cell r="BX165">
            <v>0</v>
          </cell>
          <cell r="BY165">
            <v>0</v>
          </cell>
          <cell r="BZ165">
            <v>0</v>
          </cell>
          <cell r="CA165">
            <v>0</v>
          </cell>
          <cell r="CB165">
            <v>0</v>
          </cell>
          <cell r="CC165">
            <v>0</v>
          </cell>
          <cell r="CD165">
            <v>0</v>
          </cell>
          <cell r="CE165">
            <v>0</v>
          </cell>
          <cell r="CF165">
            <v>0</v>
          </cell>
          <cell r="CG165">
            <v>0</v>
          </cell>
          <cell r="CH165">
            <v>0</v>
          </cell>
          <cell r="CI165">
            <v>0</v>
          </cell>
          <cell r="CJ165">
            <v>0</v>
          </cell>
          <cell r="CK165">
            <v>0</v>
          </cell>
          <cell r="CL165">
            <v>0</v>
          </cell>
          <cell r="CM165">
            <v>0</v>
          </cell>
          <cell r="CN165">
            <v>0</v>
          </cell>
          <cell r="CO165">
            <v>0</v>
          </cell>
          <cell r="CP165">
            <v>0</v>
          </cell>
        </row>
        <row r="166">
          <cell r="A166">
            <v>164</v>
          </cell>
          <cell r="B166" t="str">
            <v>確定</v>
          </cell>
          <cell r="C166" t="str">
            <v>ﾘﾛｹｲﾄ</v>
          </cell>
          <cell r="D166" t="str">
            <v>和民</v>
          </cell>
          <cell r="E166" t="str">
            <v>武蔵小金井北口</v>
          </cell>
          <cell r="F166" t="str">
            <v>確定</v>
          </cell>
          <cell r="G166">
            <v>0</v>
          </cell>
          <cell r="H166">
            <v>36722</v>
          </cell>
          <cell r="I166" t="str">
            <v>確定</v>
          </cell>
          <cell r="J166">
            <v>36717</v>
          </cell>
          <cell r="K166">
            <v>0.45833333333333331</v>
          </cell>
          <cell r="L166">
            <v>0</v>
          </cell>
          <cell r="M166">
            <v>0</v>
          </cell>
          <cell r="N166" t="str">
            <v>184-0004</v>
          </cell>
          <cell r="O166" t="str">
            <v>東京都小金井市本町５－１８－６</v>
          </cell>
          <cell r="P166" t="str">
            <v>確定</v>
          </cell>
          <cell r="Q166" t="str">
            <v>２、３階</v>
          </cell>
          <cell r="R166" t="str">
            <v>確定</v>
          </cell>
          <cell r="S166">
            <v>0</v>
          </cell>
          <cell r="T166">
            <v>0</v>
          </cell>
          <cell r="U166">
            <v>3</v>
          </cell>
          <cell r="V166">
            <v>92</v>
          </cell>
          <cell r="W166" t="str">
            <v>確定</v>
          </cell>
          <cell r="X166">
            <v>2</v>
          </cell>
          <cell r="Y166" t="str">
            <v>年中無休</v>
          </cell>
          <cell r="Z166" t="str">
            <v>17:00～翌日3:00　金土曜及び祝祭日の前日は5:00迄</v>
          </cell>
          <cell r="AA166" t="str">
            <v>042-382-5822</v>
          </cell>
          <cell r="AB166" t="str">
            <v>042-382-5823</v>
          </cell>
          <cell r="AC166" t="str">
            <v>042-383-1825</v>
          </cell>
          <cell r="AD166">
            <v>15500</v>
          </cell>
          <cell r="AE166">
            <v>0</v>
          </cell>
          <cell r="AF166">
            <v>0</v>
          </cell>
          <cell r="AG166">
            <v>0</v>
          </cell>
          <cell r="AH166" t="str">
            <v>確定</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t="str">
            <v>代表取締役</v>
          </cell>
          <cell r="BM166" t="str">
            <v>銭場茂</v>
          </cell>
          <cell r="BN166" t="str">
            <v>160-0023</v>
          </cell>
          <cell r="BO166" t="str">
            <v>東京都新宿区西新宿8-2-25NSプラザ新宿ビル2F</v>
          </cell>
          <cell r="BP166">
            <v>0</v>
          </cell>
          <cell r="BQ166">
            <v>0</v>
          </cell>
          <cell r="BR166">
            <v>0</v>
          </cell>
          <cell r="BS166">
            <v>0</v>
          </cell>
          <cell r="BT166">
            <v>0</v>
          </cell>
          <cell r="BU166">
            <v>0</v>
          </cell>
          <cell r="BV166">
            <v>0</v>
          </cell>
          <cell r="BW166">
            <v>0</v>
          </cell>
          <cell r="BX166">
            <v>0</v>
          </cell>
          <cell r="BY166">
            <v>0</v>
          </cell>
          <cell r="BZ166">
            <v>0</v>
          </cell>
          <cell r="CA166">
            <v>0</v>
          </cell>
          <cell r="CB166">
            <v>0</v>
          </cell>
          <cell r="CC166">
            <v>0</v>
          </cell>
          <cell r="CD166">
            <v>0</v>
          </cell>
          <cell r="CE166">
            <v>0</v>
          </cell>
          <cell r="CF166">
            <v>0</v>
          </cell>
          <cell r="CG166">
            <v>0</v>
          </cell>
          <cell r="CH166">
            <v>0</v>
          </cell>
          <cell r="CI166">
            <v>0</v>
          </cell>
          <cell r="CJ166">
            <v>0</v>
          </cell>
          <cell r="CK166">
            <v>0</v>
          </cell>
          <cell r="CL166">
            <v>0</v>
          </cell>
          <cell r="CM166">
            <v>0</v>
          </cell>
          <cell r="CN166">
            <v>0</v>
          </cell>
          <cell r="CO166">
            <v>0</v>
          </cell>
          <cell r="CP166">
            <v>0</v>
          </cell>
        </row>
        <row r="167">
          <cell r="A167">
            <v>165</v>
          </cell>
          <cell r="B167" t="str">
            <v>確定</v>
          </cell>
          <cell r="C167" t="str">
            <v>新規</v>
          </cell>
          <cell r="D167" t="str">
            <v>和民</v>
          </cell>
          <cell r="E167" t="str">
            <v>八千代台駅前</v>
          </cell>
          <cell r="F167" t="str">
            <v>確定</v>
          </cell>
          <cell r="G167">
            <v>0</v>
          </cell>
          <cell r="H167">
            <v>36726</v>
          </cell>
          <cell r="I167" t="str">
            <v>確定</v>
          </cell>
          <cell r="J167">
            <v>36721</v>
          </cell>
          <cell r="K167">
            <v>0.45833333333333331</v>
          </cell>
          <cell r="L167">
            <v>0</v>
          </cell>
          <cell r="M167">
            <v>0</v>
          </cell>
          <cell r="N167" t="str">
            <v>262-0018</v>
          </cell>
          <cell r="O167" t="str">
            <v>千葉県八千代市八千代台南１－１</v>
          </cell>
          <cell r="P167" t="str">
            <v>確定</v>
          </cell>
          <cell r="Q167" t="str">
            <v>曽根ビル３階</v>
          </cell>
          <cell r="R167" t="str">
            <v>確定</v>
          </cell>
          <cell r="S167">
            <v>0</v>
          </cell>
          <cell r="T167">
            <v>0</v>
          </cell>
          <cell r="U167">
            <v>1</v>
          </cell>
          <cell r="V167">
            <v>81.099999999999994</v>
          </cell>
          <cell r="W167" t="str">
            <v>確定</v>
          </cell>
          <cell r="X167">
            <v>1</v>
          </cell>
          <cell r="Y167" t="str">
            <v>年中無休</v>
          </cell>
          <cell r="Z167" t="str">
            <v>17:00～翌日3:00　金土曜及び祝祭日の前日は5:00迄</v>
          </cell>
          <cell r="AA167" t="str">
            <v>047-481-3381</v>
          </cell>
          <cell r="AB167" t="str">
            <v>047-481-3382</v>
          </cell>
          <cell r="AC167" t="str">
            <v>047-487-3211</v>
          </cell>
          <cell r="AD167">
            <v>12000</v>
          </cell>
          <cell r="AE167">
            <v>0</v>
          </cell>
          <cell r="AF167">
            <v>0</v>
          </cell>
          <cell r="AG167">
            <v>0</v>
          </cell>
          <cell r="AH167" t="str">
            <v>確定</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cell r="AW167">
            <v>0</v>
          </cell>
          <cell r="AX167">
            <v>0</v>
          </cell>
          <cell r="AY167">
            <v>0</v>
          </cell>
          <cell r="AZ167">
            <v>0</v>
          </cell>
          <cell r="BA167">
            <v>0</v>
          </cell>
          <cell r="BB167">
            <v>0</v>
          </cell>
          <cell r="BC167">
            <v>0</v>
          </cell>
          <cell r="BD167">
            <v>0</v>
          </cell>
          <cell r="BE167">
            <v>0</v>
          </cell>
          <cell r="BF167">
            <v>0</v>
          </cell>
          <cell r="BG167">
            <v>0</v>
          </cell>
          <cell r="BH167">
            <v>0</v>
          </cell>
          <cell r="BI167">
            <v>0</v>
          </cell>
          <cell r="BJ167">
            <v>0</v>
          </cell>
          <cell r="BK167">
            <v>0</v>
          </cell>
          <cell r="BL167" t="str">
            <v>代表取締役</v>
          </cell>
          <cell r="BM167" t="str">
            <v>宍倉弘</v>
          </cell>
          <cell r="BN167" t="str">
            <v>262-0018</v>
          </cell>
          <cell r="BO167" t="str">
            <v>千葉県千葉市花見川区畑町1267番地</v>
          </cell>
          <cell r="BP167">
            <v>0</v>
          </cell>
          <cell r="BQ167">
            <v>0</v>
          </cell>
          <cell r="BR167">
            <v>0</v>
          </cell>
          <cell r="BS167">
            <v>0</v>
          </cell>
          <cell r="BT167">
            <v>0</v>
          </cell>
          <cell r="BU167">
            <v>0</v>
          </cell>
          <cell r="BV167">
            <v>0</v>
          </cell>
          <cell r="BW167">
            <v>0</v>
          </cell>
          <cell r="BX167">
            <v>0</v>
          </cell>
          <cell r="BY167">
            <v>0</v>
          </cell>
          <cell r="BZ167">
            <v>0</v>
          </cell>
          <cell r="CA167">
            <v>0</v>
          </cell>
          <cell r="CB167">
            <v>0</v>
          </cell>
          <cell r="CC167">
            <v>0</v>
          </cell>
          <cell r="CD167">
            <v>0</v>
          </cell>
          <cell r="CE167">
            <v>0</v>
          </cell>
          <cell r="CF167">
            <v>0</v>
          </cell>
          <cell r="CG167">
            <v>0</v>
          </cell>
          <cell r="CH167">
            <v>0</v>
          </cell>
          <cell r="CI167">
            <v>0</v>
          </cell>
          <cell r="CJ167">
            <v>0</v>
          </cell>
          <cell r="CK167">
            <v>0</v>
          </cell>
          <cell r="CL167">
            <v>0</v>
          </cell>
          <cell r="CM167">
            <v>0</v>
          </cell>
          <cell r="CN167">
            <v>0</v>
          </cell>
          <cell r="CO167">
            <v>0</v>
          </cell>
          <cell r="CP167">
            <v>0</v>
          </cell>
        </row>
        <row r="168">
          <cell r="A168">
            <v>166</v>
          </cell>
          <cell r="B168" t="str">
            <v>確定</v>
          </cell>
          <cell r="C168" t="str">
            <v>新規</v>
          </cell>
          <cell r="D168" t="str">
            <v>和民</v>
          </cell>
          <cell r="E168" t="str">
            <v>ＪＲ国分寺北口駅前</v>
          </cell>
          <cell r="F168" t="str">
            <v>確定</v>
          </cell>
          <cell r="G168">
            <v>0</v>
          </cell>
          <cell r="H168">
            <v>36748</v>
          </cell>
          <cell r="I168" t="str">
            <v>確定</v>
          </cell>
          <cell r="J168">
            <v>36743</v>
          </cell>
          <cell r="K168">
            <v>0.45833333333333331</v>
          </cell>
          <cell r="L168">
            <v>0</v>
          </cell>
          <cell r="M168">
            <v>0</v>
          </cell>
          <cell r="N168" t="str">
            <v>185-0012</v>
          </cell>
          <cell r="O168" t="str">
            <v>東京都国分寺市本町２－１０－６</v>
          </cell>
          <cell r="P168" t="str">
            <v>確定</v>
          </cell>
          <cell r="Q168" t="str">
            <v>機萬第２ビル２階</v>
          </cell>
          <cell r="R168" t="str">
            <v>確定</v>
          </cell>
          <cell r="S168">
            <v>0</v>
          </cell>
          <cell r="T168">
            <v>0</v>
          </cell>
          <cell r="U168">
            <v>1</v>
          </cell>
          <cell r="V168">
            <v>86.19</v>
          </cell>
          <cell r="W168" t="str">
            <v>確定</v>
          </cell>
          <cell r="X168">
            <v>1</v>
          </cell>
          <cell r="Y168" t="str">
            <v>年中無休</v>
          </cell>
          <cell r="Z168" t="str">
            <v>17:00～翌日3:00　金土曜及び祝祭日の前日は5:00迄</v>
          </cell>
          <cell r="AA168" t="str">
            <v>042-359-6081</v>
          </cell>
          <cell r="AB168" t="str">
            <v>042-359-6082</v>
          </cell>
          <cell r="AC168" t="str">
            <v>042-328-0447</v>
          </cell>
          <cell r="AD168">
            <v>15000</v>
          </cell>
          <cell r="AE168">
            <v>0</v>
          </cell>
          <cell r="AF168">
            <v>0</v>
          </cell>
          <cell r="AG168">
            <v>0</v>
          </cell>
          <cell r="AH168" t="str">
            <v>確定</v>
          </cell>
          <cell r="AI168">
            <v>0</v>
          </cell>
          <cell r="AJ168">
            <v>0</v>
          </cell>
          <cell r="AK168">
            <v>0</v>
          </cell>
          <cell r="AL168">
            <v>0</v>
          </cell>
          <cell r="AM168">
            <v>0</v>
          </cell>
          <cell r="AN168">
            <v>0</v>
          </cell>
          <cell r="AO168">
            <v>0</v>
          </cell>
          <cell r="AP168">
            <v>0</v>
          </cell>
          <cell r="AQ168">
            <v>0</v>
          </cell>
          <cell r="AR168">
            <v>0</v>
          </cell>
          <cell r="AS168">
            <v>0</v>
          </cell>
          <cell r="AT168">
            <v>0</v>
          </cell>
          <cell r="AU168">
            <v>0</v>
          </cell>
          <cell r="AV168">
            <v>0</v>
          </cell>
          <cell r="AW168">
            <v>0</v>
          </cell>
          <cell r="AX168">
            <v>0</v>
          </cell>
          <cell r="AY168">
            <v>0</v>
          </cell>
          <cell r="AZ168">
            <v>0</v>
          </cell>
          <cell r="BA168">
            <v>0</v>
          </cell>
          <cell r="BB168">
            <v>0</v>
          </cell>
          <cell r="BC168">
            <v>0</v>
          </cell>
          <cell r="BD168">
            <v>0</v>
          </cell>
          <cell r="BE168">
            <v>0</v>
          </cell>
          <cell r="BF168">
            <v>0</v>
          </cell>
          <cell r="BG168">
            <v>0</v>
          </cell>
          <cell r="BH168">
            <v>0</v>
          </cell>
          <cell r="BI168">
            <v>0</v>
          </cell>
          <cell r="BJ168">
            <v>0</v>
          </cell>
          <cell r="BK168">
            <v>0</v>
          </cell>
          <cell r="BL168" t="str">
            <v>代表取締役</v>
          </cell>
          <cell r="BM168" t="str">
            <v>内野孝治</v>
          </cell>
          <cell r="BN168" t="str">
            <v>182-0012</v>
          </cell>
          <cell r="BO168" t="str">
            <v>東京都国分寺市本町2-10-2</v>
          </cell>
          <cell r="BP168">
            <v>0</v>
          </cell>
          <cell r="BQ168">
            <v>0</v>
          </cell>
          <cell r="BR168">
            <v>0</v>
          </cell>
          <cell r="BS168">
            <v>0</v>
          </cell>
          <cell r="BT168">
            <v>0</v>
          </cell>
          <cell r="BU168">
            <v>0</v>
          </cell>
          <cell r="BV168">
            <v>0</v>
          </cell>
          <cell r="BW168">
            <v>0</v>
          </cell>
          <cell r="BX168">
            <v>0</v>
          </cell>
          <cell r="BY168">
            <v>0</v>
          </cell>
          <cell r="BZ168">
            <v>0</v>
          </cell>
          <cell r="CA168">
            <v>0</v>
          </cell>
          <cell r="CB168">
            <v>0</v>
          </cell>
          <cell r="CC168">
            <v>0</v>
          </cell>
          <cell r="CD168">
            <v>0</v>
          </cell>
          <cell r="CE168">
            <v>0</v>
          </cell>
          <cell r="CF168">
            <v>0</v>
          </cell>
          <cell r="CG168">
            <v>0</v>
          </cell>
          <cell r="CH168">
            <v>0</v>
          </cell>
          <cell r="CI168">
            <v>0</v>
          </cell>
          <cell r="CJ168">
            <v>0</v>
          </cell>
          <cell r="CK168">
            <v>0</v>
          </cell>
          <cell r="CL168">
            <v>0</v>
          </cell>
          <cell r="CM168">
            <v>0</v>
          </cell>
          <cell r="CN168">
            <v>0</v>
          </cell>
          <cell r="CO168">
            <v>0</v>
          </cell>
          <cell r="CP168">
            <v>0</v>
          </cell>
        </row>
        <row r="169">
          <cell r="A169">
            <v>167</v>
          </cell>
          <cell r="B169" t="str">
            <v>確定</v>
          </cell>
          <cell r="C169" t="str">
            <v>新規</v>
          </cell>
          <cell r="D169" t="str">
            <v>和民</v>
          </cell>
          <cell r="E169" t="str">
            <v>ＪＲ市川北口駅前</v>
          </cell>
          <cell r="F169" t="str">
            <v>確定</v>
          </cell>
          <cell r="G169">
            <v>0</v>
          </cell>
          <cell r="H169">
            <v>36759</v>
          </cell>
          <cell r="I169" t="str">
            <v>確定</v>
          </cell>
          <cell r="J169">
            <v>36754</v>
          </cell>
          <cell r="K169">
            <v>0.45833333333333331</v>
          </cell>
          <cell r="L169">
            <v>0</v>
          </cell>
          <cell r="M169">
            <v>0</v>
          </cell>
          <cell r="N169" t="str">
            <v>272-0034</v>
          </cell>
          <cell r="O169" t="str">
            <v>千葉県市川市市川１－７－６</v>
          </cell>
          <cell r="P169" t="str">
            <v>確定</v>
          </cell>
          <cell r="Q169" t="str">
            <v>愛愛ビル地下１階</v>
          </cell>
          <cell r="R169" t="str">
            <v>確定</v>
          </cell>
          <cell r="S169">
            <v>0</v>
          </cell>
          <cell r="T169">
            <v>0</v>
          </cell>
          <cell r="U169">
            <v>1</v>
          </cell>
          <cell r="V169">
            <v>74.760000000000005</v>
          </cell>
          <cell r="W169" t="str">
            <v>確定</v>
          </cell>
          <cell r="X169">
            <v>1</v>
          </cell>
          <cell r="Y169" t="str">
            <v>年中無休</v>
          </cell>
          <cell r="Z169" t="str">
            <v>17:00～翌日3:00　金土曜及び祝祭日の前日は5:00迄</v>
          </cell>
          <cell r="AA169" t="str">
            <v>047-323-7125</v>
          </cell>
          <cell r="AB169" t="str">
            <v>047-323-7126</v>
          </cell>
          <cell r="AC169" t="str">
            <v>047-321-2000</v>
          </cell>
          <cell r="AD169">
            <v>15000</v>
          </cell>
          <cell r="AE169">
            <v>0</v>
          </cell>
          <cell r="AF169">
            <v>0</v>
          </cell>
          <cell r="AG169">
            <v>0</v>
          </cell>
          <cell r="AH169" t="str">
            <v>確定</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t="str">
            <v>不動産管理部</v>
          </cell>
          <cell r="BM169" t="str">
            <v>武藤純二</v>
          </cell>
          <cell r="BN169" t="str">
            <v>100-0014</v>
          </cell>
          <cell r="BO169" t="str">
            <v>東京都千代田区永田町2丁目11番1号</v>
          </cell>
          <cell r="BP169">
            <v>0</v>
          </cell>
          <cell r="BQ169">
            <v>0</v>
          </cell>
          <cell r="BR169">
            <v>0</v>
          </cell>
          <cell r="BS169">
            <v>0</v>
          </cell>
          <cell r="BT169">
            <v>0</v>
          </cell>
          <cell r="BU169">
            <v>0</v>
          </cell>
          <cell r="BV169">
            <v>0</v>
          </cell>
          <cell r="BW169">
            <v>0</v>
          </cell>
          <cell r="BX169">
            <v>0</v>
          </cell>
          <cell r="BY169">
            <v>0</v>
          </cell>
          <cell r="BZ169">
            <v>0</v>
          </cell>
          <cell r="CA169">
            <v>0</v>
          </cell>
          <cell r="CB169">
            <v>0</v>
          </cell>
          <cell r="CC169">
            <v>0</v>
          </cell>
          <cell r="CD169">
            <v>0</v>
          </cell>
          <cell r="CE169">
            <v>0</v>
          </cell>
          <cell r="CF169">
            <v>0</v>
          </cell>
          <cell r="CG169">
            <v>0</v>
          </cell>
          <cell r="CH169">
            <v>0</v>
          </cell>
          <cell r="CI169">
            <v>0</v>
          </cell>
          <cell r="CJ169">
            <v>0</v>
          </cell>
          <cell r="CK169">
            <v>0</v>
          </cell>
          <cell r="CL169">
            <v>0</v>
          </cell>
          <cell r="CM169">
            <v>0</v>
          </cell>
          <cell r="CN169">
            <v>0</v>
          </cell>
          <cell r="CO169">
            <v>0</v>
          </cell>
          <cell r="CP169">
            <v>0</v>
          </cell>
        </row>
        <row r="170">
          <cell r="A170">
            <v>168</v>
          </cell>
          <cell r="B170" t="str">
            <v>確定</v>
          </cell>
          <cell r="C170" t="str">
            <v>新規</v>
          </cell>
          <cell r="D170" t="str">
            <v>和民</v>
          </cell>
          <cell r="E170" t="str">
            <v>西小山駅前</v>
          </cell>
          <cell r="F170" t="str">
            <v>確定</v>
          </cell>
          <cell r="G170">
            <v>0</v>
          </cell>
          <cell r="H170">
            <v>36766</v>
          </cell>
          <cell r="I170" t="str">
            <v>確定</v>
          </cell>
          <cell r="J170">
            <v>36761</v>
          </cell>
          <cell r="K170">
            <v>0.45833333333333331</v>
          </cell>
          <cell r="L170">
            <v>0</v>
          </cell>
          <cell r="M170">
            <v>0</v>
          </cell>
          <cell r="N170" t="str">
            <v>152-0011</v>
          </cell>
          <cell r="O170" t="str">
            <v>東京都目黒区原町１－８－７</v>
          </cell>
          <cell r="P170" t="str">
            <v>確定</v>
          </cell>
          <cell r="Q170" t="str">
            <v>林ビル２階</v>
          </cell>
          <cell r="R170" t="str">
            <v>確定</v>
          </cell>
          <cell r="S170">
            <v>0</v>
          </cell>
          <cell r="T170">
            <v>0</v>
          </cell>
          <cell r="U170">
            <v>0</v>
          </cell>
          <cell r="V170">
            <v>63.77</v>
          </cell>
          <cell r="W170" t="str">
            <v>確定</v>
          </cell>
          <cell r="X170">
            <v>1</v>
          </cell>
          <cell r="Y170" t="str">
            <v>年中無休</v>
          </cell>
          <cell r="Z170" t="str">
            <v>17:00～翌日3:00　金土曜及び祝祭日の前日は5:00迄</v>
          </cell>
          <cell r="AA170" t="str">
            <v>03-5768-3571</v>
          </cell>
          <cell r="AB170" t="str">
            <v>03-5768-3572</v>
          </cell>
          <cell r="AC170" t="str">
            <v>03-3791-8755</v>
          </cell>
          <cell r="AD170">
            <v>11500</v>
          </cell>
          <cell r="AE170">
            <v>0</v>
          </cell>
          <cell r="AF170">
            <v>0</v>
          </cell>
          <cell r="AG170">
            <v>0</v>
          </cell>
          <cell r="AH170" t="str">
            <v>確定</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t="str">
            <v>代表取締役</v>
          </cell>
          <cell r="BM170" t="str">
            <v>秋沢志篤</v>
          </cell>
          <cell r="BN170" t="str">
            <v>102-0082</v>
          </cell>
          <cell r="BO170" t="str">
            <v>東京都千代田区1番町13-1</v>
          </cell>
          <cell r="BP170">
            <v>0</v>
          </cell>
          <cell r="BQ170">
            <v>0</v>
          </cell>
          <cell r="BR170">
            <v>0</v>
          </cell>
          <cell r="BS170">
            <v>0</v>
          </cell>
          <cell r="BT170">
            <v>0</v>
          </cell>
          <cell r="BU170">
            <v>0</v>
          </cell>
          <cell r="BV170">
            <v>0</v>
          </cell>
          <cell r="BW170">
            <v>0</v>
          </cell>
          <cell r="BX170">
            <v>0</v>
          </cell>
          <cell r="BY170">
            <v>0</v>
          </cell>
          <cell r="BZ170">
            <v>0</v>
          </cell>
          <cell r="CA170">
            <v>0</v>
          </cell>
          <cell r="CB170">
            <v>0</v>
          </cell>
          <cell r="CC170">
            <v>0</v>
          </cell>
          <cell r="CD170">
            <v>0</v>
          </cell>
          <cell r="CE170">
            <v>0</v>
          </cell>
          <cell r="CF170">
            <v>0</v>
          </cell>
          <cell r="CG170">
            <v>0</v>
          </cell>
          <cell r="CH170">
            <v>0</v>
          </cell>
          <cell r="CI170">
            <v>0</v>
          </cell>
          <cell r="CJ170">
            <v>0</v>
          </cell>
          <cell r="CK170">
            <v>0</v>
          </cell>
          <cell r="CL170">
            <v>0</v>
          </cell>
          <cell r="CM170">
            <v>0</v>
          </cell>
          <cell r="CN170">
            <v>0</v>
          </cell>
          <cell r="CO170">
            <v>0</v>
          </cell>
          <cell r="CP170">
            <v>0</v>
          </cell>
        </row>
        <row r="171">
          <cell r="A171">
            <v>169</v>
          </cell>
          <cell r="B171" t="str">
            <v>確定</v>
          </cell>
          <cell r="C171" t="str">
            <v>新規</v>
          </cell>
          <cell r="D171" t="str">
            <v>和み亭</v>
          </cell>
          <cell r="E171" t="str">
            <v>港南台</v>
          </cell>
          <cell r="F171" t="str">
            <v>確定</v>
          </cell>
          <cell r="G171">
            <v>0</v>
          </cell>
          <cell r="H171">
            <v>36767</v>
          </cell>
          <cell r="I171" t="str">
            <v>確定</v>
          </cell>
          <cell r="J171">
            <v>36760</v>
          </cell>
          <cell r="K171">
            <v>0.45833333333333331</v>
          </cell>
          <cell r="L171">
            <v>0</v>
          </cell>
          <cell r="M171">
            <v>0</v>
          </cell>
          <cell r="N171" t="str">
            <v>234-0054</v>
          </cell>
          <cell r="O171" t="str">
            <v>神奈川県横浜市港南区港南台６－１２－５</v>
          </cell>
          <cell r="P171" t="str">
            <v>確定</v>
          </cell>
          <cell r="Q171" t="str">
            <v>スーパーたまや港南台店２階</v>
          </cell>
          <cell r="R171" t="str">
            <v>確定</v>
          </cell>
          <cell r="S171">
            <v>0</v>
          </cell>
          <cell r="T171">
            <v>0</v>
          </cell>
          <cell r="U171">
            <v>16</v>
          </cell>
          <cell r="V171">
            <v>87</v>
          </cell>
          <cell r="W171" t="str">
            <v>確定</v>
          </cell>
          <cell r="X171">
            <v>1</v>
          </cell>
          <cell r="Y171" t="str">
            <v>年中無休</v>
          </cell>
          <cell r="Z171" t="str">
            <v>11:30～翌日2:00</v>
          </cell>
          <cell r="AA171" t="str">
            <v>045-830-6123</v>
          </cell>
          <cell r="AB171" t="str">
            <v>045-830-6173</v>
          </cell>
          <cell r="AC171" t="str">
            <v>045-833-6930</v>
          </cell>
          <cell r="AD171">
            <v>12000</v>
          </cell>
          <cell r="AE171">
            <v>0</v>
          </cell>
          <cell r="AF171">
            <v>0</v>
          </cell>
          <cell r="AG171">
            <v>0</v>
          </cell>
          <cell r="AH171" t="str">
            <v>確定</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cell r="BL171" t="str">
            <v>代表取締役</v>
          </cell>
          <cell r="BM171" t="str">
            <v>原正道</v>
          </cell>
          <cell r="BN171" t="str">
            <v>253-0021</v>
          </cell>
          <cell r="BO171" t="str">
            <v>神奈川県茅ヶ崎市浜竹1丁目6番38号</v>
          </cell>
          <cell r="BP171">
            <v>0</v>
          </cell>
          <cell r="BQ171">
            <v>0</v>
          </cell>
          <cell r="BR171">
            <v>0</v>
          </cell>
          <cell r="BS171">
            <v>0</v>
          </cell>
          <cell r="BT171">
            <v>0</v>
          </cell>
          <cell r="BU171">
            <v>0</v>
          </cell>
          <cell r="BV171">
            <v>0</v>
          </cell>
          <cell r="BW171">
            <v>0</v>
          </cell>
          <cell r="BX171">
            <v>0</v>
          </cell>
          <cell r="BY171">
            <v>0</v>
          </cell>
          <cell r="BZ171">
            <v>0</v>
          </cell>
          <cell r="CA171">
            <v>0</v>
          </cell>
          <cell r="CB171">
            <v>0</v>
          </cell>
          <cell r="CC171">
            <v>0</v>
          </cell>
          <cell r="CD171">
            <v>0</v>
          </cell>
          <cell r="CE171">
            <v>0</v>
          </cell>
          <cell r="CF171">
            <v>0</v>
          </cell>
          <cell r="CG171">
            <v>0</v>
          </cell>
          <cell r="CH171">
            <v>0</v>
          </cell>
          <cell r="CI171">
            <v>0</v>
          </cell>
          <cell r="CJ171">
            <v>0</v>
          </cell>
          <cell r="CK171">
            <v>0</v>
          </cell>
          <cell r="CL171">
            <v>0</v>
          </cell>
          <cell r="CM171">
            <v>0</v>
          </cell>
          <cell r="CN171">
            <v>0</v>
          </cell>
          <cell r="CO171">
            <v>0</v>
          </cell>
          <cell r="CP171">
            <v>0</v>
          </cell>
        </row>
        <row r="172">
          <cell r="A172">
            <v>170</v>
          </cell>
          <cell r="B172" t="str">
            <v>確定</v>
          </cell>
          <cell r="C172" t="str">
            <v>新規</v>
          </cell>
          <cell r="D172" t="str">
            <v>和民</v>
          </cell>
          <cell r="E172" t="str">
            <v>柏西口駅前</v>
          </cell>
          <cell r="F172" t="str">
            <v>確定</v>
          </cell>
          <cell r="G172" t="str">
            <v>佐藤</v>
          </cell>
          <cell r="H172">
            <v>36769</v>
          </cell>
          <cell r="I172" t="str">
            <v>確定</v>
          </cell>
          <cell r="J172">
            <v>36764</v>
          </cell>
          <cell r="K172">
            <v>0.45833333333333331</v>
          </cell>
          <cell r="L172">
            <v>0</v>
          </cell>
          <cell r="M172">
            <v>0</v>
          </cell>
          <cell r="N172" t="str">
            <v>277-0852</v>
          </cell>
          <cell r="O172" t="str">
            <v>千葉県柏市旭町１－１－２１</v>
          </cell>
          <cell r="P172" t="str">
            <v>確定</v>
          </cell>
          <cell r="Q172" t="str">
            <v>安田ビル６、７階</v>
          </cell>
          <cell r="R172" t="str">
            <v>確定</v>
          </cell>
          <cell r="S172">
            <v>0</v>
          </cell>
          <cell r="T172">
            <v>0</v>
          </cell>
          <cell r="U172">
            <v>1</v>
          </cell>
          <cell r="V172">
            <v>93.8</v>
          </cell>
          <cell r="W172" t="str">
            <v>確定</v>
          </cell>
          <cell r="X172">
            <v>2</v>
          </cell>
          <cell r="Y172" t="str">
            <v>年中無休</v>
          </cell>
          <cell r="Z172" t="str">
            <v>17:00～翌日3:00　金土曜及び祝祭日の前日は5:00迄</v>
          </cell>
          <cell r="AA172" t="str">
            <v>0471-41-5601</v>
          </cell>
          <cell r="AB172" t="str">
            <v>0471-41-5602</v>
          </cell>
          <cell r="AC172" t="str">
            <v>0471-44-2203</v>
          </cell>
          <cell r="AD172">
            <v>16300</v>
          </cell>
          <cell r="AE172">
            <v>0</v>
          </cell>
          <cell r="AF172">
            <v>0</v>
          </cell>
          <cell r="AG172">
            <v>0</v>
          </cell>
          <cell r="AH172" t="str">
            <v>確定</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cell r="BB172">
            <v>0</v>
          </cell>
          <cell r="BC172">
            <v>0</v>
          </cell>
          <cell r="BD172">
            <v>0</v>
          </cell>
          <cell r="BE172">
            <v>0</v>
          </cell>
          <cell r="BF172">
            <v>0</v>
          </cell>
          <cell r="BG172">
            <v>0</v>
          </cell>
          <cell r="BH172">
            <v>0</v>
          </cell>
          <cell r="BI172">
            <v>0</v>
          </cell>
          <cell r="BJ172">
            <v>0</v>
          </cell>
          <cell r="BK172">
            <v>0</v>
          </cell>
          <cell r="BL172" t="str">
            <v>代表取締役</v>
          </cell>
          <cell r="BM172" t="str">
            <v>安田政弘</v>
          </cell>
          <cell r="BN172" t="str">
            <v>277-0827</v>
          </cell>
          <cell r="BO172" t="str">
            <v>千葉県柏市松葉町2丁目14番2号</v>
          </cell>
          <cell r="BP172">
            <v>0</v>
          </cell>
          <cell r="BQ172">
            <v>0</v>
          </cell>
          <cell r="BR172">
            <v>0</v>
          </cell>
          <cell r="BS172">
            <v>0</v>
          </cell>
          <cell r="BT172">
            <v>0</v>
          </cell>
          <cell r="BU172">
            <v>0</v>
          </cell>
          <cell r="BV172">
            <v>0</v>
          </cell>
          <cell r="BW172">
            <v>0</v>
          </cell>
          <cell r="BX172">
            <v>0</v>
          </cell>
          <cell r="BY172">
            <v>0</v>
          </cell>
          <cell r="BZ172">
            <v>0</v>
          </cell>
          <cell r="CA172">
            <v>0</v>
          </cell>
          <cell r="CB172">
            <v>0</v>
          </cell>
          <cell r="CC172">
            <v>0</v>
          </cell>
          <cell r="CD172">
            <v>0</v>
          </cell>
          <cell r="CE172">
            <v>0</v>
          </cell>
          <cell r="CF172">
            <v>0</v>
          </cell>
          <cell r="CG172">
            <v>0</v>
          </cell>
          <cell r="CH172">
            <v>0</v>
          </cell>
          <cell r="CI172">
            <v>0</v>
          </cell>
          <cell r="CJ172">
            <v>0</v>
          </cell>
          <cell r="CK172">
            <v>0</v>
          </cell>
          <cell r="CL172">
            <v>0</v>
          </cell>
          <cell r="CM172">
            <v>0</v>
          </cell>
          <cell r="CN172">
            <v>0</v>
          </cell>
          <cell r="CO172">
            <v>0</v>
          </cell>
          <cell r="CP172">
            <v>0</v>
          </cell>
        </row>
        <row r="173">
          <cell r="A173">
            <v>171</v>
          </cell>
          <cell r="B173" t="str">
            <v>確定</v>
          </cell>
          <cell r="C173" t="str">
            <v>新規</v>
          </cell>
          <cell r="D173" t="str">
            <v>和民</v>
          </cell>
          <cell r="E173" t="str">
            <v>武蔵中原駅前</v>
          </cell>
          <cell r="F173" t="str">
            <v>確定</v>
          </cell>
          <cell r="G173" t="str">
            <v>清水</v>
          </cell>
          <cell r="H173">
            <v>36777</v>
          </cell>
          <cell r="I173" t="str">
            <v>確定</v>
          </cell>
          <cell r="J173">
            <v>36770</v>
          </cell>
          <cell r="K173">
            <v>0.45833333333333331</v>
          </cell>
          <cell r="L173">
            <v>0</v>
          </cell>
          <cell r="M173">
            <v>0</v>
          </cell>
          <cell r="N173" t="str">
            <v>211-0053</v>
          </cell>
          <cell r="O173" t="str">
            <v>神奈川県川崎市中原区上小田中４－２－１</v>
          </cell>
          <cell r="P173" t="str">
            <v>確定</v>
          </cell>
          <cell r="Q173" t="str">
            <v>アルカード武蔵中原２階</v>
          </cell>
          <cell r="R173" t="str">
            <v>確定</v>
          </cell>
          <cell r="S173">
            <v>0</v>
          </cell>
          <cell r="T173">
            <v>0</v>
          </cell>
          <cell r="U173">
            <v>0</v>
          </cell>
          <cell r="V173">
            <v>79.790000000000006</v>
          </cell>
          <cell r="W173" t="str">
            <v>確定</v>
          </cell>
          <cell r="X173">
            <v>1</v>
          </cell>
          <cell r="Y173" t="str">
            <v>年中無休（ｼｮｯﾋﾟﾝｸﾞｾﾝﾀｰは休館日あり。営業するには申請が必要）</v>
          </cell>
          <cell r="Z173">
            <v>0</v>
          </cell>
          <cell r="AA173" t="str">
            <v>044-753-2800</v>
          </cell>
          <cell r="AB173" t="str">
            <v>044-753-2801</v>
          </cell>
          <cell r="AC173" t="str">
            <v>044-797-3225</v>
          </cell>
          <cell r="AD173">
            <v>18000</v>
          </cell>
          <cell r="AE173">
            <v>0</v>
          </cell>
          <cell r="AF173">
            <v>0</v>
          </cell>
          <cell r="AG173">
            <v>0</v>
          </cell>
          <cell r="AH173" t="str">
            <v>確定</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t="str">
            <v>代表取締役社長</v>
          </cell>
          <cell r="BM173" t="str">
            <v>力村周一郎</v>
          </cell>
          <cell r="BN173" t="str">
            <v>151-0053</v>
          </cell>
          <cell r="BO173" t="str">
            <v>東京都渋谷区代々木2丁目2番2号</v>
          </cell>
          <cell r="BP173">
            <v>0</v>
          </cell>
          <cell r="BQ173">
            <v>0</v>
          </cell>
          <cell r="BR173">
            <v>0</v>
          </cell>
          <cell r="BS173">
            <v>0</v>
          </cell>
          <cell r="BT173">
            <v>0</v>
          </cell>
          <cell r="BU173">
            <v>0</v>
          </cell>
          <cell r="BV173">
            <v>0</v>
          </cell>
          <cell r="BW173">
            <v>0</v>
          </cell>
          <cell r="BX173">
            <v>0</v>
          </cell>
          <cell r="BY173">
            <v>0</v>
          </cell>
          <cell r="BZ173">
            <v>0</v>
          </cell>
          <cell r="CA173">
            <v>0</v>
          </cell>
          <cell r="CB173">
            <v>0</v>
          </cell>
          <cell r="CC173">
            <v>0</v>
          </cell>
          <cell r="CD173">
            <v>0</v>
          </cell>
          <cell r="CE173">
            <v>0</v>
          </cell>
          <cell r="CF173">
            <v>0</v>
          </cell>
          <cell r="CG173">
            <v>0</v>
          </cell>
          <cell r="CH173">
            <v>0</v>
          </cell>
          <cell r="CI173">
            <v>0</v>
          </cell>
          <cell r="CJ173">
            <v>0</v>
          </cell>
          <cell r="CK173">
            <v>0</v>
          </cell>
          <cell r="CL173">
            <v>0</v>
          </cell>
          <cell r="CM173">
            <v>0</v>
          </cell>
          <cell r="CN173">
            <v>0</v>
          </cell>
          <cell r="CO173">
            <v>0</v>
          </cell>
          <cell r="CP173">
            <v>0</v>
          </cell>
        </row>
        <row r="174">
          <cell r="A174">
            <v>172</v>
          </cell>
          <cell r="B174" t="str">
            <v>確定</v>
          </cell>
          <cell r="C174" t="str">
            <v>新規</v>
          </cell>
          <cell r="D174" t="str">
            <v>和民</v>
          </cell>
          <cell r="E174" t="str">
            <v>駒込南口駅前</v>
          </cell>
          <cell r="F174" t="str">
            <v>確定</v>
          </cell>
          <cell r="G174" t="str">
            <v>清水</v>
          </cell>
          <cell r="H174">
            <v>36815</v>
          </cell>
          <cell r="I174" t="str">
            <v>確定</v>
          </cell>
          <cell r="J174">
            <v>36810</v>
          </cell>
          <cell r="K174">
            <v>0.45833333333333331</v>
          </cell>
          <cell r="L174">
            <v>36840</v>
          </cell>
          <cell r="M174">
            <v>0.625</v>
          </cell>
          <cell r="N174" t="str">
            <v>170-0003</v>
          </cell>
          <cell r="O174" t="str">
            <v>東京都豊島区駒込１－３４－１</v>
          </cell>
          <cell r="P174" t="str">
            <v>確定</v>
          </cell>
          <cell r="Q174" t="str">
            <v>ヒルクレスト駒込２階</v>
          </cell>
          <cell r="R174" t="str">
            <v>確定</v>
          </cell>
          <cell r="S174" t="str">
            <v>JR山手線</v>
          </cell>
          <cell r="T174" t="str">
            <v>駒込</v>
          </cell>
          <cell r="U174">
            <v>1</v>
          </cell>
          <cell r="V174">
            <v>73.3</v>
          </cell>
          <cell r="W174" t="str">
            <v>確定</v>
          </cell>
          <cell r="X174">
            <v>1</v>
          </cell>
          <cell r="Y174" t="str">
            <v>年中無休</v>
          </cell>
          <cell r="Z174" t="str">
            <v>17:00～翌日3:00　金土曜及び祝祭日の前日は5:00迄</v>
          </cell>
          <cell r="AA174" t="str">
            <v>03-5940-8275</v>
          </cell>
          <cell r="AB174" t="str">
            <v>03-5940-8276</v>
          </cell>
          <cell r="AC174" t="str">
            <v>03-3947-4490</v>
          </cell>
          <cell r="AD174">
            <v>12500</v>
          </cell>
          <cell r="AE174" t="str">
            <v>(株)半沢製作所</v>
          </cell>
          <cell r="AF174">
            <v>73.67</v>
          </cell>
          <cell r="AG174">
            <v>134</v>
          </cell>
          <cell r="AH174" t="str">
            <v>確定</v>
          </cell>
          <cell r="AI174">
            <v>0</v>
          </cell>
          <cell r="AJ174" t="str">
            <v>なし</v>
          </cell>
          <cell r="AK174">
            <v>3</v>
          </cell>
          <cell r="AL174" t="str">
            <v>Ａ＋Ｂ＋Ｃ</v>
          </cell>
          <cell r="AM174">
            <v>22</v>
          </cell>
          <cell r="AN174">
            <v>19</v>
          </cell>
          <cell r="AO174">
            <v>19</v>
          </cell>
          <cell r="AP174">
            <v>0</v>
          </cell>
          <cell r="AQ174">
            <v>0</v>
          </cell>
          <cell r="AR174">
            <v>0</v>
          </cell>
          <cell r="AS174">
            <v>0</v>
          </cell>
          <cell r="AT174">
            <v>0</v>
          </cell>
          <cell r="AU174">
            <v>0</v>
          </cell>
          <cell r="AV174">
            <v>0</v>
          </cell>
          <cell r="AW174">
            <v>69</v>
          </cell>
          <cell r="AX174">
            <v>1</v>
          </cell>
          <cell r="AY174">
            <v>1</v>
          </cell>
          <cell r="AZ174">
            <v>1</v>
          </cell>
          <cell r="BA174" t="str">
            <v>未定</v>
          </cell>
          <cell r="BB174" t="str">
            <v>未定</v>
          </cell>
          <cell r="BC174" t="str">
            <v>未定</v>
          </cell>
          <cell r="BD174">
            <v>0</v>
          </cell>
          <cell r="BE174">
            <v>0</v>
          </cell>
          <cell r="BF174">
            <v>0</v>
          </cell>
          <cell r="BG174">
            <v>0</v>
          </cell>
          <cell r="BH174">
            <v>0</v>
          </cell>
          <cell r="BI174">
            <v>0</v>
          </cell>
          <cell r="BJ174">
            <v>0</v>
          </cell>
          <cell r="BK174">
            <v>0</v>
          </cell>
          <cell r="BL174" t="str">
            <v>代表取締役</v>
          </cell>
          <cell r="BM174" t="str">
            <v>半澤秀彦</v>
          </cell>
          <cell r="BN174" t="str">
            <v>124-0006</v>
          </cell>
          <cell r="BO174" t="str">
            <v>東京都葛飾区堀切1-40-11</v>
          </cell>
          <cell r="BP174">
            <v>0</v>
          </cell>
          <cell r="BQ174">
            <v>0</v>
          </cell>
          <cell r="BR174">
            <v>0</v>
          </cell>
          <cell r="BS174">
            <v>0</v>
          </cell>
          <cell r="BT174">
            <v>0</v>
          </cell>
          <cell r="BU174">
            <v>0</v>
          </cell>
          <cell r="BV174">
            <v>0</v>
          </cell>
          <cell r="BW174">
            <v>0</v>
          </cell>
          <cell r="BX174">
            <v>0</v>
          </cell>
          <cell r="BY174">
            <v>0</v>
          </cell>
          <cell r="BZ174">
            <v>0</v>
          </cell>
          <cell r="CA174">
            <v>0</v>
          </cell>
          <cell r="CB174">
            <v>0</v>
          </cell>
          <cell r="CC174">
            <v>0</v>
          </cell>
          <cell r="CD174">
            <v>0</v>
          </cell>
          <cell r="CE174">
            <v>0</v>
          </cell>
          <cell r="CF174">
            <v>0</v>
          </cell>
          <cell r="CG174">
            <v>0</v>
          </cell>
          <cell r="CH174">
            <v>0</v>
          </cell>
          <cell r="CI174">
            <v>0</v>
          </cell>
        </row>
        <row r="175">
          <cell r="A175">
            <v>173</v>
          </cell>
          <cell r="B175" t="str">
            <v>確定</v>
          </cell>
          <cell r="C175" t="str">
            <v>新規</v>
          </cell>
          <cell r="D175" t="str">
            <v>和民</v>
          </cell>
          <cell r="E175" t="str">
            <v>野方駅前</v>
          </cell>
          <cell r="F175" t="str">
            <v>確定</v>
          </cell>
          <cell r="G175" t="str">
            <v>清水</v>
          </cell>
          <cell r="H175">
            <v>36796</v>
          </cell>
          <cell r="I175" t="str">
            <v>確定</v>
          </cell>
          <cell r="J175">
            <v>36791</v>
          </cell>
          <cell r="K175">
            <v>0.45833333333333331</v>
          </cell>
          <cell r="L175">
            <v>36790</v>
          </cell>
          <cell r="M175">
            <v>0.625</v>
          </cell>
          <cell r="N175" t="str">
            <v>165-0027</v>
          </cell>
          <cell r="O175" t="str">
            <v>東京都中野区野方５－３２－２</v>
          </cell>
          <cell r="P175" t="str">
            <v>確定</v>
          </cell>
          <cell r="Q175">
            <v>0</v>
          </cell>
          <cell r="R175" t="str">
            <v>なし</v>
          </cell>
          <cell r="S175" t="str">
            <v>西武新宿線</v>
          </cell>
          <cell r="T175" t="str">
            <v>野方</v>
          </cell>
          <cell r="U175">
            <v>0</v>
          </cell>
          <cell r="V175">
            <v>68.400000000000006</v>
          </cell>
          <cell r="W175" t="str">
            <v>確定</v>
          </cell>
          <cell r="X175">
            <v>2</v>
          </cell>
          <cell r="Y175" t="str">
            <v>年中無休</v>
          </cell>
          <cell r="Z175" t="str">
            <v>17:00～翌日3:00　金土曜及び祝祭日の前日は5:00迄</v>
          </cell>
          <cell r="AA175" t="str">
            <v>03-5327-5361</v>
          </cell>
          <cell r="AB175" t="str">
            <v>03-5327-5362</v>
          </cell>
          <cell r="AC175" t="str">
            <v>03-5373-5946</v>
          </cell>
          <cell r="AD175">
            <v>11800</v>
          </cell>
          <cell r="AE175" t="str">
            <v>同洋商事(株)</v>
          </cell>
          <cell r="AF175">
            <v>71.34</v>
          </cell>
          <cell r="AG175">
            <v>120</v>
          </cell>
          <cell r="AH175" t="str">
            <v>確定</v>
          </cell>
          <cell r="AI175">
            <v>0</v>
          </cell>
          <cell r="AJ175" t="str">
            <v>なし</v>
          </cell>
          <cell r="AK175">
            <v>2</v>
          </cell>
          <cell r="AL175" t="str">
            <v>Ａ＋Ｂ</v>
          </cell>
          <cell r="AM175">
            <v>14</v>
          </cell>
          <cell r="AN175">
            <v>24</v>
          </cell>
          <cell r="AO175">
            <v>0</v>
          </cell>
          <cell r="AP175">
            <v>0</v>
          </cell>
          <cell r="AQ175">
            <v>0</v>
          </cell>
          <cell r="AR175">
            <v>0</v>
          </cell>
          <cell r="AS175">
            <v>0</v>
          </cell>
          <cell r="AT175">
            <v>0</v>
          </cell>
          <cell r="AU175">
            <v>0</v>
          </cell>
          <cell r="AV175">
            <v>0</v>
          </cell>
          <cell r="AW175">
            <v>58</v>
          </cell>
          <cell r="AX175">
            <v>2</v>
          </cell>
          <cell r="AY175">
            <v>1</v>
          </cell>
          <cell r="AZ175">
            <v>1</v>
          </cell>
          <cell r="BA175" t="str">
            <v>未定</v>
          </cell>
          <cell r="BB175" t="str">
            <v>未定</v>
          </cell>
          <cell r="BC175" t="str">
            <v>未定</v>
          </cell>
          <cell r="BD175">
            <v>0</v>
          </cell>
          <cell r="BE175">
            <v>0</v>
          </cell>
          <cell r="BF175">
            <v>0</v>
          </cell>
          <cell r="BG175">
            <v>0</v>
          </cell>
          <cell r="BH175">
            <v>0</v>
          </cell>
          <cell r="BI175">
            <v>0</v>
          </cell>
          <cell r="BJ175">
            <v>0</v>
          </cell>
          <cell r="BK175">
            <v>0</v>
          </cell>
          <cell r="BL175" t="str">
            <v>代表取締役</v>
          </cell>
          <cell r="BM175" t="str">
            <v>長山桂子</v>
          </cell>
          <cell r="BN175" t="str">
            <v>541-0057</v>
          </cell>
          <cell r="BO175" t="str">
            <v>大阪市中央区北久宝寺1丁目7番7号</v>
          </cell>
          <cell r="BP175">
            <v>0</v>
          </cell>
          <cell r="BQ175">
            <v>0</v>
          </cell>
          <cell r="BR175">
            <v>0</v>
          </cell>
          <cell r="BS175">
            <v>0</v>
          </cell>
          <cell r="BT175">
            <v>0</v>
          </cell>
          <cell r="BU175">
            <v>0</v>
          </cell>
          <cell r="BV175">
            <v>0</v>
          </cell>
          <cell r="BW175">
            <v>0</v>
          </cell>
          <cell r="BX175">
            <v>0</v>
          </cell>
          <cell r="BY175">
            <v>0</v>
          </cell>
          <cell r="BZ175">
            <v>0</v>
          </cell>
          <cell r="CA175">
            <v>0</v>
          </cell>
          <cell r="CB175">
            <v>0</v>
          </cell>
          <cell r="CC175">
            <v>0</v>
          </cell>
          <cell r="CD175">
            <v>0</v>
          </cell>
          <cell r="CE175">
            <v>0</v>
          </cell>
          <cell r="CF175">
            <v>0</v>
          </cell>
          <cell r="CG175">
            <v>0</v>
          </cell>
          <cell r="CH175">
            <v>0</v>
          </cell>
          <cell r="CI175">
            <v>0</v>
          </cell>
        </row>
        <row r="176">
          <cell r="A176">
            <v>174</v>
          </cell>
          <cell r="B176" t="str">
            <v>確定</v>
          </cell>
          <cell r="C176" t="str">
            <v>新規</v>
          </cell>
          <cell r="D176" t="str">
            <v>和民</v>
          </cell>
          <cell r="E176" t="str">
            <v>五香西口駅前</v>
          </cell>
          <cell r="F176" t="str">
            <v>確定</v>
          </cell>
          <cell r="G176" t="str">
            <v>日比</v>
          </cell>
          <cell r="H176">
            <v>36797</v>
          </cell>
          <cell r="I176" t="str">
            <v>確定</v>
          </cell>
          <cell r="J176">
            <v>36792</v>
          </cell>
          <cell r="K176">
            <v>0.45833333333333331</v>
          </cell>
          <cell r="L176">
            <v>36789</v>
          </cell>
          <cell r="M176">
            <v>0.625</v>
          </cell>
          <cell r="N176" t="str">
            <v>270-2261</v>
          </cell>
          <cell r="O176" t="str">
            <v>千葉県松戸市常盤平５－２０</v>
          </cell>
          <cell r="P176" t="str">
            <v>確定</v>
          </cell>
          <cell r="Q176">
            <v>0</v>
          </cell>
          <cell r="R176" t="str">
            <v>なし</v>
          </cell>
          <cell r="S176" t="str">
            <v>新京成電鉄</v>
          </cell>
          <cell r="T176" t="str">
            <v>五香</v>
          </cell>
          <cell r="U176">
            <v>2</v>
          </cell>
          <cell r="V176">
            <v>88.12</v>
          </cell>
          <cell r="W176" t="str">
            <v>確定</v>
          </cell>
          <cell r="X176">
            <v>1</v>
          </cell>
          <cell r="Y176" t="str">
            <v>年中無休</v>
          </cell>
          <cell r="Z176" t="str">
            <v>17:00～翌日3:00　金土曜及び祝祭日の前日は5:00迄</v>
          </cell>
          <cell r="AA176" t="str">
            <v>047-311-8151</v>
          </cell>
          <cell r="AB176" t="str">
            <v>047-311-8152</v>
          </cell>
          <cell r="AC176" t="str">
            <v>047-387-9061</v>
          </cell>
          <cell r="AD176">
            <v>11000</v>
          </cell>
          <cell r="AE176" t="str">
            <v>斉藤信子　斉藤五月</v>
          </cell>
          <cell r="AF176">
            <v>68.239999999999995</v>
          </cell>
          <cell r="AG176">
            <v>136</v>
          </cell>
          <cell r="AH176" t="str">
            <v>確定</v>
          </cell>
          <cell r="AI176">
            <v>0</v>
          </cell>
          <cell r="AJ176" t="str">
            <v>なし</v>
          </cell>
          <cell r="AK176">
            <v>2</v>
          </cell>
          <cell r="AL176" t="str">
            <v>Ａ＋Ｂ</v>
          </cell>
          <cell r="AM176">
            <v>20</v>
          </cell>
          <cell r="AN176">
            <v>16</v>
          </cell>
          <cell r="AO176">
            <v>0</v>
          </cell>
          <cell r="AP176">
            <v>0</v>
          </cell>
          <cell r="AQ176">
            <v>0</v>
          </cell>
          <cell r="AR176">
            <v>0</v>
          </cell>
          <cell r="AS176">
            <v>0</v>
          </cell>
          <cell r="AT176">
            <v>0</v>
          </cell>
          <cell r="AU176">
            <v>0</v>
          </cell>
          <cell r="AV176">
            <v>0</v>
          </cell>
          <cell r="AW176">
            <v>52</v>
          </cell>
          <cell r="AX176">
            <v>1</v>
          </cell>
          <cell r="AY176">
            <v>1</v>
          </cell>
          <cell r="AZ176">
            <v>1</v>
          </cell>
          <cell r="BA176" t="str">
            <v>未定</v>
          </cell>
          <cell r="BB176" t="str">
            <v>未定</v>
          </cell>
          <cell r="BC176" t="str">
            <v>未定</v>
          </cell>
          <cell r="BD176">
            <v>0</v>
          </cell>
          <cell r="BE176">
            <v>0</v>
          </cell>
          <cell r="BF176">
            <v>0</v>
          </cell>
          <cell r="BG176">
            <v>0</v>
          </cell>
          <cell r="BH176">
            <v>0</v>
          </cell>
          <cell r="BI176">
            <v>0</v>
          </cell>
          <cell r="BJ176">
            <v>0</v>
          </cell>
          <cell r="BK176">
            <v>0</v>
          </cell>
          <cell r="BL176" t="str">
            <v>取締役</v>
          </cell>
          <cell r="BM176" t="str">
            <v>齊藤信子 齊藤五月</v>
          </cell>
          <cell r="BN176" t="str">
            <v>270-2261</v>
          </cell>
          <cell r="BO176" t="str">
            <v>千葉県松戸市常盤平5丁目27番地6</v>
          </cell>
          <cell r="BP176">
            <v>0</v>
          </cell>
          <cell r="BQ176">
            <v>0</v>
          </cell>
          <cell r="BR176">
            <v>0</v>
          </cell>
          <cell r="BS176">
            <v>0</v>
          </cell>
          <cell r="BT176">
            <v>0</v>
          </cell>
          <cell r="BU176">
            <v>0</v>
          </cell>
          <cell r="BV176">
            <v>0</v>
          </cell>
          <cell r="BW176">
            <v>0</v>
          </cell>
          <cell r="BX176">
            <v>0</v>
          </cell>
          <cell r="BY176">
            <v>0</v>
          </cell>
          <cell r="BZ176">
            <v>0</v>
          </cell>
          <cell r="CA176">
            <v>0</v>
          </cell>
          <cell r="CB176">
            <v>0</v>
          </cell>
          <cell r="CC176">
            <v>0</v>
          </cell>
          <cell r="CD176">
            <v>0</v>
          </cell>
          <cell r="CE176">
            <v>0</v>
          </cell>
          <cell r="CF176">
            <v>0</v>
          </cell>
          <cell r="CG176">
            <v>0</v>
          </cell>
          <cell r="CH176">
            <v>0</v>
          </cell>
          <cell r="CI176">
            <v>0</v>
          </cell>
        </row>
        <row r="177">
          <cell r="A177">
            <v>175</v>
          </cell>
          <cell r="B177" t="str">
            <v>確定</v>
          </cell>
          <cell r="C177" t="str">
            <v>新規</v>
          </cell>
          <cell r="D177" t="str">
            <v>和み亭</v>
          </cell>
          <cell r="E177" t="str">
            <v>南蒲田</v>
          </cell>
          <cell r="F177" t="str">
            <v>確定</v>
          </cell>
          <cell r="G177" t="str">
            <v>佐藤</v>
          </cell>
          <cell r="H177">
            <v>36831</v>
          </cell>
          <cell r="I177" t="str">
            <v>確定</v>
          </cell>
          <cell r="J177">
            <v>36824</v>
          </cell>
          <cell r="K177">
            <v>0.45833333333333331</v>
          </cell>
          <cell r="L177">
            <v>36823</v>
          </cell>
          <cell r="M177">
            <v>0.625</v>
          </cell>
          <cell r="N177" t="str">
            <v>144-0035</v>
          </cell>
          <cell r="O177" t="str">
            <v>東京都大田区南蒲田２－１５－２２</v>
          </cell>
          <cell r="P177" t="str">
            <v>確定</v>
          </cell>
          <cell r="Q177" t="str">
            <v>富士商会ビル２階</v>
          </cell>
          <cell r="R177" t="str">
            <v>仮称</v>
          </cell>
          <cell r="S177" t="str">
            <v>京浜急行線</v>
          </cell>
          <cell r="T177" t="str">
            <v>京急蒲田</v>
          </cell>
          <cell r="U177">
            <v>2</v>
          </cell>
          <cell r="V177" t="str">
            <v>(82.18)</v>
          </cell>
          <cell r="W177" t="str">
            <v>確定</v>
          </cell>
          <cell r="X177">
            <v>1</v>
          </cell>
          <cell r="Y177" t="str">
            <v>年中無休</v>
          </cell>
          <cell r="Z177" t="str">
            <v>11:30～翌日2:00</v>
          </cell>
          <cell r="AA177" t="str">
            <v>03-5480-0621</v>
          </cell>
          <cell r="AB177" t="str">
            <v>03-5480-0622</v>
          </cell>
          <cell r="AC177" t="str">
            <v>03-5703-2071</v>
          </cell>
          <cell r="AD177">
            <v>15600</v>
          </cell>
          <cell r="AE177" t="str">
            <v>(株)富士商会</v>
          </cell>
          <cell r="AF177">
            <v>81.8</v>
          </cell>
          <cell r="AG177">
            <v>129</v>
          </cell>
          <cell r="AH177" t="str">
            <v>確定</v>
          </cell>
          <cell r="AI177">
            <v>0</v>
          </cell>
          <cell r="AJ177" t="str">
            <v>なし</v>
          </cell>
          <cell r="AK177">
            <v>1</v>
          </cell>
          <cell r="AL177" t="str">
            <v>－</v>
          </cell>
          <cell r="AM177">
            <v>16</v>
          </cell>
          <cell r="AN177">
            <v>0</v>
          </cell>
          <cell r="AO177">
            <v>0</v>
          </cell>
          <cell r="AP177">
            <v>0</v>
          </cell>
          <cell r="AQ177">
            <v>0</v>
          </cell>
          <cell r="AR177">
            <v>0</v>
          </cell>
          <cell r="AS177">
            <v>0</v>
          </cell>
          <cell r="AT177">
            <v>0</v>
          </cell>
          <cell r="AU177">
            <v>0</v>
          </cell>
          <cell r="AV177">
            <v>0</v>
          </cell>
          <cell r="AW177">
            <v>50</v>
          </cell>
          <cell r="AX177">
            <v>1</v>
          </cell>
          <cell r="AY177">
            <v>1</v>
          </cell>
          <cell r="AZ177">
            <v>1</v>
          </cell>
          <cell r="BA177" t="str">
            <v>未定</v>
          </cell>
          <cell r="BB177" t="str">
            <v>未定</v>
          </cell>
          <cell r="BC177" t="str">
            <v>未定</v>
          </cell>
          <cell r="BD177">
            <v>0</v>
          </cell>
          <cell r="BE177">
            <v>0</v>
          </cell>
          <cell r="BF177">
            <v>0</v>
          </cell>
          <cell r="BG177">
            <v>0</v>
          </cell>
          <cell r="BH177">
            <v>0</v>
          </cell>
          <cell r="BI177">
            <v>0</v>
          </cell>
          <cell r="BJ177">
            <v>0</v>
          </cell>
          <cell r="BK177">
            <v>0</v>
          </cell>
          <cell r="BL177" t="str">
            <v>代表取締役</v>
          </cell>
          <cell r="BM177" t="str">
            <v>松岡純一</v>
          </cell>
          <cell r="BN177" t="str">
            <v>144-0053</v>
          </cell>
          <cell r="BO177" t="str">
            <v>東京都大田区蒲田本町2丁目33番2号</v>
          </cell>
          <cell r="BP177">
            <v>0</v>
          </cell>
          <cell r="BQ177">
            <v>0</v>
          </cell>
          <cell r="BR177">
            <v>0</v>
          </cell>
          <cell r="BS177">
            <v>0</v>
          </cell>
          <cell r="BT177">
            <v>0</v>
          </cell>
          <cell r="BU177">
            <v>0</v>
          </cell>
          <cell r="BV177">
            <v>0</v>
          </cell>
          <cell r="BW177">
            <v>0</v>
          </cell>
          <cell r="BX177">
            <v>0</v>
          </cell>
          <cell r="BY177">
            <v>0</v>
          </cell>
          <cell r="BZ177">
            <v>0</v>
          </cell>
          <cell r="CA177">
            <v>0</v>
          </cell>
          <cell r="CB177">
            <v>0</v>
          </cell>
          <cell r="CC177">
            <v>0</v>
          </cell>
          <cell r="CD177">
            <v>0</v>
          </cell>
          <cell r="CE177">
            <v>0</v>
          </cell>
          <cell r="CF177">
            <v>0</v>
          </cell>
          <cell r="CG177">
            <v>0</v>
          </cell>
          <cell r="CH177">
            <v>0</v>
          </cell>
          <cell r="CI177">
            <v>0</v>
          </cell>
        </row>
        <row r="178">
          <cell r="A178">
            <v>176</v>
          </cell>
          <cell r="B178" t="str">
            <v>確定</v>
          </cell>
          <cell r="C178" t="str">
            <v>新規</v>
          </cell>
          <cell r="D178" t="str">
            <v>和民</v>
          </cell>
          <cell r="E178" t="str">
            <v>大鳥居駅前</v>
          </cell>
          <cell r="F178" t="str">
            <v>確定</v>
          </cell>
          <cell r="G178" t="str">
            <v>清水</v>
          </cell>
          <cell r="H178">
            <v>36826</v>
          </cell>
          <cell r="I178" t="str">
            <v>確定</v>
          </cell>
          <cell r="J178">
            <v>36820</v>
          </cell>
          <cell r="K178">
            <v>0.45833333333333331</v>
          </cell>
          <cell r="L178">
            <v>36819</v>
          </cell>
          <cell r="M178">
            <v>0.625</v>
          </cell>
          <cell r="N178" t="str">
            <v>144-0034</v>
          </cell>
          <cell r="O178" t="str">
            <v>東京都大田区西糀谷３－３７－１１</v>
          </cell>
          <cell r="P178" t="str">
            <v>確定</v>
          </cell>
          <cell r="Q178" t="str">
            <v>ハイブリッジ２１　２階</v>
          </cell>
          <cell r="R178" t="str">
            <v>確定</v>
          </cell>
          <cell r="S178" t="str">
            <v>京急空港線</v>
          </cell>
          <cell r="T178" t="str">
            <v>大鳥居</v>
          </cell>
          <cell r="U178">
            <v>1</v>
          </cell>
          <cell r="V178">
            <v>94.28</v>
          </cell>
          <cell r="W178" t="str">
            <v>確定</v>
          </cell>
          <cell r="X178">
            <v>1</v>
          </cell>
          <cell r="Y178" t="str">
            <v>年中無休</v>
          </cell>
          <cell r="Z178" t="str">
            <v>17:00～翌日3:00　金土曜及び祝祭日の前日は5:00迄</v>
          </cell>
          <cell r="AA178" t="str">
            <v>03-5735-9295</v>
          </cell>
          <cell r="AB178" t="str">
            <v>03-5735-9296</v>
          </cell>
          <cell r="AC178" t="str">
            <v>03-5705-9295</v>
          </cell>
          <cell r="AD178">
            <v>12500</v>
          </cell>
          <cell r="AE178" t="str">
            <v>高橋商事(株)</v>
          </cell>
          <cell r="AF178">
            <v>84.7</v>
          </cell>
          <cell r="AG178">
            <v>160</v>
          </cell>
          <cell r="AH178" t="str">
            <v>確定</v>
          </cell>
          <cell r="AI178">
            <v>0</v>
          </cell>
          <cell r="AJ178" t="str">
            <v>あり</v>
          </cell>
          <cell r="AK178">
            <v>2</v>
          </cell>
          <cell r="AL178" t="str">
            <v>Ａ＋Ｂ</v>
          </cell>
          <cell r="AM178">
            <v>22</v>
          </cell>
          <cell r="AN178">
            <v>21</v>
          </cell>
          <cell r="AO178">
            <v>0</v>
          </cell>
          <cell r="AP178">
            <v>0</v>
          </cell>
          <cell r="AQ178">
            <v>0</v>
          </cell>
          <cell r="AR178">
            <v>0</v>
          </cell>
          <cell r="AS178">
            <v>0</v>
          </cell>
          <cell r="AT178">
            <v>0</v>
          </cell>
          <cell r="AU178">
            <v>0</v>
          </cell>
          <cell r="AV178">
            <v>0</v>
          </cell>
          <cell r="AW178">
            <v>43</v>
          </cell>
          <cell r="AX178">
            <v>1</v>
          </cell>
          <cell r="AY178">
            <v>1</v>
          </cell>
          <cell r="AZ178">
            <v>1</v>
          </cell>
          <cell r="BA178" t="str">
            <v>未定</v>
          </cell>
          <cell r="BB178" t="str">
            <v>未定</v>
          </cell>
          <cell r="BC178" t="str">
            <v>未定</v>
          </cell>
          <cell r="BD178">
            <v>0</v>
          </cell>
          <cell r="BE178">
            <v>0</v>
          </cell>
          <cell r="BF178">
            <v>0</v>
          </cell>
          <cell r="BG178">
            <v>0</v>
          </cell>
          <cell r="BH178">
            <v>0</v>
          </cell>
          <cell r="BI178">
            <v>0</v>
          </cell>
          <cell r="BJ178">
            <v>0</v>
          </cell>
          <cell r="BK178" t="str">
            <v>高橋商事株式会社</v>
          </cell>
          <cell r="BL178" t="str">
            <v>代表取締役</v>
          </cell>
          <cell r="BM178" t="str">
            <v>高橋ハナヨ</v>
          </cell>
          <cell r="BN178" t="str">
            <v>144-0042</v>
          </cell>
          <cell r="BO178" t="str">
            <v>東京都大田区羽田旭町13番13号</v>
          </cell>
          <cell r="BP178" t="str">
            <v>03-3741-0624</v>
          </cell>
          <cell r="BQ178" t="str">
            <v>03-3741-2626</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row>
        <row r="179">
          <cell r="A179">
            <v>177</v>
          </cell>
          <cell r="B179" t="str">
            <v>確定</v>
          </cell>
          <cell r="C179" t="str">
            <v>新規</v>
          </cell>
          <cell r="D179" t="str">
            <v>和民</v>
          </cell>
          <cell r="E179" t="str">
            <v>自由が丘</v>
          </cell>
          <cell r="F179" t="str">
            <v>確定</v>
          </cell>
          <cell r="G179" t="str">
            <v>清水</v>
          </cell>
          <cell r="H179">
            <v>36830</v>
          </cell>
          <cell r="I179" t="str">
            <v>確定</v>
          </cell>
          <cell r="J179">
            <v>36825</v>
          </cell>
          <cell r="K179">
            <v>0.45833333333333331</v>
          </cell>
          <cell r="L179">
            <v>36823</v>
          </cell>
          <cell r="M179">
            <v>0.625</v>
          </cell>
          <cell r="N179" t="str">
            <v>152-0035</v>
          </cell>
          <cell r="O179" t="str">
            <v>東京都目黒区自由が丘２－１１－８</v>
          </cell>
          <cell r="P179" t="str">
            <v>確定</v>
          </cell>
          <cell r="Q179" t="str">
            <v>キネスビル３、４階</v>
          </cell>
          <cell r="R179" t="str">
            <v>確定</v>
          </cell>
          <cell r="S179" t="str">
            <v>東急東横線</v>
          </cell>
          <cell r="T179" t="str">
            <v>自由が丘</v>
          </cell>
          <cell r="U179">
            <v>1</v>
          </cell>
          <cell r="V179">
            <v>80.959999999999994</v>
          </cell>
          <cell r="W179" t="str">
            <v>確定</v>
          </cell>
          <cell r="X179">
            <v>2</v>
          </cell>
          <cell r="Y179" t="str">
            <v>年中無休</v>
          </cell>
          <cell r="Z179" t="str">
            <v>17:00～翌日3:00　金土曜及び祝祭日の前日は5:00迄</v>
          </cell>
          <cell r="AA179" t="str">
            <v>03-5731-9517</v>
          </cell>
          <cell r="AB179" t="str">
            <v>03-5731-9518</v>
          </cell>
          <cell r="AC179" t="str">
            <v>03-3724-9517</v>
          </cell>
          <cell r="AD179">
            <v>14500</v>
          </cell>
          <cell r="AE179" t="str">
            <v>(株)鈴乃屋</v>
          </cell>
          <cell r="AF179">
            <v>77.900000000000006</v>
          </cell>
          <cell r="AG179">
            <v>138</v>
          </cell>
          <cell r="AH179" t="str">
            <v>確定</v>
          </cell>
          <cell r="AI179">
            <v>0</v>
          </cell>
          <cell r="AJ179" t="str">
            <v>なし</v>
          </cell>
          <cell r="AK179">
            <v>4</v>
          </cell>
          <cell r="AL179" t="str">
            <v>Ａ＋Ｂ</v>
          </cell>
          <cell r="AM179">
            <v>19</v>
          </cell>
          <cell r="AN179">
            <v>13</v>
          </cell>
          <cell r="AO179">
            <v>10</v>
          </cell>
          <cell r="AP179">
            <v>10</v>
          </cell>
          <cell r="AQ179">
            <v>0</v>
          </cell>
          <cell r="AR179">
            <v>0</v>
          </cell>
          <cell r="AS179">
            <v>0</v>
          </cell>
          <cell r="AT179">
            <v>0</v>
          </cell>
          <cell r="AU179">
            <v>0</v>
          </cell>
          <cell r="AV179">
            <v>0</v>
          </cell>
          <cell r="AW179">
            <v>52</v>
          </cell>
          <cell r="AX179">
            <v>2</v>
          </cell>
          <cell r="AY179">
            <v>2</v>
          </cell>
          <cell r="AZ179">
            <v>1</v>
          </cell>
          <cell r="BA179" t="str">
            <v>未定</v>
          </cell>
          <cell r="BB179" t="str">
            <v>未定</v>
          </cell>
          <cell r="BC179" t="str">
            <v>未定</v>
          </cell>
          <cell r="BD179">
            <v>0</v>
          </cell>
          <cell r="BE179">
            <v>0</v>
          </cell>
          <cell r="BF179">
            <v>0</v>
          </cell>
          <cell r="BG179">
            <v>0</v>
          </cell>
          <cell r="BH179">
            <v>0</v>
          </cell>
          <cell r="BI179">
            <v>0</v>
          </cell>
          <cell r="BJ179">
            <v>0</v>
          </cell>
          <cell r="BK179">
            <v>0</v>
          </cell>
          <cell r="BL179" t="str">
            <v>代表取締役</v>
          </cell>
          <cell r="BM179" t="str">
            <v>小泉清子</v>
          </cell>
          <cell r="BN179" t="str">
            <v>104-8266</v>
          </cell>
          <cell r="BO179" t="str">
            <v>東京都中央区新川1-6-1</v>
          </cell>
          <cell r="BP179">
            <v>0</v>
          </cell>
          <cell r="BQ179">
            <v>0</v>
          </cell>
          <cell r="BR179">
            <v>0</v>
          </cell>
          <cell r="BS179">
            <v>0</v>
          </cell>
          <cell r="BT179">
            <v>0</v>
          </cell>
          <cell r="BU179">
            <v>0</v>
          </cell>
          <cell r="BV179">
            <v>0</v>
          </cell>
          <cell r="BW179">
            <v>0</v>
          </cell>
          <cell r="BX179">
            <v>0</v>
          </cell>
          <cell r="BY179">
            <v>0</v>
          </cell>
          <cell r="BZ179">
            <v>0</v>
          </cell>
          <cell r="CA179">
            <v>0</v>
          </cell>
          <cell r="CB179">
            <v>0</v>
          </cell>
          <cell r="CC179">
            <v>0</v>
          </cell>
          <cell r="CD179">
            <v>0</v>
          </cell>
          <cell r="CE179">
            <v>0</v>
          </cell>
          <cell r="CF179">
            <v>0</v>
          </cell>
          <cell r="CG179">
            <v>0</v>
          </cell>
          <cell r="CH179">
            <v>0</v>
          </cell>
          <cell r="CI179">
            <v>0</v>
          </cell>
        </row>
        <row r="180">
          <cell r="A180">
            <v>178</v>
          </cell>
          <cell r="B180" t="str">
            <v>確定</v>
          </cell>
          <cell r="C180" t="str">
            <v>増床</v>
          </cell>
          <cell r="D180" t="str">
            <v>和民</v>
          </cell>
          <cell r="E180" t="str">
            <v>JR亀戸駅前</v>
          </cell>
          <cell r="F180" t="str">
            <v>確定</v>
          </cell>
          <cell r="G180" t="str">
            <v>藤井</v>
          </cell>
          <cell r="H180">
            <v>37096</v>
          </cell>
          <cell r="I180" t="str">
            <v>確定</v>
          </cell>
          <cell r="J180">
            <v>37093</v>
          </cell>
          <cell r="K180">
            <v>0.625</v>
          </cell>
          <cell r="L180" t="str">
            <v>なし</v>
          </cell>
          <cell r="M180" t="str">
            <v>なし</v>
          </cell>
          <cell r="N180" t="str">
            <v>136-0071</v>
          </cell>
          <cell r="O180" t="str">
            <v>東京都江東区亀戸５－１－１</v>
          </cell>
          <cell r="P180" t="str">
            <v>確定</v>
          </cell>
          <cell r="Q180" t="str">
            <v>Liv亀戸ビル５階</v>
          </cell>
          <cell r="R180" t="str">
            <v>確定</v>
          </cell>
          <cell r="S180" t="str">
            <v>JR総武線</v>
          </cell>
          <cell r="T180" t="str">
            <v>亀戸</v>
          </cell>
          <cell r="U180">
            <v>0</v>
          </cell>
          <cell r="V180" t="str">
            <v>83.61→129.17</v>
          </cell>
          <cell r="W180" t="str">
            <v>確定</v>
          </cell>
          <cell r="X180" t="str">
            <v>1→2</v>
          </cell>
          <cell r="Y180" t="str">
            <v>年中無休</v>
          </cell>
          <cell r="Z180" t="str">
            <v>17:00～翌日3:00　金土曜及び祝祭日の前日は5:00迄</v>
          </cell>
          <cell r="AA180" t="str">
            <v>03-5836-3323</v>
          </cell>
          <cell r="AB180" t="str">
            <v>03-5836-3324</v>
          </cell>
          <cell r="AC180" t="str">
            <v>03-3682-8830</v>
          </cell>
          <cell r="AD180">
            <v>22500</v>
          </cell>
          <cell r="AE180" t="str">
            <v>(株)アネックス・キャピタル</v>
          </cell>
          <cell r="AF180" t="str">
            <v>83.7→130.1</v>
          </cell>
          <cell r="AG180" t="str">
            <v>160→270</v>
          </cell>
          <cell r="AH180" t="str">
            <v>確定</v>
          </cell>
          <cell r="AI180">
            <v>0</v>
          </cell>
          <cell r="AJ180" t="str">
            <v>あり</v>
          </cell>
          <cell r="AK180" t="str">
            <v>2（変更なし）</v>
          </cell>
          <cell r="AL180" t="str">
            <v>Ａ＋Ｂ</v>
          </cell>
          <cell r="AM180">
            <v>22</v>
          </cell>
          <cell r="AN180">
            <v>22</v>
          </cell>
          <cell r="AO180">
            <v>0</v>
          </cell>
          <cell r="AP180">
            <v>0</v>
          </cell>
          <cell r="AQ180">
            <v>0</v>
          </cell>
          <cell r="AR180">
            <v>0</v>
          </cell>
          <cell r="AS180">
            <v>0</v>
          </cell>
          <cell r="AT180">
            <v>0</v>
          </cell>
          <cell r="AU180">
            <v>0</v>
          </cell>
          <cell r="AV180">
            <v>0</v>
          </cell>
          <cell r="AW180" t="str">
            <v>44（5階）、36（6階）</v>
          </cell>
          <cell r="AX180" t="str">
            <v>1→2</v>
          </cell>
          <cell r="AY180" t="str">
            <v>1→2</v>
          </cell>
          <cell r="AZ180">
            <v>1</v>
          </cell>
          <cell r="BA180" t="str">
            <v>(株)アネックス・キャピタル</v>
          </cell>
          <cell r="BB180" t="str">
            <v>(株)アネックス・キャピタル</v>
          </cell>
          <cell r="BC180" t="str">
            <v>東京ガス</v>
          </cell>
          <cell r="BD180">
            <v>0</v>
          </cell>
          <cell r="BE180">
            <v>0</v>
          </cell>
          <cell r="BF180" t="str">
            <v>既存</v>
          </cell>
        </row>
        <row r="181">
          <cell r="A181">
            <v>179</v>
          </cell>
          <cell r="B181" t="str">
            <v>確定</v>
          </cell>
          <cell r="C181" t="str">
            <v>新規</v>
          </cell>
          <cell r="D181" t="str">
            <v>和み亭</v>
          </cell>
          <cell r="E181" t="str">
            <v>亀戸丸八通</v>
          </cell>
          <cell r="F181" t="str">
            <v>確定</v>
          </cell>
          <cell r="G181" t="str">
            <v>町山</v>
          </cell>
          <cell r="H181">
            <v>36850</v>
          </cell>
          <cell r="I181" t="str">
            <v>確定</v>
          </cell>
          <cell r="J181">
            <v>36843</v>
          </cell>
          <cell r="K181">
            <v>0.45833333333333331</v>
          </cell>
          <cell r="L181">
            <v>36841</v>
          </cell>
          <cell r="M181">
            <v>0.625</v>
          </cell>
          <cell r="N181" t="str">
            <v>136-0071</v>
          </cell>
          <cell r="O181" t="str">
            <v>東京都江東区亀戸７－１０－１</v>
          </cell>
          <cell r="P181" t="str">
            <v>確定</v>
          </cell>
          <cell r="Q181">
            <v>0</v>
          </cell>
          <cell r="R181" t="str">
            <v>なし</v>
          </cell>
          <cell r="S181" t="str">
            <v>JR総武線</v>
          </cell>
          <cell r="T181" t="str">
            <v>亀戸</v>
          </cell>
          <cell r="U181">
            <v>6</v>
          </cell>
          <cell r="V181">
            <v>90.07</v>
          </cell>
          <cell r="W181" t="str">
            <v>確定</v>
          </cell>
          <cell r="X181">
            <v>1</v>
          </cell>
          <cell r="Y181" t="str">
            <v>年中無休</v>
          </cell>
          <cell r="Z181" t="str">
            <v>11:30～翌日2:00</v>
          </cell>
          <cell r="AA181" t="str">
            <v>03-5836-2161</v>
          </cell>
          <cell r="AB181" t="str">
            <v>03-5836-2162</v>
          </cell>
          <cell r="AC181" t="str">
            <v>03-3682-2169</v>
          </cell>
          <cell r="AD181">
            <v>16500</v>
          </cell>
          <cell r="AE181" t="str">
            <v>田中商事(株)</v>
          </cell>
          <cell r="AF181">
            <v>88.57</v>
          </cell>
          <cell r="AG181">
            <v>134</v>
          </cell>
          <cell r="AH181" t="str">
            <v>確定</v>
          </cell>
          <cell r="AI181">
            <v>20</v>
          </cell>
          <cell r="AJ181" t="str">
            <v>なし</v>
          </cell>
          <cell r="AK181">
            <v>2</v>
          </cell>
          <cell r="AL181" t="str">
            <v>Ａ＋Ｂ</v>
          </cell>
          <cell r="AM181">
            <v>14</v>
          </cell>
          <cell r="AN181">
            <v>18</v>
          </cell>
          <cell r="AO181">
            <v>0</v>
          </cell>
          <cell r="AP181">
            <v>0</v>
          </cell>
          <cell r="AQ181">
            <v>0</v>
          </cell>
          <cell r="AR181">
            <v>0</v>
          </cell>
          <cell r="AS181">
            <v>0</v>
          </cell>
          <cell r="AT181">
            <v>0</v>
          </cell>
          <cell r="AU181">
            <v>0</v>
          </cell>
          <cell r="AV181">
            <v>0</v>
          </cell>
          <cell r="AW181">
            <v>45</v>
          </cell>
          <cell r="AX181">
            <v>1</v>
          </cell>
          <cell r="AY181">
            <v>1</v>
          </cell>
          <cell r="AZ181">
            <v>1</v>
          </cell>
          <cell r="BA181" t="str">
            <v>未定</v>
          </cell>
          <cell r="BB181" t="str">
            <v>未定</v>
          </cell>
          <cell r="BC181" t="str">
            <v>未定</v>
          </cell>
        </row>
        <row r="182">
          <cell r="A182">
            <v>180</v>
          </cell>
          <cell r="B182" t="str">
            <v>確定</v>
          </cell>
          <cell r="C182" t="str">
            <v>新規</v>
          </cell>
          <cell r="D182" t="str">
            <v>和民</v>
          </cell>
          <cell r="E182" t="str">
            <v>千葉富士見江澤ビル</v>
          </cell>
          <cell r="F182" t="str">
            <v>確定</v>
          </cell>
          <cell r="G182" t="str">
            <v>清水</v>
          </cell>
          <cell r="H182">
            <v>36857</v>
          </cell>
          <cell r="I182" t="str">
            <v>変更</v>
          </cell>
          <cell r="J182">
            <v>36852</v>
          </cell>
          <cell r="K182">
            <v>0.45833333333333298</v>
          </cell>
          <cell r="L182">
            <v>36851</v>
          </cell>
          <cell r="M182">
            <v>0.625</v>
          </cell>
          <cell r="N182" t="str">
            <v>260-0015</v>
          </cell>
          <cell r="O182" t="str">
            <v>千葉県千葉市中央区富士見２－５－１</v>
          </cell>
          <cell r="P182" t="str">
            <v>確定</v>
          </cell>
          <cell r="Q182" t="str">
            <v>富士見江澤ビル３階</v>
          </cell>
          <cell r="R182" t="str">
            <v>確定</v>
          </cell>
          <cell r="S182" t="str">
            <v>JR総武線</v>
          </cell>
          <cell r="T182" t="str">
            <v>千葉</v>
          </cell>
          <cell r="U182">
            <v>2</v>
          </cell>
          <cell r="V182">
            <v>96</v>
          </cell>
          <cell r="W182" t="str">
            <v>確定</v>
          </cell>
          <cell r="X182">
            <v>1</v>
          </cell>
          <cell r="Y182" t="str">
            <v>年中無休</v>
          </cell>
          <cell r="Z182" t="str">
            <v>17:00～翌日3:00　金土曜及び祝祭日の前日は5:00迄</v>
          </cell>
          <cell r="AA182" t="str">
            <v>043-201-5617</v>
          </cell>
          <cell r="AB182" t="str">
            <v>043-201-5618</v>
          </cell>
          <cell r="AC182" t="str">
            <v>043-224-2035</v>
          </cell>
          <cell r="AD182">
            <v>17000</v>
          </cell>
          <cell r="AE182" t="str">
            <v>(株)ニューフレンドエザワ</v>
          </cell>
          <cell r="AF182">
            <v>96.17</v>
          </cell>
          <cell r="AG182">
            <v>189</v>
          </cell>
          <cell r="AH182" t="str">
            <v>確定</v>
          </cell>
          <cell r="AI182">
            <v>0</v>
          </cell>
          <cell r="AJ182" t="str">
            <v>あり</v>
          </cell>
          <cell r="AK182">
            <v>3</v>
          </cell>
          <cell r="AL182" t="str">
            <v>Ａ＋Ｂ＋Ｃ</v>
          </cell>
          <cell r="AM182">
            <v>17</v>
          </cell>
          <cell r="AN182">
            <v>20</v>
          </cell>
          <cell r="AO182">
            <v>20</v>
          </cell>
          <cell r="AP182">
            <v>0</v>
          </cell>
          <cell r="AQ182">
            <v>0</v>
          </cell>
          <cell r="AR182">
            <v>0</v>
          </cell>
          <cell r="AS182">
            <v>0</v>
          </cell>
          <cell r="AT182">
            <v>0</v>
          </cell>
          <cell r="AU182">
            <v>0</v>
          </cell>
          <cell r="AV182">
            <v>0</v>
          </cell>
          <cell r="AW182">
            <v>57</v>
          </cell>
          <cell r="AX182">
            <v>1</v>
          </cell>
          <cell r="AY182">
            <v>1</v>
          </cell>
          <cell r="AZ182">
            <v>1</v>
          </cell>
          <cell r="BA182" t="str">
            <v>未定</v>
          </cell>
          <cell r="BB182" t="str">
            <v>未定</v>
          </cell>
          <cell r="BC182" t="str">
            <v>未定</v>
          </cell>
          <cell r="BD182">
            <v>0</v>
          </cell>
          <cell r="BE182">
            <v>0</v>
          </cell>
          <cell r="BF182">
            <v>0</v>
          </cell>
          <cell r="BG182">
            <v>0</v>
          </cell>
          <cell r="BH182">
            <v>0</v>
          </cell>
          <cell r="BI182">
            <v>0</v>
          </cell>
          <cell r="BJ182">
            <v>0</v>
          </cell>
          <cell r="BK182">
            <v>0</v>
          </cell>
          <cell r="BL182" t="str">
            <v>代表取締役</v>
          </cell>
          <cell r="BM182" t="str">
            <v>江澤壽彦</v>
          </cell>
          <cell r="BN182" t="str">
            <v>260－0015</v>
          </cell>
          <cell r="BO182" t="str">
            <v>千葉市中央区富士見2-5-1</v>
          </cell>
          <cell r="BP182">
            <v>0</v>
          </cell>
          <cell r="BQ182">
            <v>0</v>
          </cell>
          <cell r="BR182">
            <v>0</v>
          </cell>
          <cell r="BS182">
            <v>0</v>
          </cell>
          <cell r="BT182">
            <v>0</v>
          </cell>
          <cell r="BU182">
            <v>0</v>
          </cell>
          <cell r="BV182">
            <v>0</v>
          </cell>
          <cell r="BW182">
            <v>0</v>
          </cell>
          <cell r="BX182">
            <v>0</v>
          </cell>
          <cell r="BY182">
            <v>0</v>
          </cell>
          <cell r="BZ182">
            <v>0</v>
          </cell>
          <cell r="CA182">
            <v>0</v>
          </cell>
          <cell r="CB182">
            <v>0</v>
          </cell>
          <cell r="CC182">
            <v>0</v>
          </cell>
          <cell r="CD182">
            <v>0</v>
          </cell>
          <cell r="CE182">
            <v>0</v>
          </cell>
          <cell r="CF182">
            <v>0</v>
          </cell>
          <cell r="CG182">
            <v>0</v>
          </cell>
          <cell r="CH182">
            <v>0</v>
          </cell>
          <cell r="CI182">
            <v>0</v>
          </cell>
        </row>
        <row r="183">
          <cell r="A183">
            <v>181</v>
          </cell>
          <cell r="B183" t="str">
            <v>確定</v>
          </cell>
          <cell r="C183" t="str">
            <v>新規</v>
          </cell>
          <cell r="D183" t="str">
            <v>和民</v>
          </cell>
          <cell r="E183" t="str">
            <v>志木南口駅前</v>
          </cell>
          <cell r="F183" t="str">
            <v>確定</v>
          </cell>
          <cell r="G183" t="str">
            <v>清水</v>
          </cell>
          <cell r="H183">
            <v>36865</v>
          </cell>
          <cell r="I183" t="str">
            <v>確定</v>
          </cell>
          <cell r="J183">
            <v>36860</v>
          </cell>
          <cell r="K183">
            <v>0.45833333333333298</v>
          </cell>
          <cell r="L183">
            <v>36859</v>
          </cell>
          <cell r="M183">
            <v>0.625</v>
          </cell>
          <cell r="N183" t="str">
            <v>352-0006</v>
          </cell>
          <cell r="O183" t="str">
            <v>埼玉県新座市東北２－３０－１８</v>
          </cell>
          <cell r="P183" t="str">
            <v>確定</v>
          </cell>
          <cell r="Q183" t="str">
            <v>尾﨑ビル３階</v>
          </cell>
          <cell r="R183" t="str">
            <v>確定</v>
          </cell>
          <cell r="S183" t="str">
            <v>東武東上線</v>
          </cell>
          <cell r="T183" t="str">
            <v>志木</v>
          </cell>
          <cell r="U183">
            <v>0.5</v>
          </cell>
          <cell r="V183">
            <v>131</v>
          </cell>
          <cell r="W183" t="str">
            <v>確定</v>
          </cell>
          <cell r="X183">
            <v>1</v>
          </cell>
          <cell r="Y183" t="str">
            <v>年中無休</v>
          </cell>
          <cell r="Z183" t="str">
            <v>17:00～翌日3:00　金土曜及び祝祭日の前日は5:00迄</v>
          </cell>
          <cell r="AA183" t="str">
            <v>048-486-5055</v>
          </cell>
          <cell r="AB183" t="str">
            <v>048-486-5702</v>
          </cell>
          <cell r="AC183" t="str">
            <v>048-474-8712</v>
          </cell>
          <cell r="AD183">
            <v>17000</v>
          </cell>
          <cell r="AE183" t="str">
            <v>尾﨑　吉男</v>
          </cell>
          <cell r="AF183">
            <v>131.36000000000001</v>
          </cell>
          <cell r="AG183">
            <v>241</v>
          </cell>
          <cell r="AH183" t="str">
            <v>確定</v>
          </cell>
          <cell r="AI183">
            <v>0</v>
          </cell>
          <cell r="AJ183" t="str">
            <v>あり</v>
          </cell>
          <cell r="AK183">
            <v>3</v>
          </cell>
          <cell r="AL183" t="str">
            <v>Ａ＋Ｂ＋Ｃ</v>
          </cell>
          <cell r="AM183">
            <v>20</v>
          </cell>
          <cell r="AN183">
            <v>22</v>
          </cell>
          <cell r="AO183">
            <v>26</v>
          </cell>
          <cell r="AP183">
            <v>0</v>
          </cell>
          <cell r="AQ183">
            <v>0</v>
          </cell>
          <cell r="AR183">
            <v>0</v>
          </cell>
          <cell r="AS183">
            <v>0</v>
          </cell>
          <cell r="AT183">
            <v>0</v>
          </cell>
          <cell r="AU183">
            <v>0</v>
          </cell>
          <cell r="AV183">
            <v>0</v>
          </cell>
          <cell r="AW183">
            <v>109</v>
          </cell>
          <cell r="AX183">
            <v>1</v>
          </cell>
          <cell r="AY183">
            <v>1</v>
          </cell>
          <cell r="AZ183">
            <v>1</v>
          </cell>
          <cell r="BA183" t="str">
            <v>未定</v>
          </cell>
          <cell r="BB183" t="str">
            <v>未定</v>
          </cell>
          <cell r="BC183" t="str">
            <v>未定</v>
          </cell>
          <cell r="BD183">
            <v>0</v>
          </cell>
          <cell r="BE183">
            <v>0</v>
          </cell>
          <cell r="BF183">
            <v>0</v>
          </cell>
          <cell r="BG183">
            <v>0</v>
          </cell>
          <cell r="BH183">
            <v>0</v>
          </cell>
          <cell r="BI183">
            <v>0</v>
          </cell>
          <cell r="BJ183">
            <v>0</v>
          </cell>
          <cell r="BK183">
            <v>0</v>
          </cell>
          <cell r="BL183">
            <v>0</v>
          </cell>
          <cell r="BM183" t="str">
            <v>尾﨑　吉男</v>
          </cell>
          <cell r="BN183" t="str">
            <v>353-0005</v>
          </cell>
          <cell r="BO183" t="str">
            <v>埼玉県志木市幸町2-10-6</v>
          </cell>
        </row>
        <row r="184">
          <cell r="A184">
            <v>182</v>
          </cell>
          <cell r="B184" t="str">
            <v>確定</v>
          </cell>
          <cell r="C184" t="str">
            <v>新規</v>
          </cell>
          <cell r="D184" t="str">
            <v>和み亭</v>
          </cell>
          <cell r="E184" t="str">
            <v>ショップス市川</v>
          </cell>
          <cell r="F184" t="str">
            <v>確定</v>
          </cell>
          <cell r="G184" t="str">
            <v>佐藤</v>
          </cell>
          <cell r="H184">
            <v>36868</v>
          </cell>
          <cell r="I184" t="str">
            <v>確定</v>
          </cell>
          <cell r="J184">
            <v>36861</v>
          </cell>
          <cell r="K184">
            <v>3.4583333333333299</v>
          </cell>
          <cell r="L184">
            <v>36860</v>
          </cell>
          <cell r="M184">
            <v>0.625</v>
          </cell>
          <cell r="N184" t="str">
            <v>272-0015</v>
          </cell>
          <cell r="O184" t="str">
            <v>千葉県市川市鬼高３－２８－１６</v>
          </cell>
          <cell r="P184" t="str">
            <v>確定</v>
          </cell>
          <cell r="Q184">
            <v>0</v>
          </cell>
          <cell r="R184" t="str">
            <v>なし</v>
          </cell>
          <cell r="S184" t="str">
            <v>JR総武線</v>
          </cell>
          <cell r="T184" t="str">
            <v>下総中山</v>
          </cell>
          <cell r="U184">
            <v>13</v>
          </cell>
          <cell r="V184">
            <v>70</v>
          </cell>
          <cell r="W184" t="str">
            <v>確定</v>
          </cell>
          <cell r="X184">
            <v>1</v>
          </cell>
          <cell r="Y184" t="str">
            <v>休日の有無は未定</v>
          </cell>
          <cell r="Z184" t="str">
            <v>11:00～翌日1:00</v>
          </cell>
          <cell r="AA184" t="str">
            <v>047-320-3300</v>
          </cell>
          <cell r="AB184" t="str">
            <v>047-320-3301</v>
          </cell>
          <cell r="AC184" t="str">
            <v>047-370-3321</v>
          </cell>
          <cell r="AD184">
            <v>13000</v>
          </cell>
          <cell r="AE184" t="str">
            <v>米山建設(株)</v>
          </cell>
          <cell r="AF184">
            <v>85.9</v>
          </cell>
          <cell r="AG184">
            <v>118</v>
          </cell>
          <cell r="AH184" t="str">
            <v>確定</v>
          </cell>
          <cell r="AI184">
            <v>150</v>
          </cell>
          <cell r="AJ184" t="str">
            <v>なし</v>
          </cell>
          <cell r="AK184">
            <v>2</v>
          </cell>
          <cell r="AL184" t="str">
            <v>Ａ＋Ｂ</v>
          </cell>
          <cell r="AM184">
            <v>14</v>
          </cell>
          <cell r="AN184">
            <v>12</v>
          </cell>
          <cell r="AO184">
            <v>0</v>
          </cell>
          <cell r="AP184">
            <v>0</v>
          </cell>
          <cell r="AQ184">
            <v>0</v>
          </cell>
          <cell r="AR184">
            <v>0</v>
          </cell>
          <cell r="AS184">
            <v>0</v>
          </cell>
          <cell r="AT184">
            <v>0</v>
          </cell>
          <cell r="AU184">
            <v>0</v>
          </cell>
          <cell r="AV184">
            <v>0</v>
          </cell>
          <cell r="AW184">
            <v>38</v>
          </cell>
          <cell r="AX184">
            <v>1</v>
          </cell>
          <cell r="AY184">
            <v>1</v>
          </cell>
          <cell r="AZ184">
            <v>1</v>
          </cell>
          <cell r="BA184" t="str">
            <v>未定</v>
          </cell>
          <cell r="BB184" t="str">
            <v>未定</v>
          </cell>
          <cell r="BC184" t="str">
            <v>未定</v>
          </cell>
        </row>
        <row r="185">
          <cell r="A185">
            <v>183</v>
          </cell>
          <cell r="B185" t="str">
            <v>確定</v>
          </cell>
          <cell r="C185" t="str">
            <v>新規</v>
          </cell>
          <cell r="D185" t="str">
            <v>和民</v>
          </cell>
          <cell r="E185" t="str">
            <v>浜松町</v>
          </cell>
          <cell r="F185" t="str">
            <v>確定</v>
          </cell>
          <cell r="G185" t="str">
            <v>清水</v>
          </cell>
          <cell r="H185">
            <v>36871</v>
          </cell>
          <cell r="I185" t="str">
            <v>確定</v>
          </cell>
          <cell r="J185">
            <v>36866</v>
          </cell>
          <cell r="K185">
            <v>4.4583333333333304</v>
          </cell>
          <cell r="L185">
            <v>36865</v>
          </cell>
          <cell r="M185">
            <v>0.625</v>
          </cell>
          <cell r="N185" t="str">
            <v>105-0013</v>
          </cell>
          <cell r="O185" t="str">
            <v>東京都港区浜松町２－７－３</v>
          </cell>
          <cell r="P185" t="str">
            <v>確定</v>
          </cell>
          <cell r="Q185" t="str">
            <v>ハナイ浜松町ビル１、２階</v>
          </cell>
          <cell r="R185" t="str">
            <v>確定</v>
          </cell>
          <cell r="S185" t="str">
            <v>JR山手線</v>
          </cell>
          <cell r="T185" t="str">
            <v>浜松町</v>
          </cell>
          <cell r="U185">
            <v>2</v>
          </cell>
          <cell r="V185">
            <v>100</v>
          </cell>
          <cell r="W185" t="str">
            <v>確定</v>
          </cell>
          <cell r="X185">
            <v>2</v>
          </cell>
          <cell r="Y185" t="str">
            <v>年中無休</v>
          </cell>
          <cell r="Z185" t="str">
            <v>17:00～翌日3:00　金土曜及び祝祭日の前日は5:00迄</v>
          </cell>
          <cell r="AA185" t="str">
            <v>03-5777-5375</v>
          </cell>
          <cell r="AB185" t="str">
            <v>03-5777-5376</v>
          </cell>
          <cell r="AC185" t="str">
            <v>03-3432-5699</v>
          </cell>
          <cell r="AD185">
            <v>16000</v>
          </cell>
          <cell r="AE185" t="str">
            <v>田中慶江</v>
          </cell>
          <cell r="AF185">
            <v>84.9</v>
          </cell>
          <cell r="AG185">
            <v>158</v>
          </cell>
          <cell r="AH185" t="str">
            <v>確定</v>
          </cell>
          <cell r="AI185">
            <v>0</v>
          </cell>
          <cell r="AJ185" t="str">
            <v>あり</v>
          </cell>
          <cell r="AK185">
            <v>3</v>
          </cell>
          <cell r="AL185" t="str">
            <v>Ａ＋Ｂ＋Ｃ</v>
          </cell>
          <cell r="AM185">
            <v>16</v>
          </cell>
          <cell r="AN185">
            <v>16</v>
          </cell>
          <cell r="AO185">
            <v>18</v>
          </cell>
          <cell r="AP185">
            <v>0</v>
          </cell>
          <cell r="AQ185">
            <v>0</v>
          </cell>
          <cell r="AR185">
            <v>0</v>
          </cell>
          <cell r="AS185">
            <v>0</v>
          </cell>
          <cell r="AT185">
            <v>0</v>
          </cell>
          <cell r="AU185">
            <v>0</v>
          </cell>
          <cell r="AV185">
            <v>0</v>
          </cell>
          <cell r="AW185">
            <v>63</v>
          </cell>
          <cell r="AX185">
            <v>2</v>
          </cell>
          <cell r="AY185">
            <v>1</v>
          </cell>
          <cell r="AZ185">
            <v>1</v>
          </cell>
          <cell r="BA185" t="str">
            <v>未定</v>
          </cell>
          <cell r="BB185" t="str">
            <v>未定</v>
          </cell>
          <cell r="BC185" t="str">
            <v>未定</v>
          </cell>
          <cell r="BD185">
            <v>0</v>
          </cell>
          <cell r="BE185">
            <v>0</v>
          </cell>
          <cell r="BF185">
            <v>0</v>
          </cell>
          <cell r="BG185">
            <v>0</v>
          </cell>
          <cell r="BH185">
            <v>0</v>
          </cell>
          <cell r="BI185">
            <v>0</v>
          </cell>
          <cell r="BJ185">
            <v>0</v>
          </cell>
          <cell r="BK185">
            <v>0</v>
          </cell>
          <cell r="BL185">
            <v>0</v>
          </cell>
          <cell r="BM185">
            <v>0</v>
          </cell>
          <cell r="BN185" t="str">
            <v>105－0013</v>
          </cell>
          <cell r="BO185" t="str">
            <v>東京都港区浜松町2丁目7番3号</v>
          </cell>
        </row>
        <row r="186">
          <cell r="A186">
            <v>184</v>
          </cell>
          <cell r="B186" t="str">
            <v>確定</v>
          </cell>
          <cell r="C186" t="str">
            <v>新規</v>
          </cell>
          <cell r="D186" t="str">
            <v>和民</v>
          </cell>
          <cell r="E186" t="str">
            <v>朝霞南口駅前</v>
          </cell>
          <cell r="F186" t="str">
            <v>確定</v>
          </cell>
          <cell r="G186" t="str">
            <v>佐藤</v>
          </cell>
          <cell r="H186">
            <v>36536</v>
          </cell>
          <cell r="I186" t="str">
            <v>確定</v>
          </cell>
          <cell r="J186">
            <v>36886</v>
          </cell>
          <cell r="K186">
            <v>5.4583333333333304</v>
          </cell>
          <cell r="L186">
            <v>36885</v>
          </cell>
          <cell r="M186">
            <v>0.625</v>
          </cell>
          <cell r="N186" t="str">
            <v>351-0011</v>
          </cell>
          <cell r="O186" t="str">
            <v>埼玉県朝霞市本町2丁目5番23号</v>
          </cell>
          <cell r="P186" t="str">
            <v>確定</v>
          </cell>
          <cell r="Q186" t="str">
            <v>朝霞フタバビル２階</v>
          </cell>
          <cell r="R186" t="str">
            <v>確定</v>
          </cell>
          <cell r="S186" t="str">
            <v>東武東上線</v>
          </cell>
          <cell r="T186" t="str">
            <v>朝霞</v>
          </cell>
          <cell r="U186">
            <v>1</v>
          </cell>
          <cell r="V186">
            <v>86</v>
          </cell>
          <cell r="W186" t="str">
            <v>確定</v>
          </cell>
          <cell r="X186">
            <v>1</v>
          </cell>
          <cell r="Y186" t="str">
            <v>年中無休</v>
          </cell>
          <cell r="Z186" t="str">
            <v>17:00～翌日3:00　金土曜及び祝祭日の前日は5:00迄</v>
          </cell>
          <cell r="AA186" t="str">
            <v>048-458-6636</v>
          </cell>
          <cell r="AB186" t="str">
            <v>048-458-6637</v>
          </cell>
          <cell r="AC186" t="str">
            <v>048-469-6954</v>
          </cell>
          <cell r="AD186">
            <v>11500</v>
          </cell>
          <cell r="AE186" t="str">
            <v>(株)オータカ</v>
          </cell>
          <cell r="AF186">
            <v>85.7</v>
          </cell>
          <cell r="AG186">
            <v>163</v>
          </cell>
          <cell r="AH186" t="str">
            <v>確定</v>
          </cell>
          <cell r="AI186">
            <v>0</v>
          </cell>
          <cell r="AJ186" t="str">
            <v>あり</v>
          </cell>
          <cell r="AK186">
            <v>2</v>
          </cell>
          <cell r="AL186" t="str">
            <v>Ａ＋Ｂ</v>
          </cell>
          <cell r="AM186">
            <v>20</v>
          </cell>
          <cell r="AN186">
            <v>22</v>
          </cell>
          <cell r="AO186">
            <v>0</v>
          </cell>
          <cell r="AP186">
            <v>0</v>
          </cell>
          <cell r="AQ186">
            <v>0</v>
          </cell>
          <cell r="AR186">
            <v>0</v>
          </cell>
          <cell r="AS186">
            <v>0</v>
          </cell>
          <cell r="AT186">
            <v>0</v>
          </cell>
          <cell r="AU186">
            <v>0</v>
          </cell>
          <cell r="AV186">
            <v>0</v>
          </cell>
          <cell r="AW186">
            <v>72</v>
          </cell>
          <cell r="AX186">
            <v>1</v>
          </cell>
          <cell r="AY186">
            <v>1</v>
          </cell>
          <cell r="AZ186">
            <v>1</v>
          </cell>
          <cell r="BA186" t="str">
            <v>(株)オータカ</v>
          </cell>
          <cell r="BB186" t="str">
            <v>(株)オータカ</v>
          </cell>
          <cell r="BC186" t="str">
            <v>(株)オータカ</v>
          </cell>
          <cell r="BD186">
            <v>0</v>
          </cell>
          <cell r="BE186">
            <v>0</v>
          </cell>
          <cell r="BF186">
            <v>0</v>
          </cell>
          <cell r="BG186">
            <v>0</v>
          </cell>
          <cell r="BH186">
            <v>0</v>
          </cell>
          <cell r="BI186">
            <v>0</v>
          </cell>
          <cell r="BJ186">
            <v>0</v>
          </cell>
          <cell r="BK186">
            <v>0</v>
          </cell>
          <cell r="BL186" t="str">
            <v>代表取締役</v>
          </cell>
          <cell r="BM186" t="str">
            <v>渡邉康成</v>
          </cell>
          <cell r="BN186" t="str">
            <v>351-0011</v>
          </cell>
          <cell r="BO186" t="str">
            <v>埼玉県朝霞市本町2丁目5番31号</v>
          </cell>
          <cell r="BP186">
            <v>0</v>
          </cell>
          <cell r="BQ186">
            <v>0</v>
          </cell>
          <cell r="BR186">
            <v>0</v>
          </cell>
          <cell r="BS186">
            <v>0</v>
          </cell>
          <cell r="BT186">
            <v>0</v>
          </cell>
          <cell r="BU186">
            <v>0</v>
          </cell>
          <cell r="BV186">
            <v>0</v>
          </cell>
          <cell r="BW186">
            <v>0</v>
          </cell>
          <cell r="BX186">
            <v>0</v>
          </cell>
          <cell r="BY186">
            <v>0</v>
          </cell>
          <cell r="BZ186">
            <v>0</v>
          </cell>
          <cell r="CA186">
            <v>0</v>
          </cell>
          <cell r="CB186">
            <v>0</v>
          </cell>
          <cell r="CC186">
            <v>0</v>
          </cell>
          <cell r="CD186">
            <v>0</v>
          </cell>
          <cell r="CE186">
            <v>0</v>
          </cell>
          <cell r="CF186">
            <v>0</v>
          </cell>
          <cell r="CG186">
            <v>0</v>
          </cell>
          <cell r="CH186">
            <v>0</v>
          </cell>
          <cell r="CI186">
            <v>0</v>
          </cell>
        </row>
        <row r="187">
          <cell r="A187">
            <v>185</v>
          </cell>
          <cell r="B187" t="str">
            <v>確定</v>
          </cell>
          <cell r="C187" t="str">
            <v>新規</v>
          </cell>
          <cell r="D187" t="str">
            <v>和み亭</v>
          </cell>
          <cell r="E187" t="str">
            <v>青梅</v>
          </cell>
          <cell r="F187" t="str">
            <v>確定</v>
          </cell>
          <cell r="G187" t="str">
            <v>町山</v>
          </cell>
          <cell r="H187">
            <v>36547</v>
          </cell>
          <cell r="I187" t="str">
            <v>確定</v>
          </cell>
          <cell r="J187">
            <v>36540</v>
          </cell>
          <cell r="K187">
            <v>6.4583333333333304</v>
          </cell>
          <cell r="L187">
            <v>36537</v>
          </cell>
          <cell r="M187">
            <v>0.625</v>
          </cell>
          <cell r="N187" t="str">
            <v>198-0031</v>
          </cell>
          <cell r="O187" t="str">
            <v>東京都青梅市師岡町４－１３－６</v>
          </cell>
          <cell r="P187" t="str">
            <v>確定</v>
          </cell>
          <cell r="Q187">
            <v>0</v>
          </cell>
          <cell r="R187" t="str">
            <v>なし</v>
          </cell>
          <cell r="S187" t="str">
            <v>ＪＲ青梅線</v>
          </cell>
          <cell r="T187" t="str">
            <v>河辺</v>
          </cell>
          <cell r="U187">
            <v>5</v>
          </cell>
          <cell r="V187">
            <v>75.099999999999994</v>
          </cell>
          <cell r="W187" t="str">
            <v>確定</v>
          </cell>
          <cell r="X187">
            <v>1</v>
          </cell>
          <cell r="Y187" t="str">
            <v>年中無休</v>
          </cell>
          <cell r="Z187" t="str">
            <v>11:30～翌日2:00</v>
          </cell>
          <cell r="AA187" t="str">
            <v>0428-20-4181</v>
          </cell>
          <cell r="AB187" t="str">
            <v>0428-20-4182</v>
          </cell>
          <cell r="AC187" t="str">
            <v>0428-21-7829</v>
          </cell>
          <cell r="AD187">
            <v>12000</v>
          </cell>
          <cell r="AE187" t="str">
            <v>財団法人東京都新都市建設公社</v>
          </cell>
          <cell r="AF187">
            <v>71.3</v>
          </cell>
          <cell r="AG187">
            <v>105</v>
          </cell>
          <cell r="AH187" t="str">
            <v>確定</v>
          </cell>
          <cell r="AI187">
            <v>25</v>
          </cell>
          <cell r="AJ187" t="str">
            <v>なし</v>
          </cell>
          <cell r="AK187">
            <v>2</v>
          </cell>
          <cell r="AL187" t="str">
            <v>Ａ＋Ｂ</v>
          </cell>
          <cell r="AM187">
            <v>14</v>
          </cell>
          <cell r="AN187">
            <v>14</v>
          </cell>
          <cell r="AO187">
            <v>0</v>
          </cell>
          <cell r="AP187">
            <v>0</v>
          </cell>
          <cell r="AQ187">
            <v>0</v>
          </cell>
          <cell r="AR187">
            <v>0</v>
          </cell>
          <cell r="AS187">
            <v>0</v>
          </cell>
          <cell r="AT187">
            <v>0</v>
          </cell>
          <cell r="AU187">
            <v>0</v>
          </cell>
          <cell r="AV187">
            <v>0</v>
          </cell>
          <cell r="AW187">
            <v>34</v>
          </cell>
          <cell r="AX187">
            <v>1</v>
          </cell>
          <cell r="AY187">
            <v>1</v>
          </cell>
          <cell r="AZ187">
            <v>1</v>
          </cell>
          <cell r="BA187" t="str">
            <v>東京電力</v>
          </cell>
          <cell r="BB187" t="str">
            <v>水道局</v>
          </cell>
          <cell r="BC187" t="str">
            <v>ﾄﾓｴﾌﾟﾛﾊﾟﾝ</v>
          </cell>
        </row>
        <row r="188">
          <cell r="A188">
            <v>186</v>
          </cell>
          <cell r="B188" t="str">
            <v>確定</v>
          </cell>
          <cell r="C188" t="str">
            <v>新規</v>
          </cell>
          <cell r="D188" t="str">
            <v>和民</v>
          </cell>
          <cell r="E188" t="str">
            <v>小田急本厚木藍澤ﾋﾞﾙ</v>
          </cell>
          <cell r="F188" t="str">
            <v>確定</v>
          </cell>
          <cell r="G188" t="str">
            <v>日比</v>
          </cell>
          <cell r="H188">
            <v>36576</v>
          </cell>
          <cell r="I188" t="str">
            <v>確定</v>
          </cell>
          <cell r="J188">
            <v>36570</v>
          </cell>
          <cell r="K188">
            <v>0.625</v>
          </cell>
          <cell r="L188" t="str">
            <v>なし</v>
          </cell>
          <cell r="M188" t="str">
            <v>なし</v>
          </cell>
          <cell r="N188" t="str">
            <v>243-0018</v>
          </cell>
          <cell r="O188" t="str">
            <v>神奈川県厚木市中町２－１－７</v>
          </cell>
          <cell r="P188" t="str">
            <v>確定</v>
          </cell>
          <cell r="Q188" t="str">
            <v>藍澤ビル3階</v>
          </cell>
          <cell r="R188" t="str">
            <v>確定</v>
          </cell>
          <cell r="S188" t="str">
            <v>小田急</v>
          </cell>
          <cell r="T188" t="str">
            <v>本厚木</v>
          </cell>
          <cell r="U188">
            <v>2</v>
          </cell>
          <cell r="V188">
            <v>53.6</v>
          </cell>
          <cell r="W188" t="str">
            <v>確定</v>
          </cell>
          <cell r="X188">
            <v>1</v>
          </cell>
          <cell r="Y188" t="str">
            <v>年中無休</v>
          </cell>
          <cell r="Z188" t="str">
            <v>17:00～翌日3:00　金土曜及び祝祭日の前日は5:00迄</v>
          </cell>
          <cell r="AA188" t="str">
            <v>046-294-5535</v>
          </cell>
          <cell r="AB188" t="str">
            <v>046-294-5536</v>
          </cell>
          <cell r="AC188" t="str">
            <v>046-295-0303</v>
          </cell>
          <cell r="AD188">
            <v>14000</v>
          </cell>
          <cell r="AE188" t="str">
            <v>藍澤不動産株式会社</v>
          </cell>
          <cell r="AF188">
            <v>53.3</v>
          </cell>
          <cell r="AG188">
            <v>96</v>
          </cell>
          <cell r="AH188" t="str">
            <v>確定</v>
          </cell>
          <cell r="AI188">
            <v>0</v>
          </cell>
          <cell r="AJ188" t="str">
            <v>なし</v>
          </cell>
          <cell r="AK188">
            <v>2</v>
          </cell>
          <cell r="AL188" t="str">
            <v>Ａ＋Ｂ</v>
          </cell>
          <cell r="AM188">
            <v>16</v>
          </cell>
          <cell r="AN188">
            <v>14</v>
          </cell>
          <cell r="AO188">
            <v>0</v>
          </cell>
          <cell r="AP188">
            <v>0</v>
          </cell>
          <cell r="AQ188">
            <v>0</v>
          </cell>
          <cell r="AR188">
            <v>0</v>
          </cell>
          <cell r="AS188">
            <v>0</v>
          </cell>
          <cell r="AT188">
            <v>0</v>
          </cell>
          <cell r="AU188">
            <v>0</v>
          </cell>
          <cell r="AV188">
            <v>0</v>
          </cell>
          <cell r="AW188">
            <v>46</v>
          </cell>
          <cell r="AX188">
            <v>1</v>
          </cell>
          <cell r="AY188">
            <v>1</v>
          </cell>
          <cell r="AZ188">
            <v>1</v>
          </cell>
          <cell r="BA188" t="str">
            <v>藍澤不動産株式会社</v>
          </cell>
          <cell r="BB188" t="str">
            <v>水道局</v>
          </cell>
          <cell r="BC188" t="str">
            <v>厚木ｶﾞｽ</v>
          </cell>
          <cell r="BD188">
            <v>0</v>
          </cell>
          <cell r="BE188">
            <v>0</v>
          </cell>
          <cell r="BF188">
            <v>0</v>
          </cell>
          <cell r="BG188">
            <v>0</v>
          </cell>
          <cell r="BH188">
            <v>0</v>
          </cell>
          <cell r="BI188">
            <v>0</v>
          </cell>
          <cell r="BJ188">
            <v>0</v>
          </cell>
          <cell r="BK188">
            <v>0</v>
          </cell>
          <cell r="BL188" t="str">
            <v>代表取締役</v>
          </cell>
          <cell r="BM188" t="str">
            <v>岩田潔</v>
          </cell>
          <cell r="BN188" t="str">
            <v>103-0027</v>
          </cell>
          <cell r="BO188" t="str">
            <v>東京都中央区日本橋1丁目20番10号</v>
          </cell>
          <cell r="BP188">
            <v>0</v>
          </cell>
          <cell r="BQ188">
            <v>0</v>
          </cell>
          <cell r="BR188">
            <v>0</v>
          </cell>
          <cell r="BS188">
            <v>0</v>
          </cell>
          <cell r="BT188">
            <v>0</v>
          </cell>
          <cell r="BU188">
            <v>0</v>
          </cell>
          <cell r="BV188">
            <v>0</v>
          </cell>
          <cell r="BW188">
            <v>0</v>
          </cell>
          <cell r="BX188">
            <v>0</v>
          </cell>
          <cell r="BY188">
            <v>0</v>
          </cell>
          <cell r="BZ188">
            <v>0</v>
          </cell>
          <cell r="CA188">
            <v>0</v>
          </cell>
          <cell r="CB188">
            <v>0</v>
          </cell>
          <cell r="CC188">
            <v>0</v>
          </cell>
          <cell r="CD188">
            <v>0</v>
          </cell>
          <cell r="CE188">
            <v>0</v>
          </cell>
          <cell r="CF188">
            <v>0</v>
          </cell>
          <cell r="CG188">
            <v>0</v>
          </cell>
          <cell r="CH188">
            <v>0</v>
          </cell>
          <cell r="CI188">
            <v>0</v>
          </cell>
        </row>
        <row r="189">
          <cell r="A189">
            <v>187</v>
          </cell>
          <cell r="B189" t="str">
            <v>確定</v>
          </cell>
          <cell r="C189" t="str">
            <v>新規</v>
          </cell>
          <cell r="D189" t="str">
            <v>和民</v>
          </cell>
          <cell r="E189" t="str">
            <v>東武練馬駅前</v>
          </cell>
          <cell r="F189" t="str">
            <v>確定</v>
          </cell>
          <cell r="G189" t="str">
            <v>小菅</v>
          </cell>
          <cell r="H189">
            <v>36983</v>
          </cell>
          <cell r="I189" t="str">
            <v>確定</v>
          </cell>
          <cell r="J189">
            <v>36977</v>
          </cell>
          <cell r="K189">
            <v>0.625</v>
          </cell>
          <cell r="L189" t="str">
            <v>なし</v>
          </cell>
          <cell r="M189" t="str">
            <v>なし</v>
          </cell>
          <cell r="N189" t="str">
            <v>179-0081</v>
          </cell>
          <cell r="O189" t="str">
            <v>東京都練馬区北町２－３８－１５</v>
          </cell>
          <cell r="P189" t="str">
            <v>確定</v>
          </cell>
          <cell r="Q189" t="str">
            <v>大宏第一ビル　2階</v>
          </cell>
          <cell r="R189" t="str">
            <v>確定</v>
          </cell>
          <cell r="S189" t="str">
            <v>東武東上線</v>
          </cell>
          <cell r="T189" t="str">
            <v>東武練馬</v>
          </cell>
          <cell r="U189">
            <v>1</v>
          </cell>
          <cell r="V189">
            <v>100</v>
          </cell>
          <cell r="W189" t="str">
            <v>未定</v>
          </cell>
          <cell r="X189">
            <v>1</v>
          </cell>
          <cell r="Y189" t="str">
            <v>年中無休</v>
          </cell>
          <cell r="Z189" t="str">
            <v>17:00～翌日2:00</v>
          </cell>
          <cell r="AA189" t="str">
            <v>03-5922-1585</v>
          </cell>
          <cell r="AB189" t="str">
            <v>03-5922-1586</v>
          </cell>
          <cell r="AC189" t="str">
            <v>03-5398-1480</v>
          </cell>
          <cell r="AD189">
            <v>14000</v>
          </cell>
          <cell r="AE189" t="str">
            <v>大宏興業(株)</v>
          </cell>
          <cell r="AF189">
            <v>105.2</v>
          </cell>
          <cell r="AG189">
            <v>198</v>
          </cell>
          <cell r="AH189" t="str">
            <v>確定</v>
          </cell>
          <cell r="AI189">
            <v>0</v>
          </cell>
          <cell r="AJ189" t="str">
            <v>あり</v>
          </cell>
          <cell r="AK189">
            <v>3</v>
          </cell>
          <cell r="AL189" t="str">
            <v>Ａ＋Ｂ＋Ｃ</v>
          </cell>
          <cell r="AM189">
            <v>16</v>
          </cell>
          <cell r="AN189">
            <v>14</v>
          </cell>
          <cell r="AO189">
            <v>14</v>
          </cell>
          <cell r="AP189">
            <v>0</v>
          </cell>
          <cell r="AQ189">
            <v>0</v>
          </cell>
          <cell r="AR189">
            <v>0</v>
          </cell>
          <cell r="AS189">
            <v>0</v>
          </cell>
          <cell r="AT189">
            <v>0</v>
          </cell>
          <cell r="AU189">
            <v>0</v>
          </cell>
          <cell r="AV189">
            <v>0</v>
          </cell>
          <cell r="AW189">
            <v>60</v>
          </cell>
          <cell r="AX189">
            <v>1</v>
          </cell>
          <cell r="AY189">
            <v>1</v>
          </cell>
          <cell r="AZ189">
            <v>1</v>
          </cell>
          <cell r="BA189" t="str">
            <v>未定</v>
          </cell>
          <cell r="BB189" t="str">
            <v>未定</v>
          </cell>
          <cell r="BC189" t="str">
            <v>未定</v>
          </cell>
          <cell r="BD189">
            <v>0</v>
          </cell>
          <cell r="BE189">
            <v>0</v>
          </cell>
          <cell r="BF189">
            <v>0</v>
          </cell>
          <cell r="BG189">
            <v>0</v>
          </cell>
          <cell r="BH189">
            <v>0</v>
          </cell>
          <cell r="BI189">
            <v>0</v>
          </cell>
          <cell r="BJ189">
            <v>0</v>
          </cell>
          <cell r="BK189">
            <v>0</v>
          </cell>
          <cell r="BL189" t="str">
            <v>代表取締役</v>
          </cell>
          <cell r="BM189" t="str">
            <v>大木誠治</v>
          </cell>
          <cell r="BN189" t="str">
            <v>179－0081</v>
          </cell>
          <cell r="BO189" t="str">
            <v>東京都練馬区北町2-38-15</v>
          </cell>
          <cell r="BP189">
            <v>0</v>
          </cell>
          <cell r="BQ189">
            <v>0</v>
          </cell>
          <cell r="BR189">
            <v>0</v>
          </cell>
          <cell r="BS189">
            <v>0</v>
          </cell>
          <cell r="BT189">
            <v>0</v>
          </cell>
          <cell r="BU189">
            <v>0</v>
          </cell>
          <cell r="BV189">
            <v>0</v>
          </cell>
          <cell r="BW189">
            <v>0</v>
          </cell>
          <cell r="BX189">
            <v>0</v>
          </cell>
          <cell r="BY189">
            <v>0</v>
          </cell>
          <cell r="BZ189">
            <v>0</v>
          </cell>
          <cell r="CA189">
            <v>0</v>
          </cell>
          <cell r="CB189">
            <v>0</v>
          </cell>
          <cell r="CC189">
            <v>0</v>
          </cell>
          <cell r="CD189">
            <v>0</v>
          </cell>
          <cell r="CE189">
            <v>0</v>
          </cell>
          <cell r="CF189">
            <v>0</v>
          </cell>
          <cell r="CG189">
            <v>0</v>
          </cell>
          <cell r="CH189">
            <v>0</v>
          </cell>
          <cell r="CI189">
            <v>0</v>
          </cell>
        </row>
        <row r="190">
          <cell r="A190">
            <v>188</v>
          </cell>
          <cell r="B190" t="str">
            <v>確定</v>
          </cell>
          <cell r="C190" t="str">
            <v>新規</v>
          </cell>
          <cell r="D190" t="str">
            <v>和民</v>
          </cell>
          <cell r="E190" t="str">
            <v>ＪＲ立川北口駅前</v>
          </cell>
          <cell r="F190" t="str">
            <v>確定</v>
          </cell>
          <cell r="G190" t="str">
            <v>小菅</v>
          </cell>
          <cell r="H190">
            <v>36983</v>
          </cell>
          <cell r="I190" t="str">
            <v>確定</v>
          </cell>
          <cell r="J190">
            <v>36977</v>
          </cell>
          <cell r="K190">
            <v>0.625</v>
          </cell>
          <cell r="L190" t="str">
            <v>なし</v>
          </cell>
          <cell r="M190" t="str">
            <v>なし</v>
          </cell>
          <cell r="N190" t="str">
            <v>190-0012</v>
          </cell>
          <cell r="O190" t="str">
            <v>東京都立川市曙町２－７－２０</v>
          </cell>
          <cell r="P190" t="str">
            <v>確定</v>
          </cell>
          <cell r="Q190" t="str">
            <v>カメヤビル８階</v>
          </cell>
          <cell r="R190" t="str">
            <v>確定</v>
          </cell>
          <cell r="S190" t="str">
            <v>JR中央線</v>
          </cell>
          <cell r="T190" t="str">
            <v>立川</v>
          </cell>
          <cell r="U190">
            <v>3</v>
          </cell>
          <cell r="V190">
            <v>64.180000000000007</v>
          </cell>
          <cell r="W190" t="str">
            <v>確定</v>
          </cell>
          <cell r="X190">
            <v>1</v>
          </cell>
          <cell r="Y190" t="str">
            <v>年中無休</v>
          </cell>
          <cell r="Z190" t="str">
            <v>17:00～翌日3:00　金土曜及び祝祭日の前日は5:00迄</v>
          </cell>
          <cell r="AA190" t="str">
            <v>042-548-3371</v>
          </cell>
          <cell r="AB190" t="str">
            <v>042-548-3372</v>
          </cell>
          <cell r="AC190" t="str">
            <v>042-528-3577</v>
          </cell>
          <cell r="AD190">
            <v>13700</v>
          </cell>
          <cell r="AE190" t="str">
            <v>亀屋商事株式会社</v>
          </cell>
          <cell r="AF190">
            <v>55.7</v>
          </cell>
          <cell r="AG190">
            <v>102</v>
          </cell>
          <cell r="AH190" t="str">
            <v>確定</v>
          </cell>
          <cell r="AI190">
            <v>0</v>
          </cell>
          <cell r="AJ190" t="str">
            <v>なし</v>
          </cell>
          <cell r="AK190">
            <v>0</v>
          </cell>
          <cell r="AL190">
            <v>0</v>
          </cell>
          <cell r="AM190">
            <v>0</v>
          </cell>
          <cell r="AN190">
            <v>0</v>
          </cell>
          <cell r="AO190">
            <v>0</v>
          </cell>
          <cell r="AP190">
            <v>0</v>
          </cell>
          <cell r="AQ190">
            <v>0</v>
          </cell>
          <cell r="AR190">
            <v>0</v>
          </cell>
          <cell r="AS190">
            <v>0</v>
          </cell>
          <cell r="AT190">
            <v>0</v>
          </cell>
          <cell r="AU190">
            <v>0</v>
          </cell>
          <cell r="AV190">
            <v>0</v>
          </cell>
          <cell r="AW190">
            <v>31</v>
          </cell>
          <cell r="AX190">
            <v>1</v>
          </cell>
          <cell r="AY190">
            <v>1</v>
          </cell>
          <cell r="AZ190">
            <v>1</v>
          </cell>
          <cell r="BA190" t="str">
            <v>未定</v>
          </cell>
          <cell r="BB190" t="str">
            <v>未定</v>
          </cell>
          <cell r="BC190" t="str">
            <v>未定</v>
          </cell>
          <cell r="BD190">
            <v>0</v>
          </cell>
          <cell r="BE190">
            <v>0</v>
          </cell>
          <cell r="BF190">
            <v>0</v>
          </cell>
          <cell r="BG190">
            <v>0</v>
          </cell>
          <cell r="BH190">
            <v>0</v>
          </cell>
          <cell r="BI190">
            <v>0</v>
          </cell>
          <cell r="BJ190">
            <v>0</v>
          </cell>
          <cell r="BK190">
            <v>0</v>
          </cell>
          <cell r="BL190" t="str">
            <v>代表取締役</v>
          </cell>
          <cell r="BM190" t="str">
            <v>関口勇</v>
          </cell>
          <cell r="BN190" t="str">
            <v>190－0012</v>
          </cell>
          <cell r="BO190" t="str">
            <v>東京都立川市曙町2丁目7番20号</v>
          </cell>
          <cell r="BP190">
            <v>0</v>
          </cell>
          <cell r="BQ190">
            <v>0</v>
          </cell>
          <cell r="BR190">
            <v>0</v>
          </cell>
          <cell r="BS190">
            <v>0</v>
          </cell>
          <cell r="BT190">
            <v>0</v>
          </cell>
          <cell r="BU190">
            <v>0</v>
          </cell>
          <cell r="BV190">
            <v>0</v>
          </cell>
          <cell r="BW190">
            <v>0</v>
          </cell>
          <cell r="BX190">
            <v>0</v>
          </cell>
          <cell r="BY190">
            <v>0</v>
          </cell>
          <cell r="BZ190">
            <v>0</v>
          </cell>
          <cell r="CA190">
            <v>0</v>
          </cell>
          <cell r="CB190">
            <v>0</v>
          </cell>
          <cell r="CC190">
            <v>0</v>
          </cell>
          <cell r="CD190">
            <v>0</v>
          </cell>
          <cell r="CE190">
            <v>0</v>
          </cell>
          <cell r="CF190">
            <v>0</v>
          </cell>
          <cell r="CG190">
            <v>0</v>
          </cell>
          <cell r="CH190">
            <v>0</v>
          </cell>
          <cell r="CI190">
            <v>0</v>
          </cell>
        </row>
        <row r="191">
          <cell r="A191">
            <v>189</v>
          </cell>
          <cell r="B191" t="str">
            <v>確定</v>
          </cell>
          <cell r="C191" t="str">
            <v>新規</v>
          </cell>
          <cell r="D191" t="str">
            <v>和民</v>
          </cell>
          <cell r="E191" t="str">
            <v>狭山市駅前</v>
          </cell>
          <cell r="F191" t="str">
            <v>確定</v>
          </cell>
          <cell r="G191" t="str">
            <v>小菅</v>
          </cell>
          <cell r="H191">
            <v>36986</v>
          </cell>
          <cell r="I191" t="str">
            <v>確定</v>
          </cell>
          <cell r="J191">
            <v>36980</v>
          </cell>
          <cell r="K191">
            <v>0.625</v>
          </cell>
          <cell r="L191" t="str">
            <v>なし</v>
          </cell>
          <cell r="M191" t="str">
            <v>なし</v>
          </cell>
          <cell r="N191" t="str">
            <v>350-1307</v>
          </cell>
          <cell r="O191" t="str">
            <v>埼玉県狭山市祗園４－６２</v>
          </cell>
          <cell r="P191" t="str">
            <v>確定</v>
          </cell>
          <cell r="Q191" t="str">
            <v>公栄ビル９　2階</v>
          </cell>
          <cell r="R191" t="str">
            <v>確定</v>
          </cell>
          <cell r="S191" t="str">
            <v>西武新宿線</v>
          </cell>
          <cell r="T191" t="str">
            <v>狭山市</v>
          </cell>
          <cell r="U191">
            <v>1</v>
          </cell>
          <cell r="V191">
            <v>101.71</v>
          </cell>
          <cell r="W191" t="str">
            <v>確定</v>
          </cell>
          <cell r="X191">
            <v>1</v>
          </cell>
          <cell r="Y191" t="str">
            <v>年中無休</v>
          </cell>
          <cell r="Z191" t="str">
            <v>17:00～翌日3:00　金土曜及び祝祭日の前日は5:00迄</v>
          </cell>
          <cell r="AA191" t="str">
            <v>042-950-7620</v>
          </cell>
          <cell r="AB191" t="str">
            <v>042-950-7621</v>
          </cell>
          <cell r="AC191" t="str">
            <v>042-956-2062</v>
          </cell>
          <cell r="AD191">
            <v>15000</v>
          </cell>
          <cell r="AE191" t="str">
            <v>公栄産業(株)</v>
          </cell>
          <cell r="AF191">
            <v>90.76</v>
          </cell>
          <cell r="AG191">
            <v>177</v>
          </cell>
          <cell r="AH191" t="str">
            <v>確定</v>
          </cell>
          <cell r="AI191">
            <v>0</v>
          </cell>
          <cell r="AJ191" t="str">
            <v>あり</v>
          </cell>
          <cell r="AK191">
            <v>2</v>
          </cell>
          <cell r="AL191" t="str">
            <v>Ａ＋Ｂ＋Ｃ</v>
          </cell>
          <cell r="AM191">
            <v>20</v>
          </cell>
          <cell r="AN191">
            <v>20</v>
          </cell>
          <cell r="AO191">
            <v>22</v>
          </cell>
          <cell r="AP191">
            <v>0</v>
          </cell>
          <cell r="AQ191">
            <v>0</v>
          </cell>
          <cell r="AR191">
            <v>0</v>
          </cell>
          <cell r="AS191">
            <v>0</v>
          </cell>
          <cell r="AT191">
            <v>0</v>
          </cell>
          <cell r="AU191">
            <v>0</v>
          </cell>
          <cell r="AV191">
            <v>0</v>
          </cell>
          <cell r="AW191">
            <v>62</v>
          </cell>
          <cell r="AX191">
            <v>1</v>
          </cell>
          <cell r="AY191">
            <v>1</v>
          </cell>
          <cell r="AZ191">
            <v>1</v>
          </cell>
          <cell r="BA191" t="str">
            <v>公栄産業(株)</v>
          </cell>
          <cell r="BB191" t="str">
            <v>水道局</v>
          </cell>
          <cell r="BC191" t="str">
            <v>武州ガス</v>
          </cell>
          <cell r="BD191">
            <v>0</v>
          </cell>
          <cell r="BE191">
            <v>0</v>
          </cell>
          <cell r="BF191">
            <v>0</v>
          </cell>
          <cell r="BG191">
            <v>0</v>
          </cell>
          <cell r="BH191">
            <v>0</v>
          </cell>
          <cell r="BI191">
            <v>0</v>
          </cell>
          <cell r="BJ191">
            <v>0</v>
          </cell>
          <cell r="BK191">
            <v>0</v>
          </cell>
          <cell r="BL191" t="str">
            <v>代表取締役</v>
          </cell>
          <cell r="BM191" t="str">
            <v>小林公男</v>
          </cell>
          <cell r="BN191" t="str">
            <v>350-1316</v>
          </cell>
          <cell r="BO191" t="str">
            <v>埼玉県狭山市南入曽1023-4</v>
          </cell>
          <cell r="BP191">
            <v>0</v>
          </cell>
          <cell r="BQ191">
            <v>0</v>
          </cell>
          <cell r="BR191">
            <v>0</v>
          </cell>
          <cell r="BS191">
            <v>0</v>
          </cell>
          <cell r="BT191">
            <v>0</v>
          </cell>
          <cell r="BU191">
            <v>0</v>
          </cell>
          <cell r="BV191">
            <v>0</v>
          </cell>
          <cell r="BW191">
            <v>0</v>
          </cell>
          <cell r="BX191">
            <v>0</v>
          </cell>
          <cell r="BY191">
            <v>0</v>
          </cell>
          <cell r="BZ191">
            <v>0</v>
          </cell>
          <cell r="CA191">
            <v>0</v>
          </cell>
          <cell r="CB191">
            <v>0</v>
          </cell>
          <cell r="CC191">
            <v>0</v>
          </cell>
          <cell r="CD191">
            <v>0</v>
          </cell>
          <cell r="CE191">
            <v>0</v>
          </cell>
          <cell r="CF191">
            <v>0</v>
          </cell>
          <cell r="CG191">
            <v>0</v>
          </cell>
          <cell r="CH191">
            <v>0</v>
          </cell>
          <cell r="CI191">
            <v>0</v>
          </cell>
        </row>
        <row r="192">
          <cell r="A192">
            <v>190</v>
          </cell>
          <cell r="B192" t="str">
            <v>確定</v>
          </cell>
          <cell r="C192" t="str">
            <v>新規</v>
          </cell>
          <cell r="D192" t="str">
            <v>和民</v>
          </cell>
          <cell r="E192" t="str">
            <v>道頓堀</v>
          </cell>
          <cell r="F192" t="str">
            <v>確定</v>
          </cell>
          <cell r="G192" t="str">
            <v>清水雅</v>
          </cell>
          <cell r="H192">
            <v>36992</v>
          </cell>
          <cell r="I192" t="str">
            <v>確定</v>
          </cell>
          <cell r="J192">
            <v>36971</v>
          </cell>
          <cell r="K192">
            <v>0.625</v>
          </cell>
          <cell r="L192" t="str">
            <v>なし</v>
          </cell>
          <cell r="M192" t="str">
            <v>なし</v>
          </cell>
          <cell r="N192" t="str">
            <v>542-0071</v>
          </cell>
          <cell r="O192" t="str">
            <v>大阪府大阪市中央区道頓堀1丁目6－15</v>
          </cell>
          <cell r="P192" t="str">
            <v>確定</v>
          </cell>
          <cell r="Q192" t="str">
            <v>ｃｏｍｒａｄｅドウトン7階</v>
          </cell>
          <cell r="R192" t="str">
            <v>確定</v>
          </cell>
          <cell r="S192" t="str">
            <v>大阪市営地下鉄</v>
          </cell>
          <cell r="T192" t="str">
            <v>難波（14番出口）</v>
          </cell>
          <cell r="U192">
            <v>3</v>
          </cell>
          <cell r="V192">
            <v>75</v>
          </cell>
          <cell r="W192" t="str">
            <v>確定</v>
          </cell>
          <cell r="X192">
            <v>1</v>
          </cell>
          <cell r="Y192" t="str">
            <v>年中無休</v>
          </cell>
          <cell r="Z192" t="str">
            <v>17:00～翌日3:00　金土曜及び祝祭日の前日は5:00迄</v>
          </cell>
          <cell r="AA192" t="str">
            <v>06-6214-8800</v>
          </cell>
          <cell r="AB192" t="str">
            <v>06-6214-8801</v>
          </cell>
          <cell r="AC192" t="str">
            <v>06-6212-4098</v>
          </cell>
          <cell r="AD192">
            <v>16000</v>
          </cell>
          <cell r="AE192" t="str">
            <v>道頓堀土地建物株式会社</v>
          </cell>
          <cell r="AF192">
            <v>75</v>
          </cell>
          <cell r="AG192">
            <v>140</v>
          </cell>
          <cell r="AH192" t="str">
            <v>確定</v>
          </cell>
          <cell r="AI192">
            <v>0</v>
          </cell>
          <cell r="AJ192" t="str">
            <v>なし</v>
          </cell>
          <cell r="AK192">
            <v>2</v>
          </cell>
          <cell r="AL192" t="str">
            <v>Ａ＋Ｂ</v>
          </cell>
          <cell r="AM192">
            <v>23</v>
          </cell>
          <cell r="AN192">
            <v>21</v>
          </cell>
          <cell r="AO192">
            <v>0</v>
          </cell>
          <cell r="AP192">
            <v>0</v>
          </cell>
          <cell r="AQ192">
            <v>0</v>
          </cell>
          <cell r="AR192">
            <v>0</v>
          </cell>
          <cell r="AS192">
            <v>0</v>
          </cell>
          <cell r="AT192">
            <v>0</v>
          </cell>
          <cell r="AU192">
            <v>0</v>
          </cell>
          <cell r="AV192">
            <v>0</v>
          </cell>
          <cell r="AW192">
            <v>44</v>
          </cell>
          <cell r="AX192">
            <v>1</v>
          </cell>
          <cell r="AY192">
            <v>1</v>
          </cell>
          <cell r="AZ192">
            <v>1</v>
          </cell>
          <cell r="BA192" t="str">
            <v>道頓堀土地建物(株)</v>
          </cell>
          <cell r="BB192" t="str">
            <v>未定</v>
          </cell>
          <cell r="BC192" t="str">
            <v>未定</v>
          </cell>
          <cell r="BD192">
            <v>0</v>
          </cell>
          <cell r="BE192">
            <v>0</v>
          </cell>
          <cell r="BF192">
            <v>0</v>
          </cell>
          <cell r="BG192">
            <v>0</v>
          </cell>
          <cell r="BH192">
            <v>0</v>
          </cell>
          <cell r="BI192">
            <v>0</v>
          </cell>
          <cell r="BJ192">
            <v>0</v>
          </cell>
          <cell r="BK192">
            <v>0</v>
          </cell>
          <cell r="BL192" t="str">
            <v>代表取締役</v>
          </cell>
          <cell r="BM192" t="str">
            <v>田中清三</v>
          </cell>
          <cell r="BN192" t="str">
            <v>542－0071</v>
          </cell>
          <cell r="BO192" t="str">
            <v>大阪市中央区道頓堀1-6-15</v>
          </cell>
          <cell r="BP192">
            <v>0</v>
          </cell>
          <cell r="BQ192">
            <v>0</v>
          </cell>
          <cell r="BR192">
            <v>0</v>
          </cell>
          <cell r="BS192">
            <v>0</v>
          </cell>
          <cell r="BT192">
            <v>0</v>
          </cell>
          <cell r="BU192">
            <v>0</v>
          </cell>
          <cell r="BV192">
            <v>0</v>
          </cell>
          <cell r="BW192">
            <v>0</v>
          </cell>
          <cell r="BX192">
            <v>0</v>
          </cell>
          <cell r="BY192">
            <v>0</v>
          </cell>
          <cell r="BZ192">
            <v>0</v>
          </cell>
          <cell r="CA192">
            <v>0</v>
          </cell>
          <cell r="CB192">
            <v>0</v>
          </cell>
          <cell r="CC192">
            <v>0</v>
          </cell>
          <cell r="CD192">
            <v>0</v>
          </cell>
          <cell r="CE192">
            <v>0</v>
          </cell>
          <cell r="CF192">
            <v>0</v>
          </cell>
          <cell r="CG192">
            <v>0</v>
          </cell>
          <cell r="CH192">
            <v>0</v>
          </cell>
          <cell r="CI192">
            <v>0</v>
          </cell>
        </row>
        <row r="193">
          <cell r="A193">
            <v>191</v>
          </cell>
          <cell r="B193" t="str">
            <v>確定</v>
          </cell>
          <cell r="C193" t="str">
            <v>ﾘﾛｹｲﾄ</v>
          </cell>
          <cell r="D193" t="str">
            <v>和民</v>
          </cell>
          <cell r="E193" t="str">
            <v>綱島西口</v>
          </cell>
          <cell r="F193" t="str">
            <v>確定</v>
          </cell>
          <cell r="G193" t="str">
            <v>利重</v>
          </cell>
          <cell r="H193">
            <v>37018</v>
          </cell>
          <cell r="I193" t="str">
            <v>確定</v>
          </cell>
          <cell r="J193">
            <v>37012</v>
          </cell>
          <cell r="K193">
            <v>0.625</v>
          </cell>
          <cell r="L193" t="str">
            <v>なし</v>
          </cell>
          <cell r="M193" t="str">
            <v>なし</v>
          </cell>
          <cell r="N193" t="str">
            <v>223-0053</v>
          </cell>
          <cell r="O193" t="str">
            <v>神奈川県横浜市港北区綱島西１－１１－４</v>
          </cell>
          <cell r="P193" t="str">
            <v>確定</v>
          </cell>
          <cell r="Q193" t="str">
            <v>綱島オークラビルⅡ　2、3階</v>
          </cell>
          <cell r="R193" t="str">
            <v>確定</v>
          </cell>
          <cell r="S193" t="str">
            <v>東急東横線</v>
          </cell>
          <cell r="T193" t="str">
            <v>綱島</v>
          </cell>
          <cell r="U193">
            <v>3</v>
          </cell>
          <cell r="V193">
            <v>82.21</v>
          </cell>
          <cell r="W193" t="str">
            <v>確定</v>
          </cell>
          <cell r="X193">
            <v>2</v>
          </cell>
          <cell r="Y193" t="str">
            <v>年中無休</v>
          </cell>
          <cell r="Z193" t="str">
            <v>17:00～翌日3:00　金土曜及び祝祭日の前日は5:00迄</v>
          </cell>
          <cell r="AA193" t="str">
            <v>045-533-3751</v>
          </cell>
          <cell r="AB193" t="str">
            <v>045-533-3752</v>
          </cell>
          <cell r="AC193" t="str">
            <v>045-545-5719</v>
          </cell>
          <cell r="AD193">
            <v>14000</v>
          </cell>
          <cell r="AE193" t="str">
            <v>(株)ｴｽﾎﾟﾜｰﾙ</v>
          </cell>
          <cell r="AF193">
            <v>81.900000000000006</v>
          </cell>
          <cell r="AG193">
            <v>148</v>
          </cell>
          <cell r="AH193" t="str">
            <v>確定</v>
          </cell>
          <cell r="AI193">
            <v>0</v>
          </cell>
          <cell r="AJ193" t="str">
            <v>あり</v>
          </cell>
          <cell r="AK193">
            <v>3</v>
          </cell>
          <cell r="AL193" t="str">
            <v>Ａ＋Ｂ＋Ｃ</v>
          </cell>
          <cell r="AM193">
            <v>16</v>
          </cell>
          <cell r="AN193">
            <v>16</v>
          </cell>
          <cell r="AO193">
            <v>16</v>
          </cell>
          <cell r="AP193">
            <v>0</v>
          </cell>
          <cell r="AQ193">
            <v>0</v>
          </cell>
          <cell r="AR193">
            <v>0</v>
          </cell>
          <cell r="AS193">
            <v>0</v>
          </cell>
          <cell r="AT193">
            <v>0</v>
          </cell>
          <cell r="AU193">
            <v>0</v>
          </cell>
          <cell r="AV193">
            <v>0</v>
          </cell>
          <cell r="AW193">
            <v>48</v>
          </cell>
          <cell r="AX193">
            <v>2</v>
          </cell>
          <cell r="AY193">
            <v>2</v>
          </cell>
          <cell r="AZ193">
            <v>1</v>
          </cell>
          <cell r="BA193" t="str">
            <v>(株)ｴｽﾎﾟﾜｰﾙ</v>
          </cell>
          <cell r="BB193" t="str">
            <v>水道局</v>
          </cell>
          <cell r="BC193" t="str">
            <v>東京ガス</v>
          </cell>
          <cell r="BD193">
            <v>0</v>
          </cell>
          <cell r="BE193">
            <v>0</v>
          </cell>
          <cell r="BF193">
            <v>0</v>
          </cell>
          <cell r="BG193">
            <v>0</v>
          </cell>
          <cell r="BH193">
            <v>0</v>
          </cell>
          <cell r="BI193">
            <v>0</v>
          </cell>
          <cell r="BJ193">
            <v>0</v>
          </cell>
          <cell r="BK193">
            <v>0</v>
          </cell>
          <cell r="BL193" t="str">
            <v>代表取締役</v>
          </cell>
          <cell r="BM193" t="str">
            <v>椿　富男</v>
          </cell>
          <cell r="BN193" t="str">
            <v>222－0034</v>
          </cell>
          <cell r="BO193" t="str">
            <v>横浜市港北区岸根町602番地</v>
          </cell>
          <cell r="BP193">
            <v>0</v>
          </cell>
          <cell r="BQ193">
            <v>0</v>
          </cell>
          <cell r="BR193">
            <v>0</v>
          </cell>
          <cell r="BS193">
            <v>0</v>
          </cell>
          <cell r="BT193">
            <v>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v>
          </cell>
          <cell r="CI193">
            <v>0</v>
          </cell>
        </row>
        <row r="194">
          <cell r="A194">
            <v>192</v>
          </cell>
          <cell r="B194" t="str">
            <v>確定</v>
          </cell>
          <cell r="C194" t="str">
            <v>新規</v>
          </cell>
          <cell r="D194" t="str">
            <v>和民</v>
          </cell>
          <cell r="E194" t="str">
            <v>祐天寺駅前</v>
          </cell>
          <cell r="F194" t="str">
            <v>確定</v>
          </cell>
          <cell r="G194" t="str">
            <v>日比</v>
          </cell>
          <cell r="H194">
            <v>36997</v>
          </cell>
          <cell r="I194" t="str">
            <v>確定</v>
          </cell>
          <cell r="J194">
            <v>36991</v>
          </cell>
          <cell r="K194">
            <v>0.625</v>
          </cell>
          <cell r="L194" t="str">
            <v>なし</v>
          </cell>
          <cell r="M194" t="str">
            <v>なし</v>
          </cell>
          <cell r="N194" t="str">
            <v>153-0052</v>
          </cell>
          <cell r="O194" t="str">
            <v>東京都目黒区祐天寺２－１４－１</v>
          </cell>
          <cell r="P194" t="str">
            <v>確定</v>
          </cell>
          <cell r="Q194" t="str">
            <v>フィオーレ祐天寺2階</v>
          </cell>
          <cell r="R194" t="str">
            <v>確定</v>
          </cell>
          <cell r="S194" t="str">
            <v>東急東横線</v>
          </cell>
          <cell r="T194" t="str">
            <v>祐天寺</v>
          </cell>
          <cell r="U194">
            <v>1</v>
          </cell>
          <cell r="V194">
            <v>56.3</v>
          </cell>
          <cell r="W194" t="str">
            <v>確定</v>
          </cell>
          <cell r="X194">
            <v>1</v>
          </cell>
          <cell r="Y194" t="str">
            <v>年中無休</v>
          </cell>
          <cell r="Z194" t="str">
            <v>17:00～翌日3:00　金土曜及び祝祭日の前日は5:00迄</v>
          </cell>
          <cell r="AA194" t="str">
            <v>03-5794-8871</v>
          </cell>
          <cell r="AB194" t="str">
            <v>03-5794-8872</v>
          </cell>
          <cell r="AC194" t="str">
            <v>03-3794-3843</v>
          </cell>
          <cell r="AD194">
            <v>11000</v>
          </cell>
          <cell r="AE194" t="str">
            <v>島崎忠範</v>
          </cell>
          <cell r="AF194">
            <v>56.45</v>
          </cell>
          <cell r="AG194">
            <v>103</v>
          </cell>
          <cell r="AH194" t="str">
            <v>確定</v>
          </cell>
          <cell r="AI194">
            <v>0</v>
          </cell>
          <cell r="AJ194" t="str">
            <v>なし</v>
          </cell>
          <cell r="AK194">
            <v>2</v>
          </cell>
          <cell r="AL194" t="str">
            <v>Ａ＋Ｂ</v>
          </cell>
          <cell r="AM194">
            <v>20</v>
          </cell>
          <cell r="AN194">
            <v>20</v>
          </cell>
          <cell r="AO194">
            <v>0</v>
          </cell>
          <cell r="AP194">
            <v>0</v>
          </cell>
          <cell r="AQ194">
            <v>0</v>
          </cell>
          <cell r="AR194">
            <v>0</v>
          </cell>
          <cell r="AS194">
            <v>0</v>
          </cell>
          <cell r="AT194">
            <v>0</v>
          </cell>
          <cell r="AU194">
            <v>0</v>
          </cell>
          <cell r="AV194">
            <v>0</v>
          </cell>
          <cell r="AW194">
            <v>52</v>
          </cell>
          <cell r="AX194">
            <v>1</v>
          </cell>
          <cell r="AY194">
            <v>1</v>
          </cell>
          <cell r="AZ194">
            <v>1</v>
          </cell>
          <cell r="BA194" t="str">
            <v>東京コミニﾃｨ</v>
          </cell>
          <cell r="BB194" t="str">
            <v>水道局</v>
          </cell>
          <cell r="BC194" t="str">
            <v>東京ガス</v>
          </cell>
          <cell r="BD194">
            <v>0</v>
          </cell>
          <cell r="BE194">
            <v>0</v>
          </cell>
          <cell r="BF194">
            <v>0</v>
          </cell>
          <cell r="BG194">
            <v>0</v>
          </cell>
          <cell r="BH194">
            <v>0</v>
          </cell>
          <cell r="BI194">
            <v>0</v>
          </cell>
          <cell r="BJ194">
            <v>0</v>
          </cell>
          <cell r="BK194">
            <v>0</v>
          </cell>
          <cell r="BL194">
            <v>0</v>
          </cell>
          <cell r="BM194">
            <v>0</v>
          </cell>
          <cell r="BN194" t="str">
            <v>153－0053</v>
          </cell>
          <cell r="BO194" t="str">
            <v>東京都目黒区五本木1-40-10</v>
          </cell>
        </row>
        <row r="195">
          <cell r="A195">
            <v>193</v>
          </cell>
          <cell r="B195" t="str">
            <v>確定</v>
          </cell>
          <cell r="C195" t="str">
            <v>新規</v>
          </cell>
          <cell r="D195" t="str">
            <v>和民</v>
          </cell>
          <cell r="E195" t="str">
            <v>坂戸北口駅前</v>
          </cell>
          <cell r="F195" t="str">
            <v>確定</v>
          </cell>
          <cell r="G195" t="str">
            <v>小菅</v>
          </cell>
          <cell r="H195">
            <v>37000</v>
          </cell>
          <cell r="I195" t="str">
            <v>確定</v>
          </cell>
          <cell r="J195">
            <v>36994</v>
          </cell>
          <cell r="K195">
            <v>0.625</v>
          </cell>
          <cell r="L195" t="str">
            <v>なし</v>
          </cell>
          <cell r="M195" t="str">
            <v>なし</v>
          </cell>
          <cell r="N195" t="str">
            <v>350-0225</v>
          </cell>
          <cell r="O195" t="str">
            <v>埼玉県坂戸市日の出町14番地3号</v>
          </cell>
          <cell r="P195" t="str">
            <v>確定</v>
          </cell>
          <cell r="Q195" t="str">
            <v>山咲ビル2階</v>
          </cell>
          <cell r="R195" t="str">
            <v>確定</v>
          </cell>
          <cell r="S195" t="str">
            <v>東武東上線</v>
          </cell>
          <cell r="T195" t="str">
            <v>坂戸</v>
          </cell>
          <cell r="U195">
            <v>1</v>
          </cell>
          <cell r="V195">
            <v>82.42</v>
          </cell>
          <cell r="W195" t="str">
            <v>確定</v>
          </cell>
          <cell r="X195">
            <v>1</v>
          </cell>
          <cell r="Y195" t="str">
            <v>年中無休</v>
          </cell>
          <cell r="Z195" t="str">
            <v>17:00～翌日3:00　金土曜及び祝祭日の前日は5:00迄</v>
          </cell>
          <cell r="AA195" t="str">
            <v>049-280-5021</v>
          </cell>
          <cell r="AB195" t="str">
            <v>049-280-5022</v>
          </cell>
          <cell r="AC195" t="str">
            <v>049-284-8321</v>
          </cell>
          <cell r="AD195">
            <v>11500</v>
          </cell>
          <cell r="AE195" t="str">
            <v>山﨑さだ子</v>
          </cell>
          <cell r="AF195">
            <v>78.099999999999994</v>
          </cell>
          <cell r="AG195">
            <v>147</v>
          </cell>
          <cell r="AH195" t="str">
            <v>確定</v>
          </cell>
          <cell r="AI195">
            <v>0</v>
          </cell>
          <cell r="AJ195" t="str">
            <v>あり</v>
          </cell>
          <cell r="AK195">
            <v>2</v>
          </cell>
          <cell r="AL195" t="str">
            <v>Ａ＋Ｂ</v>
          </cell>
          <cell r="AM195">
            <v>16</v>
          </cell>
          <cell r="AN195">
            <v>18</v>
          </cell>
          <cell r="AO195">
            <v>0</v>
          </cell>
          <cell r="AP195">
            <v>0</v>
          </cell>
          <cell r="AQ195">
            <v>0</v>
          </cell>
          <cell r="AR195">
            <v>0</v>
          </cell>
          <cell r="AS195">
            <v>0</v>
          </cell>
          <cell r="AT195">
            <v>0</v>
          </cell>
          <cell r="AU195">
            <v>0</v>
          </cell>
          <cell r="AV195">
            <v>0</v>
          </cell>
          <cell r="AW195">
            <v>75</v>
          </cell>
          <cell r="AX195">
            <v>1</v>
          </cell>
          <cell r="AY195">
            <v>1</v>
          </cell>
          <cell r="AZ195">
            <v>1</v>
          </cell>
          <cell r="BA195" t="str">
            <v>未定</v>
          </cell>
          <cell r="BB195" t="str">
            <v>未定</v>
          </cell>
          <cell r="BC195" t="str">
            <v>未定</v>
          </cell>
          <cell r="BD195">
            <v>0</v>
          </cell>
          <cell r="BE195">
            <v>0</v>
          </cell>
          <cell r="BF195">
            <v>0</v>
          </cell>
          <cell r="BG195">
            <v>0</v>
          </cell>
          <cell r="BH195">
            <v>0</v>
          </cell>
          <cell r="BI195">
            <v>0</v>
          </cell>
          <cell r="BJ195">
            <v>0</v>
          </cell>
          <cell r="BK195">
            <v>0</v>
          </cell>
          <cell r="BL195">
            <v>0</v>
          </cell>
          <cell r="BM195" t="str">
            <v>山﨑さだ子</v>
          </cell>
          <cell r="BN195" t="str">
            <v>350-0227</v>
          </cell>
          <cell r="BO195" t="str">
            <v>埼玉県坂戸市仲町3番40号</v>
          </cell>
        </row>
        <row r="196">
          <cell r="A196">
            <v>194</v>
          </cell>
          <cell r="B196" t="str">
            <v>確定</v>
          </cell>
          <cell r="C196" t="str">
            <v>新規</v>
          </cell>
          <cell r="D196" t="str">
            <v>和み亭</v>
          </cell>
          <cell r="E196" t="str">
            <v>大宮日進</v>
          </cell>
          <cell r="F196" t="str">
            <v>確定</v>
          </cell>
          <cell r="G196" t="str">
            <v>町山</v>
          </cell>
          <cell r="H196">
            <v>37004</v>
          </cell>
          <cell r="I196" t="str">
            <v>確定</v>
          </cell>
          <cell r="J196">
            <v>36998</v>
          </cell>
          <cell r="K196">
            <v>0.625</v>
          </cell>
          <cell r="L196" t="str">
            <v>なし</v>
          </cell>
          <cell r="M196" t="str">
            <v>なし</v>
          </cell>
          <cell r="N196" t="str">
            <v>331-0040</v>
          </cell>
          <cell r="O196" t="str">
            <v>埼玉県大宮市大字上加字東谷１３７２－２</v>
          </cell>
          <cell r="P196" t="str">
            <v>確定</v>
          </cell>
          <cell r="Q196">
            <v>0</v>
          </cell>
          <cell r="R196" t="str">
            <v>確定</v>
          </cell>
          <cell r="S196" t="str">
            <v>川越線</v>
          </cell>
          <cell r="T196" t="str">
            <v>日進</v>
          </cell>
          <cell r="U196">
            <v>15</v>
          </cell>
          <cell r="V196">
            <v>70</v>
          </cell>
          <cell r="W196" t="str">
            <v>未定</v>
          </cell>
          <cell r="X196">
            <v>1</v>
          </cell>
          <cell r="Y196" t="str">
            <v>年中無休</v>
          </cell>
          <cell r="Z196" t="str">
            <v>11:30～翌日2:00</v>
          </cell>
          <cell r="AA196" t="str">
            <v>048-661-8882</v>
          </cell>
          <cell r="AB196" t="str">
            <v>048-661-8884</v>
          </cell>
          <cell r="AC196" t="str">
            <v>048-668-6578</v>
          </cell>
          <cell r="AD196">
            <v>12500</v>
          </cell>
          <cell r="AE196" t="str">
            <v>株式会社ｼﾞｪｲｱｰﾙ東日本都市開発</v>
          </cell>
          <cell r="AF196">
            <v>71.3</v>
          </cell>
          <cell r="AG196">
            <v>105</v>
          </cell>
          <cell r="AH196" t="str">
            <v>確定</v>
          </cell>
          <cell r="AI196" t="str">
            <v>未定</v>
          </cell>
          <cell r="AJ196" t="str">
            <v>なし</v>
          </cell>
          <cell r="AK196">
            <v>2</v>
          </cell>
          <cell r="AL196" t="str">
            <v>Ａ＋Ｂ</v>
          </cell>
          <cell r="AM196">
            <v>14</v>
          </cell>
          <cell r="AN196">
            <v>14</v>
          </cell>
          <cell r="AO196">
            <v>0</v>
          </cell>
          <cell r="AP196">
            <v>0</v>
          </cell>
          <cell r="AQ196">
            <v>0</v>
          </cell>
          <cell r="AR196">
            <v>0</v>
          </cell>
          <cell r="AS196">
            <v>0</v>
          </cell>
          <cell r="AT196">
            <v>0</v>
          </cell>
          <cell r="AU196">
            <v>0</v>
          </cell>
          <cell r="AV196">
            <v>0</v>
          </cell>
          <cell r="AW196">
            <v>34</v>
          </cell>
          <cell r="AX196">
            <v>1</v>
          </cell>
          <cell r="AY196">
            <v>1</v>
          </cell>
          <cell r="AZ196">
            <v>1</v>
          </cell>
          <cell r="BA196" t="str">
            <v>未定</v>
          </cell>
          <cell r="BB196" t="str">
            <v>未定</v>
          </cell>
          <cell r="BC196" t="str">
            <v>未定</v>
          </cell>
          <cell r="BD196">
            <v>0</v>
          </cell>
          <cell r="BE196">
            <v>0</v>
          </cell>
          <cell r="BF196">
            <v>0</v>
          </cell>
          <cell r="BG196">
            <v>0</v>
          </cell>
          <cell r="BH196">
            <v>0</v>
          </cell>
          <cell r="BI196">
            <v>0</v>
          </cell>
          <cell r="BJ196">
            <v>0</v>
          </cell>
          <cell r="BK196">
            <v>0</v>
          </cell>
          <cell r="BL196">
            <v>0</v>
          </cell>
          <cell r="BM196" t="str">
            <v>力村周一郎</v>
          </cell>
          <cell r="BN196">
            <v>0</v>
          </cell>
          <cell r="BO196">
            <v>0</v>
          </cell>
          <cell r="BP196">
            <v>0</v>
          </cell>
          <cell r="BQ196">
            <v>0</v>
          </cell>
          <cell r="BR196">
            <v>0</v>
          </cell>
          <cell r="BS196">
            <v>0</v>
          </cell>
          <cell r="BT196">
            <v>0</v>
          </cell>
          <cell r="BU196">
            <v>0</v>
          </cell>
          <cell r="BV196">
            <v>0</v>
          </cell>
        </row>
        <row r="197">
          <cell r="A197">
            <v>195</v>
          </cell>
          <cell r="B197" t="str">
            <v>確定</v>
          </cell>
          <cell r="C197" t="str">
            <v>新規</v>
          </cell>
          <cell r="D197" t="str">
            <v>和民</v>
          </cell>
          <cell r="E197" t="str">
            <v>京急杉田</v>
          </cell>
          <cell r="F197" t="str">
            <v>確定</v>
          </cell>
          <cell r="G197" t="str">
            <v>利重</v>
          </cell>
          <cell r="H197">
            <v>37012</v>
          </cell>
          <cell r="I197" t="str">
            <v>確定</v>
          </cell>
          <cell r="J197">
            <v>37006</v>
          </cell>
          <cell r="K197">
            <v>0.625</v>
          </cell>
          <cell r="L197" t="str">
            <v>なし</v>
          </cell>
          <cell r="M197" t="str">
            <v>なし</v>
          </cell>
          <cell r="N197" t="str">
            <v>235-0033</v>
          </cell>
          <cell r="O197" t="str">
            <v>神奈川県横浜市磯子区杉田１－１３－３</v>
          </cell>
          <cell r="P197" t="str">
            <v>確定</v>
          </cell>
          <cell r="Q197" t="str">
            <v>フードプラザマルヤマ</v>
          </cell>
          <cell r="R197" t="str">
            <v>確定</v>
          </cell>
          <cell r="S197" t="str">
            <v>京浜急行線</v>
          </cell>
          <cell r="T197" t="str">
            <v>杉田</v>
          </cell>
          <cell r="U197">
            <v>3</v>
          </cell>
          <cell r="V197">
            <v>79.2</v>
          </cell>
          <cell r="W197" t="str">
            <v>確定</v>
          </cell>
          <cell r="X197">
            <v>1</v>
          </cell>
          <cell r="Y197" t="str">
            <v>年中無休</v>
          </cell>
          <cell r="Z197" t="str">
            <v>17:00～翌日3:00　金土曜及び祝祭日の前日は5:00迄</v>
          </cell>
          <cell r="AA197" t="str">
            <v>045-778-7855</v>
          </cell>
          <cell r="AB197" t="str">
            <v>045-778-7856</v>
          </cell>
          <cell r="AC197" t="str">
            <v>045-771-6433</v>
          </cell>
          <cell r="AD197">
            <v>13000</v>
          </cell>
          <cell r="AE197" t="str">
            <v>(株)山双</v>
          </cell>
          <cell r="AF197">
            <v>76.45</v>
          </cell>
          <cell r="AG197">
            <v>142</v>
          </cell>
          <cell r="AH197" t="str">
            <v>確定</v>
          </cell>
          <cell r="AI197">
            <v>0</v>
          </cell>
          <cell r="AJ197" t="str">
            <v>なし</v>
          </cell>
          <cell r="AK197" t="str">
            <v>未定</v>
          </cell>
          <cell r="AL197" t="str">
            <v>未定</v>
          </cell>
          <cell r="AM197" t="str">
            <v>未定</v>
          </cell>
          <cell r="AN197" t="str">
            <v>未定</v>
          </cell>
          <cell r="AO197" t="str">
            <v>未定</v>
          </cell>
          <cell r="AP197" t="str">
            <v>未定</v>
          </cell>
          <cell r="AQ197">
            <v>0</v>
          </cell>
          <cell r="AR197">
            <v>0</v>
          </cell>
          <cell r="AS197">
            <v>0</v>
          </cell>
          <cell r="AT197">
            <v>0</v>
          </cell>
          <cell r="AU197">
            <v>0</v>
          </cell>
          <cell r="AV197">
            <v>0</v>
          </cell>
          <cell r="AW197" t="str">
            <v>未定</v>
          </cell>
          <cell r="AX197">
            <v>1</v>
          </cell>
          <cell r="AY197">
            <v>1</v>
          </cell>
          <cell r="AZ197">
            <v>1</v>
          </cell>
          <cell r="BA197" t="str">
            <v>未定</v>
          </cell>
          <cell r="BB197" t="str">
            <v>未定</v>
          </cell>
          <cell r="BC197" t="str">
            <v>未定</v>
          </cell>
          <cell r="BD197">
            <v>0</v>
          </cell>
          <cell r="BE197">
            <v>0</v>
          </cell>
          <cell r="BF197">
            <v>0</v>
          </cell>
          <cell r="BG197">
            <v>0</v>
          </cell>
          <cell r="BH197">
            <v>0</v>
          </cell>
          <cell r="BI197">
            <v>0</v>
          </cell>
          <cell r="BJ197">
            <v>0</v>
          </cell>
          <cell r="BK197">
            <v>0</v>
          </cell>
          <cell r="BL197" t="str">
            <v>代表取締役</v>
          </cell>
          <cell r="BM197" t="str">
            <v>山口裕三</v>
          </cell>
          <cell r="BN197" t="str">
            <v>235-0033</v>
          </cell>
          <cell r="BO197" t="str">
            <v>横浜市磯子区杉田1-13-3</v>
          </cell>
          <cell r="BP197">
            <v>0</v>
          </cell>
          <cell r="BQ197">
            <v>0</v>
          </cell>
          <cell r="BR197">
            <v>0</v>
          </cell>
          <cell r="BS197">
            <v>0</v>
          </cell>
          <cell r="BT197">
            <v>0</v>
          </cell>
          <cell r="BU197">
            <v>0</v>
          </cell>
          <cell r="BV197">
            <v>0</v>
          </cell>
          <cell r="BW197">
            <v>0</v>
          </cell>
          <cell r="BX197">
            <v>0</v>
          </cell>
          <cell r="BY197">
            <v>0</v>
          </cell>
          <cell r="BZ197">
            <v>0</v>
          </cell>
          <cell r="CA197">
            <v>0</v>
          </cell>
          <cell r="CB197">
            <v>0</v>
          </cell>
          <cell r="CC197">
            <v>0</v>
          </cell>
          <cell r="CD197">
            <v>0</v>
          </cell>
          <cell r="CE197">
            <v>0</v>
          </cell>
          <cell r="CF197">
            <v>0</v>
          </cell>
          <cell r="CG197">
            <v>0</v>
          </cell>
          <cell r="CH197">
            <v>0</v>
          </cell>
          <cell r="CI197">
            <v>0</v>
          </cell>
        </row>
        <row r="198">
          <cell r="A198">
            <v>196</v>
          </cell>
          <cell r="B198" t="str">
            <v>確定</v>
          </cell>
          <cell r="C198" t="str">
            <v>新規</v>
          </cell>
          <cell r="D198" t="str">
            <v>和民</v>
          </cell>
          <cell r="E198" t="str">
            <v>蓮根駅前</v>
          </cell>
          <cell r="F198" t="str">
            <v>確定</v>
          </cell>
          <cell r="G198" t="str">
            <v>日比</v>
          </cell>
          <cell r="H198">
            <v>37012</v>
          </cell>
          <cell r="I198" t="str">
            <v>確定</v>
          </cell>
          <cell r="J198">
            <v>37005</v>
          </cell>
          <cell r="K198">
            <v>0.625</v>
          </cell>
          <cell r="L198" t="str">
            <v>なし</v>
          </cell>
          <cell r="M198" t="str">
            <v>なし</v>
          </cell>
          <cell r="N198" t="str">
            <v>174-0043</v>
          </cell>
          <cell r="O198" t="str">
            <v>東京都板橋区坂下２－１６－３</v>
          </cell>
          <cell r="P198" t="str">
            <v>確定</v>
          </cell>
          <cell r="Q198" t="str">
            <v>蓮根駅前ＳＫビル２階</v>
          </cell>
          <cell r="R198" t="str">
            <v>確定</v>
          </cell>
          <cell r="S198" t="str">
            <v>三田線</v>
          </cell>
          <cell r="T198" t="str">
            <v>蓮根</v>
          </cell>
          <cell r="U198">
            <v>1</v>
          </cell>
          <cell r="V198">
            <v>80.430000000000007</v>
          </cell>
          <cell r="W198" t="str">
            <v>確定</v>
          </cell>
          <cell r="X198">
            <v>1</v>
          </cell>
          <cell r="Y198" t="str">
            <v>年中無休</v>
          </cell>
          <cell r="Z198" t="str">
            <v>17:00～翌日3:00　金土曜及び祝祭日の前日は5:00迄</v>
          </cell>
          <cell r="AA198" t="str">
            <v>03-5915-1521</v>
          </cell>
          <cell r="AB198" t="str">
            <v>03-5915-1522</v>
          </cell>
          <cell r="AC198" t="str">
            <v>03-3966-4555</v>
          </cell>
          <cell r="AD198">
            <v>11500</v>
          </cell>
          <cell r="AE198" t="str">
            <v>金畑昭正</v>
          </cell>
          <cell r="AF198">
            <v>81.63</v>
          </cell>
          <cell r="AG198">
            <v>151</v>
          </cell>
          <cell r="AH198" t="str">
            <v>確定</v>
          </cell>
          <cell r="AI198">
            <v>0</v>
          </cell>
          <cell r="AJ198" t="str">
            <v>未定</v>
          </cell>
          <cell r="AK198" t="str">
            <v>未定</v>
          </cell>
          <cell r="AL198" t="str">
            <v>未定</v>
          </cell>
          <cell r="AM198" t="str">
            <v>未定</v>
          </cell>
          <cell r="AN198" t="str">
            <v>未定</v>
          </cell>
          <cell r="AO198" t="str">
            <v>未定</v>
          </cell>
          <cell r="AP198" t="str">
            <v>未定</v>
          </cell>
          <cell r="AQ198">
            <v>0</v>
          </cell>
          <cell r="AR198">
            <v>0</v>
          </cell>
          <cell r="AS198">
            <v>0</v>
          </cell>
          <cell r="AT198">
            <v>0</v>
          </cell>
          <cell r="AU198">
            <v>0</v>
          </cell>
          <cell r="AV198">
            <v>0</v>
          </cell>
          <cell r="AW198" t="str">
            <v>未定</v>
          </cell>
          <cell r="AX198">
            <v>1</v>
          </cell>
          <cell r="AY198">
            <v>1</v>
          </cell>
          <cell r="AZ198">
            <v>1</v>
          </cell>
          <cell r="BA198" t="str">
            <v>未定</v>
          </cell>
          <cell r="BB198" t="str">
            <v>未定</v>
          </cell>
          <cell r="BC198" t="str">
            <v>未定</v>
          </cell>
        </row>
        <row r="199">
          <cell r="A199">
            <v>197</v>
          </cell>
          <cell r="B199" t="str">
            <v>確定</v>
          </cell>
          <cell r="C199" t="str">
            <v>ﾘﾛｹｲﾄ</v>
          </cell>
          <cell r="D199" t="str">
            <v>和民</v>
          </cell>
          <cell r="E199" t="str">
            <v>武蔵新城</v>
          </cell>
          <cell r="F199" t="str">
            <v>確定</v>
          </cell>
          <cell r="G199" t="str">
            <v>小菅</v>
          </cell>
          <cell r="H199">
            <v>37033</v>
          </cell>
          <cell r="I199" t="str">
            <v>確定</v>
          </cell>
          <cell r="J199">
            <v>37021</v>
          </cell>
          <cell r="K199">
            <v>0.625</v>
          </cell>
          <cell r="L199" t="str">
            <v>なし</v>
          </cell>
          <cell r="M199" t="str">
            <v>なし</v>
          </cell>
          <cell r="N199" t="str">
            <v>211-0044</v>
          </cell>
          <cell r="O199" t="str">
            <v>神奈川県川崎市中原区新城1丁目2番27号</v>
          </cell>
          <cell r="P199" t="str">
            <v>確定</v>
          </cell>
          <cell r="Q199" t="str">
            <v>新城京浜ビル３階</v>
          </cell>
          <cell r="R199" t="str">
            <v>確定</v>
          </cell>
          <cell r="S199" t="str">
            <v>ＪＲ南武</v>
          </cell>
          <cell r="T199" t="str">
            <v>武蔵新城</v>
          </cell>
          <cell r="U199">
            <v>2</v>
          </cell>
          <cell r="V199">
            <v>90</v>
          </cell>
          <cell r="W199" t="str">
            <v>確定</v>
          </cell>
          <cell r="X199">
            <v>1</v>
          </cell>
          <cell r="Y199" t="str">
            <v>年中無休</v>
          </cell>
          <cell r="Z199" t="str">
            <v>17:00～翌日3:00　金土曜及び祝祭日の前日は5:00迄</v>
          </cell>
          <cell r="AA199" t="str">
            <v>044-753-1190</v>
          </cell>
          <cell r="AB199" t="str">
            <v>044-753-1191</v>
          </cell>
          <cell r="AC199" t="str">
            <v>044-797-5525</v>
          </cell>
          <cell r="AD199">
            <v>13500</v>
          </cell>
          <cell r="AE199" t="str">
            <v>(株)タナベ不動産</v>
          </cell>
          <cell r="AF199">
            <v>88.33</v>
          </cell>
          <cell r="AG199">
            <v>167</v>
          </cell>
          <cell r="AH199" t="str">
            <v>確定</v>
          </cell>
          <cell r="AI199">
            <v>0</v>
          </cell>
          <cell r="AJ199" t="str">
            <v>あり</v>
          </cell>
          <cell r="AK199">
            <v>2</v>
          </cell>
          <cell r="AL199" t="str">
            <v>Ａ＋Ｂ</v>
          </cell>
          <cell r="AM199">
            <v>20</v>
          </cell>
          <cell r="AN199">
            <v>16</v>
          </cell>
          <cell r="AO199">
            <v>0</v>
          </cell>
          <cell r="AP199">
            <v>0</v>
          </cell>
          <cell r="AQ199">
            <v>0</v>
          </cell>
          <cell r="AR199">
            <v>0</v>
          </cell>
          <cell r="AS199">
            <v>0</v>
          </cell>
          <cell r="AT199">
            <v>0</v>
          </cell>
          <cell r="AU199">
            <v>0</v>
          </cell>
          <cell r="AV199">
            <v>0</v>
          </cell>
          <cell r="AW199">
            <v>64</v>
          </cell>
          <cell r="AX199">
            <v>1</v>
          </cell>
          <cell r="AY199">
            <v>1</v>
          </cell>
          <cell r="AZ199">
            <v>1</v>
          </cell>
          <cell r="BA199" t="str">
            <v>未定</v>
          </cell>
          <cell r="BB199" t="str">
            <v>未定</v>
          </cell>
          <cell r="BC199" t="str">
            <v>未定</v>
          </cell>
          <cell r="BD199">
            <v>0</v>
          </cell>
          <cell r="BE199">
            <v>0</v>
          </cell>
          <cell r="BF199">
            <v>0</v>
          </cell>
          <cell r="BG199">
            <v>0</v>
          </cell>
          <cell r="BH199">
            <v>0</v>
          </cell>
          <cell r="BI199">
            <v>0</v>
          </cell>
          <cell r="BJ199">
            <v>0</v>
          </cell>
          <cell r="BK199">
            <v>0</v>
          </cell>
          <cell r="BL199" t="str">
            <v>代表取締役社長</v>
          </cell>
          <cell r="BM199" t="str">
            <v>垣内英壽</v>
          </cell>
          <cell r="BN199" t="str">
            <v>211－0000</v>
          </cell>
          <cell r="BO199" t="str">
            <v>川崎市中原区下小田中3-4-1</v>
          </cell>
          <cell r="BP199">
            <v>0</v>
          </cell>
          <cell r="BQ199">
            <v>0</v>
          </cell>
          <cell r="BR199">
            <v>0</v>
          </cell>
          <cell r="BS199">
            <v>0</v>
          </cell>
          <cell r="BT199">
            <v>0</v>
          </cell>
          <cell r="BU199">
            <v>0</v>
          </cell>
          <cell r="BV199">
            <v>0</v>
          </cell>
          <cell r="BW199">
            <v>0</v>
          </cell>
          <cell r="BX199">
            <v>0</v>
          </cell>
          <cell r="BY199">
            <v>0</v>
          </cell>
          <cell r="BZ199">
            <v>0</v>
          </cell>
          <cell r="CA199">
            <v>0</v>
          </cell>
          <cell r="CB199">
            <v>0</v>
          </cell>
          <cell r="CC199">
            <v>0</v>
          </cell>
          <cell r="CD199">
            <v>0</v>
          </cell>
          <cell r="CE199">
            <v>0</v>
          </cell>
          <cell r="CF199">
            <v>0</v>
          </cell>
          <cell r="CG199">
            <v>0</v>
          </cell>
          <cell r="CH199">
            <v>0</v>
          </cell>
          <cell r="CI199">
            <v>0</v>
          </cell>
        </row>
        <row r="200">
          <cell r="A200">
            <v>198</v>
          </cell>
          <cell r="B200" t="str">
            <v>確定</v>
          </cell>
          <cell r="C200" t="str">
            <v>新規</v>
          </cell>
          <cell r="D200" t="str">
            <v>和民</v>
          </cell>
          <cell r="E200" t="str">
            <v>京成大久保駅前</v>
          </cell>
          <cell r="F200" t="str">
            <v>確定</v>
          </cell>
          <cell r="G200" t="str">
            <v>利重</v>
          </cell>
          <cell r="H200">
            <v>37028</v>
          </cell>
          <cell r="I200" t="str">
            <v>確定</v>
          </cell>
          <cell r="J200">
            <v>37022</v>
          </cell>
          <cell r="K200">
            <v>0.625</v>
          </cell>
          <cell r="L200" t="str">
            <v>なし</v>
          </cell>
          <cell r="M200" t="str">
            <v>なし</v>
          </cell>
          <cell r="N200" t="str">
            <v>275-0011</v>
          </cell>
          <cell r="O200" t="str">
            <v>千葉県習志野市大久保１－２１－１０</v>
          </cell>
          <cell r="P200" t="str">
            <v>確定</v>
          </cell>
          <cell r="Q200" t="str">
            <v>２階（ビル名なし）</v>
          </cell>
          <cell r="R200" t="str">
            <v>確定</v>
          </cell>
          <cell r="S200" t="str">
            <v>京成</v>
          </cell>
          <cell r="T200" t="str">
            <v>大久保</v>
          </cell>
          <cell r="U200">
            <v>1.5</v>
          </cell>
          <cell r="V200">
            <v>102.94</v>
          </cell>
          <cell r="W200" t="str">
            <v>確定</v>
          </cell>
          <cell r="X200">
            <v>1</v>
          </cell>
          <cell r="Y200" t="str">
            <v>年中無休</v>
          </cell>
          <cell r="Z200" t="str">
            <v>17:00～翌日3:00　金土曜及び祝祭日の前日は5:00迄</v>
          </cell>
          <cell r="AA200" t="str">
            <v>047-403-1561</v>
          </cell>
          <cell r="AB200" t="str">
            <v>047-403-1562</v>
          </cell>
          <cell r="AC200" t="str">
            <v>047-493-6461</v>
          </cell>
          <cell r="AD200">
            <v>10500</v>
          </cell>
          <cell r="AE200" t="str">
            <v>日本総合企画(株)</v>
          </cell>
          <cell r="AF200">
            <v>84.4</v>
          </cell>
          <cell r="AG200">
            <v>159</v>
          </cell>
          <cell r="AH200" t="str">
            <v>確定</v>
          </cell>
          <cell r="AI200">
            <v>0</v>
          </cell>
          <cell r="AJ200" t="str">
            <v>あり</v>
          </cell>
          <cell r="AK200">
            <v>3</v>
          </cell>
          <cell r="AL200" t="str">
            <v>Ａ＋Ｂ＋Ｃ</v>
          </cell>
          <cell r="AM200">
            <v>20</v>
          </cell>
          <cell r="AN200">
            <v>16</v>
          </cell>
          <cell r="AO200">
            <v>16</v>
          </cell>
          <cell r="AP200">
            <v>0</v>
          </cell>
          <cell r="AQ200">
            <v>0</v>
          </cell>
          <cell r="AR200">
            <v>0</v>
          </cell>
          <cell r="AS200">
            <v>0</v>
          </cell>
          <cell r="AT200">
            <v>0</v>
          </cell>
          <cell r="AU200">
            <v>0</v>
          </cell>
          <cell r="AV200">
            <v>0</v>
          </cell>
          <cell r="AW200">
            <v>52</v>
          </cell>
          <cell r="AX200">
            <v>1</v>
          </cell>
          <cell r="AY200">
            <v>1</v>
          </cell>
          <cell r="AZ200">
            <v>1</v>
          </cell>
          <cell r="BA200" t="str">
            <v>未定</v>
          </cell>
          <cell r="BB200" t="str">
            <v>未定</v>
          </cell>
          <cell r="BC200" t="str">
            <v>未定</v>
          </cell>
          <cell r="BD200">
            <v>0</v>
          </cell>
          <cell r="BE200">
            <v>0</v>
          </cell>
          <cell r="BF200">
            <v>0</v>
          </cell>
          <cell r="BG200">
            <v>0</v>
          </cell>
          <cell r="BH200">
            <v>0</v>
          </cell>
          <cell r="BI200">
            <v>0</v>
          </cell>
          <cell r="BJ200">
            <v>0</v>
          </cell>
          <cell r="BK200">
            <v>0</v>
          </cell>
          <cell r="BL200" t="str">
            <v>代表取締役</v>
          </cell>
          <cell r="BM200" t="str">
            <v>銭場茂</v>
          </cell>
          <cell r="BN200" t="str">
            <v>160-0023</v>
          </cell>
          <cell r="BO200" t="str">
            <v>東京都新宿区西新宿8-2-25NSプラザ新宿ビル2F</v>
          </cell>
          <cell r="BP200">
            <v>0</v>
          </cell>
          <cell r="BQ200">
            <v>0</v>
          </cell>
          <cell r="BR200">
            <v>0</v>
          </cell>
          <cell r="BS200">
            <v>0</v>
          </cell>
          <cell r="BT200">
            <v>0</v>
          </cell>
          <cell r="BU200">
            <v>0</v>
          </cell>
          <cell r="BV200">
            <v>0</v>
          </cell>
          <cell r="BW200">
            <v>0</v>
          </cell>
          <cell r="BX200">
            <v>0</v>
          </cell>
          <cell r="BY200">
            <v>0</v>
          </cell>
          <cell r="BZ200">
            <v>0</v>
          </cell>
          <cell r="CA200">
            <v>0</v>
          </cell>
          <cell r="CB200">
            <v>0</v>
          </cell>
          <cell r="CC200">
            <v>0</v>
          </cell>
          <cell r="CD200">
            <v>0</v>
          </cell>
          <cell r="CE200">
            <v>0</v>
          </cell>
          <cell r="CF200">
            <v>0</v>
          </cell>
          <cell r="CG200">
            <v>0</v>
          </cell>
          <cell r="CH200">
            <v>0</v>
          </cell>
          <cell r="CI200">
            <v>0</v>
          </cell>
        </row>
        <row r="201">
          <cell r="A201">
            <v>199</v>
          </cell>
          <cell r="B201" t="str">
            <v>確定</v>
          </cell>
          <cell r="C201" t="str">
            <v>新規</v>
          </cell>
          <cell r="D201" t="str">
            <v>和民</v>
          </cell>
          <cell r="E201" t="str">
            <v>せんげん台西口駅前</v>
          </cell>
          <cell r="F201" t="str">
            <v>確定</v>
          </cell>
          <cell r="G201" t="str">
            <v>日比</v>
          </cell>
          <cell r="H201">
            <v>37035</v>
          </cell>
          <cell r="I201" t="str">
            <v>確定</v>
          </cell>
          <cell r="J201">
            <v>37029</v>
          </cell>
          <cell r="K201">
            <v>0.625</v>
          </cell>
          <cell r="L201" t="str">
            <v>なし</v>
          </cell>
          <cell r="M201" t="str">
            <v>なし</v>
          </cell>
          <cell r="N201" t="str">
            <v>343-0041</v>
          </cell>
          <cell r="O201" t="str">
            <v>埼玉県越谷市千間台西１－４－３</v>
          </cell>
          <cell r="P201" t="str">
            <v>確定</v>
          </cell>
          <cell r="Q201" t="str">
            <v>イクステンドビル２，３階</v>
          </cell>
          <cell r="R201" t="str">
            <v>確定</v>
          </cell>
          <cell r="S201" t="str">
            <v>東武伊勢崎町</v>
          </cell>
          <cell r="T201" t="str">
            <v>せんげん台</v>
          </cell>
          <cell r="U201">
            <v>1</v>
          </cell>
          <cell r="V201">
            <v>105.6</v>
          </cell>
          <cell r="W201" t="str">
            <v>確定</v>
          </cell>
          <cell r="X201">
            <v>2</v>
          </cell>
          <cell r="Y201" t="str">
            <v>年中無休</v>
          </cell>
          <cell r="Z201" t="str">
            <v>17:00～翌日3:00　金土曜及び祝祭日の前日は5:00迄</v>
          </cell>
          <cell r="AA201" t="str">
            <v>0489-73-3360</v>
          </cell>
          <cell r="AB201" t="str">
            <v>0489-73-3361</v>
          </cell>
          <cell r="AC201" t="str">
            <v>0489-71-3305</v>
          </cell>
          <cell r="AD201">
            <v>12200</v>
          </cell>
          <cell r="AE201" t="str">
            <v>木村敬治</v>
          </cell>
          <cell r="AF201">
            <v>104.88</v>
          </cell>
          <cell r="AG201">
            <v>205</v>
          </cell>
          <cell r="AH201" t="str">
            <v>確定</v>
          </cell>
          <cell r="AI201">
            <v>0</v>
          </cell>
          <cell r="AJ201" t="str">
            <v>あり</v>
          </cell>
          <cell r="AK201">
            <v>4</v>
          </cell>
          <cell r="AL201" t="str">
            <v>Ａ＋Ｂ</v>
          </cell>
          <cell r="AM201">
            <v>20</v>
          </cell>
          <cell r="AN201">
            <v>18</v>
          </cell>
          <cell r="AO201">
            <v>12</v>
          </cell>
          <cell r="AP201">
            <v>12</v>
          </cell>
          <cell r="AQ201">
            <v>0</v>
          </cell>
          <cell r="AR201">
            <v>0</v>
          </cell>
          <cell r="AS201">
            <v>0</v>
          </cell>
          <cell r="AT201">
            <v>0</v>
          </cell>
          <cell r="AU201">
            <v>0</v>
          </cell>
          <cell r="AV201">
            <v>0</v>
          </cell>
          <cell r="AW201">
            <v>117</v>
          </cell>
          <cell r="AX201">
            <v>2</v>
          </cell>
          <cell r="AY201">
            <v>2</v>
          </cell>
          <cell r="AZ201">
            <v>1</v>
          </cell>
          <cell r="BA201" t="str">
            <v>スターツ(株)</v>
          </cell>
          <cell r="BB201" t="str">
            <v>スターツ(株)</v>
          </cell>
          <cell r="BC201" t="str">
            <v>東京ガス</v>
          </cell>
          <cell r="BD201">
            <v>0</v>
          </cell>
          <cell r="BE201">
            <v>0</v>
          </cell>
          <cell r="BF201">
            <v>0</v>
          </cell>
          <cell r="BG201">
            <v>0</v>
          </cell>
          <cell r="BH201">
            <v>0</v>
          </cell>
          <cell r="BI201">
            <v>0</v>
          </cell>
          <cell r="BJ201">
            <v>0</v>
          </cell>
          <cell r="BK201">
            <v>0</v>
          </cell>
          <cell r="BL201">
            <v>0</v>
          </cell>
          <cell r="BM201" t="str">
            <v>木村操</v>
          </cell>
          <cell r="BN201" t="str">
            <v>343－0033</v>
          </cell>
          <cell r="BO201" t="str">
            <v>埼玉県越谷市恩間747番地</v>
          </cell>
        </row>
        <row r="202">
          <cell r="A202">
            <v>200</v>
          </cell>
          <cell r="B202" t="str">
            <v>確定</v>
          </cell>
          <cell r="C202" t="str">
            <v>新規</v>
          </cell>
          <cell r="D202" t="str">
            <v>和民</v>
          </cell>
          <cell r="E202" t="str">
            <v>東川口駅前</v>
          </cell>
          <cell r="F202" t="str">
            <v>確定</v>
          </cell>
          <cell r="G202" t="str">
            <v>小菅</v>
          </cell>
          <cell r="H202">
            <v>37050</v>
          </cell>
          <cell r="I202" t="str">
            <v>確定</v>
          </cell>
          <cell r="J202">
            <v>37044</v>
          </cell>
          <cell r="K202">
            <v>0.625</v>
          </cell>
          <cell r="L202" t="str">
            <v>なし</v>
          </cell>
          <cell r="M202" t="str">
            <v>なし</v>
          </cell>
          <cell r="N202" t="str">
            <v>333-0811</v>
          </cell>
          <cell r="O202" t="str">
            <v>埼玉県川口市戸塚２－２２－３３</v>
          </cell>
          <cell r="P202" t="str">
            <v>確定</v>
          </cell>
          <cell r="Q202" t="str">
            <v>エスポワールビル１階</v>
          </cell>
          <cell r="R202" t="str">
            <v>確定</v>
          </cell>
          <cell r="S202" t="str">
            <v>武蔵野</v>
          </cell>
          <cell r="T202" t="str">
            <v>東川口</v>
          </cell>
          <cell r="U202">
            <v>0</v>
          </cell>
          <cell r="V202">
            <v>89</v>
          </cell>
          <cell r="W202" t="str">
            <v>確定</v>
          </cell>
          <cell r="X202">
            <v>1</v>
          </cell>
          <cell r="Y202" t="str">
            <v>年中無休</v>
          </cell>
          <cell r="Z202" t="str">
            <v>17:00～翌日3:00　金土曜及び祝祭日の前日は5:00迄</v>
          </cell>
          <cell r="AA202" t="str">
            <v>048-291-1371</v>
          </cell>
          <cell r="AB202" t="str">
            <v>048-291-1372</v>
          </cell>
          <cell r="AC202" t="str">
            <v>048-297-6416</v>
          </cell>
          <cell r="AD202">
            <v>13000</v>
          </cell>
          <cell r="AE202" t="str">
            <v>島根　初枝</v>
          </cell>
          <cell r="AF202">
            <v>90.28</v>
          </cell>
          <cell r="AG202">
            <v>172</v>
          </cell>
          <cell r="AH202" t="str">
            <v>確定</v>
          </cell>
          <cell r="AI202">
            <v>0</v>
          </cell>
          <cell r="AJ202" t="str">
            <v>あり</v>
          </cell>
          <cell r="AK202">
            <v>2</v>
          </cell>
          <cell r="AL202" t="str">
            <v>Ｂ＋Ｃ</v>
          </cell>
          <cell r="AM202">
            <v>14</v>
          </cell>
          <cell r="AN202">
            <v>14</v>
          </cell>
          <cell r="AO202">
            <v>20</v>
          </cell>
          <cell r="AP202">
            <v>0</v>
          </cell>
          <cell r="AQ202">
            <v>0</v>
          </cell>
          <cell r="AR202">
            <v>0</v>
          </cell>
          <cell r="AS202">
            <v>0</v>
          </cell>
          <cell r="AT202">
            <v>0</v>
          </cell>
          <cell r="AU202">
            <v>0</v>
          </cell>
          <cell r="AV202">
            <v>0</v>
          </cell>
          <cell r="AW202">
            <v>48</v>
          </cell>
          <cell r="AX202">
            <v>1</v>
          </cell>
          <cell r="AY202">
            <v>1</v>
          </cell>
          <cell r="AZ202">
            <v>1</v>
          </cell>
          <cell r="BA202" t="str">
            <v>電力会社</v>
          </cell>
          <cell r="BB202" t="str">
            <v>水道局</v>
          </cell>
          <cell r="BC202" t="str">
            <v>ガス会社</v>
          </cell>
          <cell r="BD202">
            <v>0</v>
          </cell>
          <cell r="BE202">
            <v>0</v>
          </cell>
          <cell r="BF202">
            <v>0</v>
          </cell>
          <cell r="BG202">
            <v>0</v>
          </cell>
          <cell r="BH202">
            <v>0</v>
          </cell>
          <cell r="BI202">
            <v>0</v>
          </cell>
          <cell r="BJ202">
            <v>0</v>
          </cell>
          <cell r="BK202">
            <v>0</v>
          </cell>
          <cell r="BL202">
            <v>0</v>
          </cell>
          <cell r="BM202">
            <v>0</v>
          </cell>
          <cell r="BN202" t="str">
            <v>333－0811</v>
          </cell>
          <cell r="BO202" t="str">
            <v>埼玉県川口市戸塚2-1-10</v>
          </cell>
        </row>
        <row r="203">
          <cell r="A203">
            <v>201</v>
          </cell>
          <cell r="B203" t="str">
            <v>確定</v>
          </cell>
          <cell r="C203" t="str">
            <v>新規</v>
          </cell>
          <cell r="D203" t="str">
            <v>和み亭</v>
          </cell>
          <cell r="E203" t="str">
            <v>武蔵野関前</v>
          </cell>
          <cell r="F203" t="str">
            <v>確定</v>
          </cell>
          <cell r="G203" t="str">
            <v>町山</v>
          </cell>
          <cell r="H203">
            <v>37056</v>
          </cell>
          <cell r="I203" t="str">
            <v>確定</v>
          </cell>
          <cell r="J203">
            <v>37049</v>
          </cell>
          <cell r="K203">
            <v>0.625</v>
          </cell>
          <cell r="L203" t="str">
            <v>なし</v>
          </cell>
          <cell r="M203" t="str">
            <v>なし</v>
          </cell>
          <cell r="N203" t="str">
            <v>180-0014</v>
          </cell>
          <cell r="O203" t="str">
            <v>東京都武蔵野市関前１－２－１８</v>
          </cell>
          <cell r="P203" t="str">
            <v>確定</v>
          </cell>
          <cell r="Q203" t="str">
            <v>（ビル名なし）</v>
          </cell>
          <cell r="R203" t="str">
            <v>確定</v>
          </cell>
          <cell r="S203" t="str">
            <v>中央</v>
          </cell>
          <cell r="T203" t="str">
            <v>三鷹</v>
          </cell>
          <cell r="U203">
            <v>18</v>
          </cell>
          <cell r="V203">
            <v>384</v>
          </cell>
          <cell r="W203" t="str">
            <v>未定</v>
          </cell>
          <cell r="X203">
            <v>1</v>
          </cell>
          <cell r="Y203" t="str">
            <v>年中無休</v>
          </cell>
          <cell r="Z203" t="str">
            <v>11:30～翌日2:00</v>
          </cell>
          <cell r="AA203" t="str">
            <v>0422-50-8891</v>
          </cell>
          <cell r="AB203" t="str">
            <v>0422-50-8892</v>
          </cell>
          <cell r="AC203" t="str">
            <v>0422-56-1165</v>
          </cell>
          <cell r="AD203">
            <v>15900</v>
          </cell>
          <cell r="AE203" t="str">
            <v>大坂新一</v>
          </cell>
          <cell r="AF203">
            <v>84.23</v>
          </cell>
          <cell r="AG203">
            <v>127</v>
          </cell>
          <cell r="AH203" t="str">
            <v>確定</v>
          </cell>
          <cell r="AI203" t="str">
            <v>43（共用）</v>
          </cell>
          <cell r="AJ203" t="str">
            <v>なし</v>
          </cell>
          <cell r="AK203">
            <v>2</v>
          </cell>
          <cell r="AL203" t="str">
            <v>Ａ＋Ｂ</v>
          </cell>
          <cell r="AM203">
            <v>20</v>
          </cell>
          <cell r="AN203">
            <v>14</v>
          </cell>
          <cell r="AO203">
            <v>0</v>
          </cell>
          <cell r="AP203">
            <v>0</v>
          </cell>
          <cell r="AQ203">
            <v>0</v>
          </cell>
          <cell r="AR203">
            <v>0</v>
          </cell>
          <cell r="AS203">
            <v>0</v>
          </cell>
          <cell r="AT203">
            <v>0</v>
          </cell>
          <cell r="AU203">
            <v>0</v>
          </cell>
          <cell r="AV203">
            <v>0</v>
          </cell>
          <cell r="AW203">
            <v>34</v>
          </cell>
          <cell r="AX203">
            <v>1</v>
          </cell>
          <cell r="AY203">
            <v>1</v>
          </cell>
          <cell r="AZ203">
            <v>1</v>
          </cell>
          <cell r="BA203" t="str">
            <v>未定</v>
          </cell>
          <cell r="BB203" t="str">
            <v>未定</v>
          </cell>
          <cell r="BC203" t="str">
            <v>未定</v>
          </cell>
        </row>
        <row r="204">
          <cell r="A204">
            <v>202</v>
          </cell>
          <cell r="B204" t="str">
            <v>確定</v>
          </cell>
          <cell r="C204" t="str">
            <v>新規</v>
          </cell>
          <cell r="D204" t="str">
            <v>和民</v>
          </cell>
          <cell r="E204" t="str">
            <v>久喜駅前</v>
          </cell>
          <cell r="F204" t="str">
            <v>確定</v>
          </cell>
          <cell r="G204" t="str">
            <v>小菅</v>
          </cell>
          <cell r="H204">
            <v>37057</v>
          </cell>
          <cell r="I204" t="str">
            <v>確定</v>
          </cell>
          <cell r="J204">
            <v>37051</v>
          </cell>
          <cell r="K204">
            <v>0.625</v>
          </cell>
          <cell r="L204" t="str">
            <v>なし</v>
          </cell>
          <cell r="M204" t="str">
            <v>なし</v>
          </cell>
          <cell r="N204" t="str">
            <v>346-0003</v>
          </cell>
          <cell r="O204" t="str">
            <v>埼玉県久喜市中央１－１－８</v>
          </cell>
          <cell r="P204" t="str">
            <v>確定</v>
          </cell>
          <cell r="Q204" t="str">
            <v>ゴガミビル２階</v>
          </cell>
          <cell r="R204" t="str">
            <v>確定</v>
          </cell>
          <cell r="S204" t="str">
            <v>東北</v>
          </cell>
          <cell r="T204" t="str">
            <v>久喜</v>
          </cell>
          <cell r="U204">
            <v>2</v>
          </cell>
          <cell r="V204">
            <v>59.67</v>
          </cell>
          <cell r="W204" t="str">
            <v>確定</v>
          </cell>
          <cell r="X204">
            <v>1</v>
          </cell>
          <cell r="Y204" t="str">
            <v>年中無休</v>
          </cell>
          <cell r="Z204" t="str">
            <v>17:00～翌日3:00　金土曜及び祝祭日の前日は5:00迄</v>
          </cell>
          <cell r="AA204" t="str">
            <v>0480-25-5290</v>
          </cell>
          <cell r="AB204" t="str">
            <v>0480-25-5291</v>
          </cell>
          <cell r="AC204" t="str">
            <v>0480-24-4069</v>
          </cell>
          <cell r="AD204">
            <v>9500</v>
          </cell>
          <cell r="AE204" t="str">
            <v>後上　陽子</v>
          </cell>
          <cell r="AF204">
            <v>53.8</v>
          </cell>
          <cell r="AG204">
            <v>97</v>
          </cell>
          <cell r="AH204" t="str">
            <v>確定</v>
          </cell>
          <cell r="AI204">
            <v>0</v>
          </cell>
          <cell r="AJ204" t="str">
            <v>なし</v>
          </cell>
          <cell r="AK204">
            <v>3</v>
          </cell>
          <cell r="AL204" t="str">
            <v>なし</v>
          </cell>
          <cell r="AM204">
            <v>11</v>
          </cell>
          <cell r="AN204">
            <v>13</v>
          </cell>
          <cell r="AO204">
            <v>9</v>
          </cell>
          <cell r="AP204">
            <v>0</v>
          </cell>
          <cell r="AQ204">
            <v>0</v>
          </cell>
          <cell r="AR204">
            <v>0</v>
          </cell>
          <cell r="AS204">
            <v>0</v>
          </cell>
          <cell r="AT204">
            <v>0</v>
          </cell>
          <cell r="AU204">
            <v>0</v>
          </cell>
          <cell r="AV204">
            <v>0</v>
          </cell>
          <cell r="AW204">
            <v>13</v>
          </cell>
          <cell r="AX204">
            <v>1</v>
          </cell>
          <cell r="AY204">
            <v>1</v>
          </cell>
          <cell r="AZ204">
            <v>1</v>
          </cell>
          <cell r="BA204" t="str">
            <v>電力会社</v>
          </cell>
          <cell r="BB204" t="str">
            <v>水道局</v>
          </cell>
          <cell r="BC204" t="str">
            <v>ガス会社</v>
          </cell>
          <cell r="BD204">
            <v>0</v>
          </cell>
          <cell r="BE204">
            <v>0</v>
          </cell>
          <cell r="BF204">
            <v>0</v>
          </cell>
          <cell r="BG204">
            <v>0</v>
          </cell>
          <cell r="BH204">
            <v>0</v>
          </cell>
          <cell r="BI204">
            <v>0</v>
          </cell>
          <cell r="BJ204">
            <v>0</v>
          </cell>
          <cell r="BK204">
            <v>0</v>
          </cell>
          <cell r="BL204">
            <v>0</v>
          </cell>
          <cell r="BM204" t="str">
            <v>後上陽子</v>
          </cell>
          <cell r="BN204" t="str">
            <v>346－0003</v>
          </cell>
          <cell r="BO204" t="str">
            <v>埼玉県久喜市中央1-1-8</v>
          </cell>
        </row>
        <row r="205">
          <cell r="A205">
            <v>203</v>
          </cell>
          <cell r="B205" t="str">
            <v>確定</v>
          </cell>
          <cell r="C205" t="str">
            <v>新規</v>
          </cell>
          <cell r="D205" t="str">
            <v>和民</v>
          </cell>
          <cell r="E205" t="str">
            <v>西日暮里駅前</v>
          </cell>
          <cell r="F205" t="str">
            <v>確定</v>
          </cell>
          <cell r="G205" t="str">
            <v>利重</v>
          </cell>
          <cell r="H205">
            <v>37060</v>
          </cell>
          <cell r="I205" t="str">
            <v>確定</v>
          </cell>
          <cell r="J205">
            <v>37054</v>
          </cell>
          <cell r="K205">
            <v>0.625</v>
          </cell>
          <cell r="L205" t="str">
            <v>なし</v>
          </cell>
          <cell r="M205" t="str">
            <v>なし</v>
          </cell>
          <cell r="N205" t="str">
            <v>116-0013</v>
          </cell>
          <cell r="O205" t="str">
            <v>東京都荒川区西日暮里５－３４－５</v>
          </cell>
          <cell r="P205" t="str">
            <v>確定</v>
          </cell>
          <cell r="Q205" t="str">
            <v>平松ビル２階</v>
          </cell>
          <cell r="R205" t="str">
            <v>確定</v>
          </cell>
          <cell r="S205" t="str">
            <v>山手</v>
          </cell>
          <cell r="T205" t="str">
            <v>西日暮里</v>
          </cell>
          <cell r="U205">
            <v>0</v>
          </cell>
          <cell r="V205">
            <v>60</v>
          </cell>
          <cell r="W205" t="str">
            <v>確定</v>
          </cell>
          <cell r="X205">
            <v>1</v>
          </cell>
          <cell r="Y205" t="str">
            <v>年中無休</v>
          </cell>
          <cell r="Z205" t="str">
            <v>17:00～翌日3:00　金土曜及び祝祭日の前日は5:00迄</v>
          </cell>
          <cell r="AA205" t="str">
            <v>03-5604-2901</v>
          </cell>
          <cell r="AB205" t="str">
            <v>03-5604-2902</v>
          </cell>
          <cell r="AC205" t="str">
            <v>03-3891-2903</v>
          </cell>
          <cell r="AD205">
            <v>12000</v>
          </cell>
          <cell r="AE205" t="str">
            <v>平松ミサヲ</v>
          </cell>
          <cell r="AF205">
            <v>59.99</v>
          </cell>
          <cell r="AG205">
            <v>114</v>
          </cell>
          <cell r="AH205" t="str">
            <v>確定</v>
          </cell>
          <cell r="AI205">
            <v>0</v>
          </cell>
          <cell r="AJ205" t="str">
            <v>なし</v>
          </cell>
          <cell r="AK205">
            <v>1</v>
          </cell>
          <cell r="AL205" t="str">
            <v>Ａ</v>
          </cell>
          <cell r="AM205">
            <v>21</v>
          </cell>
          <cell r="AN205">
            <v>0</v>
          </cell>
          <cell r="AO205">
            <v>0</v>
          </cell>
          <cell r="AP205">
            <v>0</v>
          </cell>
          <cell r="AQ205">
            <v>0</v>
          </cell>
          <cell r="AR205">
            <v>0</v>
          </cell>
          <cell r="AS205">
            <v>0</v>
          </cell>
          <cell r="AT205">
            <v>0</v>
          </cell>
          <cell r="AU205">
            <v>0</v>
          </cell>
          <cell r="AV205">
            <v>0</v>
          </cell>
          <cell r="AW205">
            <v>32</v>
          </cell>
          <cell r="AX205">
            <v>1</v>
          </cell>
          <cell r="AY205">
            <v>1</v>
          </cell>
          <cell r="AZ205">
            <v>1</v>
          </cell>
          <cell r="BA205" t="str">
            <v>オーナー</v>
          </cell>
          <cell r="BB205" t="str">
            <v>オーナー</v>
          </cell>
          <cell r="BC205" t="str">
            <v>オーナー</v>
          </cell>
          <cell r="BD205">
            <v>0</v>
          </cell>
          <cell r="BE205">
            <v>0</v>
          </cell>
          <cell r="BF205" t="str">
            <v>既存</v>
          </cell>
          <cell r="BG205">
            <v>0</v>
          </cell>
          <cell r="BH205" t="str">
            <v>なし</v>
          </cell>
          <cell r="BI205">
            <v>0</v>
          </cell>
          <cell r="BJ205">
            <v>0</v>
          </cell>
          <cell r="BK205" t="str">
            <v>平松ミサヲ</v>
          </cell>
          <cell r="BL205">
            <v>0</v>
          </cell>
          <cell r="BM205" t="str">
            <v>平松ミサヲ</v>
          </cell>
          <cell r="BN205" t="str">
            <v>116-0013</v>
          </cell>
          <cell r="BO205" t="str">
            <v>東京都荒川区西日暮里5-34-5</v>
          </cell>
          <cell r="BP205" t="str">
            <v>03-5811-7290</v>
          </cell>
          <cell r="BQ205" t="str">
            <v>03-5811-7290</v>
          </cell>
          <cell r="BR205" t="str">
            <v>㈱光伸ハウジング</v>
          </cell>
          <cell r="BS205" t="str">
            <v>吉田社長</v>
          </cell>
          <cell r="BT205" t="str">
            <v>０３－３８９４－１４１１</v>
          </cell>
          <cell r="BU205">
            <v>870</v>
          </cell>
        </row>
        <row r="206">
          <cell r="A206">
            <v>203</v>
          </cell>
          <cell r="B206" t="str">
            <v>既存</v>
          </cell>
          <cell r="C206" t="str">
            <v>新規</v>
          </cell>
          <cell r="D206" t="str">
            <v>和民</v>
          </cell>
          <cell r="E206" t="str">
            <v>西日暮里駅前（増床）</v>
          </cell>
          <cell r="F206" t="str">
            <v>確定</v>
          </cell>
          <cell r="G206" t="str">
            <v>清水</v>
          </cell>
          <cell r="H206" t="str">
            <v>8月28日</v>
          </cell>
          <cell r="I206" t="str">
            <v>確定</v>
          </cell>
          <cell r="J206" t="str">
            <v>8月24日</v>
          </cell>
          <cell r="K206">
            <v>0.625</v>
          </cell>
          <cell r="L206">
            <v>0</v>
          </cell>
          <cell r="M206">
            <v>0</v>
          </cell>
          <cell r="N206" t="str">
            <v>116-0013</v>
          </cell>
          <cell r="O206" t="str">
            <v>東京都荒川区西日暮里５－３４－５</v>
          </cell>
          <cell r="P206" t="str">
            <v>確定</v>
          </cell>
          <cell r="Q206" t="str">
            <v>平松ビル３階</v>
          </cell>
          <cell r="R206" t="str">
            <v>確定</v>
          </cell>
          <cell r="S206" t="str">
            <v>JR山手線</v>
          </cell>
          <cell r="T206" t="str">
            <v>西日暮里</v>
          </cell>
          <cell r="U206">
            <v>0</v>
          </cell>
          <cell r="V206">
            <v>60</v>
          </cell>
          <cell r="W206" t="str">
            <v>未定</v>
          </cell>
          <cell r="X206">
            <v>1</v>
          </cell>
          <cell r="Y206" t="str">
            <v>年中無休</v>
          </cell>
          <cell r="Z206" t="str">
            <v>17:00～翌日3:00　金土曜及び祝祭日の前日は5:00迄</v>
          </cell>
          <cell r="AA206">
            <v>0</v>
          </cell>
          <cell r="AB206">
            <v>0</v>
          </cell>
          <cell r="AC206">
            <v>0</v>
          </cell>
          <cell r="AD206">
            <v>24500</v>
          </cell>
          <cell r="AE206" t="str">
            <v>平松ミサヲ</v>
          </cell>
          <cell r="AF206">
            <v>120</v>
          </cell>
          <cell r="AG206">
            <v>227</v>
          </cell>
          <cell r="AH206" t="str">
            <v>確定</v>
          </cell>
          <cell r="AI206">
            <v>0</v>
          </cell>
          <cell r="AJ206" t="str">
            <v>中止</v>
          </cell>
          <cell r="AK206">
            <v>4</v>
          </cell>
          <cell r="AL206" t="str">
            <v>Ｂ＋Ｃ＋Ｄ+Ｅ</v>
          </cell>
          <cell r="AM206">
            <v>15</v>
          </cell>
          <cell r="AN206">
            <v>22</v>
          </cell>
          <cell r="AO206">
            <v>8</v>
          </cell>
          <cell r="AP206">
            <v>8</v>
          </cell>
          <cell r="AQ206">
            <v>8</v>
          </cell>
          <cell r="AR206">
            <v>8</v>
          </cell>
          <cell r="AS206">
            <v>0</v>
          </cell>
          <cell r="AT206">
            <v>0</v>
          </cell>
          <cell r="AU206">
            <v>0</v>
          </cell>
          <cell r="AV206">
            <v>0</v>
          </cell>
          <cell r="AW206">
            <v>54</v>
          </cell>
          <cell r="AX206">
            <v>2</v>
          </cell>
          <cell r="AY206">
            <v>2</v>
          </cell>
          <cell r="AZ206">
            <v>1</v>
          </cell>
          <cell r="BA206" t="str">
            <v>オーナー</v>
          </cell>
          <cell r="BB206" t="str">
            <v>オーナー</v>
          </cell>
          <cell r="BC206" t="str">
            <v>オーナー</v>
          </cell>
          <cell r="BD206" t="str">
            <v>なし</v>
          </cell>
          <cell r="BE206" t="str">
            <v>なし</v>
          </cell>
          <cell r="BF206" t="str">
            <v>既存</v>
          </cell>
          <cell r="BG206">
            <v>0</v>
          </cell>
          <cell r="BH206">
            <v>0</v>
          </cell>
          <cell r="BI206">
            <v>0</v>
          </cell>
          <cell r="BJ206">
            <v>0</v>
          </cell>
          <cell r="BK206" t="str">
            <v>平松ミサヲ</v>
          </cell>
          <cell r="BL206">
            <v>0</v>
          </cell>
          <cell r="BM206" t="str">
            <v>（担当）平松周次</v>
          </cell>
          <cell r="BN206" t="str">
            <v>116-0013</v>
          </cell>
          <cell r="BO206" t="str">
            <v>東京都荒川区西日暮里５－３４－５　　４階</v>
          </cell>
          <cell r="BP206" t="str">
            <v>03-5811-7290</v>
          </cell>
          <cell r="BQ206" t="str">
            <v>03-5811-7290</v>
          </cell>
          <cell r="BR206" t="str">
            <v>㈱光伸ハウジング</v>
          </cell>
          <cell r="BS206" t="str">
            <v>吉田社長</v>
          </cell>
          <cell r="BT206" t="str">
            <v>03-3894-1411</v>
          </cell>
          <cell r="BU206">
            <v>0</v>
          </cell>
          <cell r="BV206">
            <v>0</v>
          </cell>
          <cell r="BW206">
            <v>0</v>
          </cell>
          <cell r="BX206">
            <v>0</v>
          </cell>
        </row>
        <row r="207">
          <cell r="A207">
            <v>204</v>
          </cell>
          <cell r="B207" t="str">
            <v>確定</v>
          </cell>
          <cell r="C207" t="str">
            <v>新規</v>
          </cell>
          <cell r="D207" t="str">
            <v>和民</v>
          </cell>
          <cell r="E207" t="str">
            <v>志村坂上</v>
          </cell>
          <cell r="F207" t="str">
            <v>確定</v>
          </cell>
          <cell r="G207" t="str">
            <v>日比</v>
          </cell>
          <cell r="H207">
            <v>37067</v>
          </cell>
          <cell r="I207" t="str">
            <v>確定</v>
          </cell>
          <cell r="J207">
            <v>37061</v>
          </cell>
          <cell r="K207">
            <v>0.58333333333333337</v>
          </cell>
          <cell r="L207" t="str">
            <v>なし</v>
          </cell>
          <cell r="M207" t="str">
            <v>なし</v>
          </cell>
          <cell r="N207" t="str">
            <v>174-0051</v>
          </cell>
          <cell r="O207" t="str">
            <v>東京都板橋区小豆沢３－６－４</v>
          </cell>
          <cell r="P207" t="str">
            <v>確定</v>
          </cell>
          <cell r="Q207" t="str">
            <v>糠加ビル２階</v>
          </cell>
          <cell r="R207" t="str">
            <v>確定</v>
          </cell>
          <cell r="S207" t="str">
            <v>三田</v>
          </cell>
          <cell r="T207" t="str">
            <v>志村坂上</v>
          </cell>
          <cell r="U207">
            <v>2</v>
          </cell>
          <cell r="V207">
            <v>75</v>
          </cell>
          <cell r="W207" t="str">
            <v>未定</v>
          </cell>
          <cell r="X207">
            <v>1</v>
          </cell>
          <cell r="Y207" t="str">
            <v>年中無休</v>
          </cell>
          <cell r="Z207" t="str">
            <v>17:00～翌日3:00　金土曜及び祝祭日の前日は5:00迄</v>
          </cell>
          <cell r="AA207" t="str">
            <v>03-5915-0301</v>
          </cell>
          <cell r="AB207" t="str">
            <v>03-5915-0302</v>
          </cell>
          <cell r="AC207" t="str">
            <v>03-3558-6915</v>
          </cell>
          <cell r="AD207">
            <v>11500</v>
          </cell>
          <cell r="AE207" t="str">
            <v>未定</v>
          </cell>
          <cell r="AF207">
            <v>75</v>
          </cell>
          <cell r="AG207">
            <v>139</v>
          </cell>
          <cell r="AH207" t="str">
            <v>確定</v>
          </cell>
          <cell r="AI207">
            <v>0</v>
          </cell>
          <cell r="AJ207" t="str">
            <v>あり</v>
          </cell>
          <cell r="AK207">
            <v>2</v>
          </cell>
          <cell r="AL207" t="str">
            <v>Ａ＋Ｂ</v>
          </cell>
          <cell r="AM207">
            <v>20</v>
          </cell>
          <cell r="AN207">
            <v>20</v>
          </cell>
          <cell r="AO207">
            <v>0</v>
          </cell>
          <cell r="AP207">
            <v>0</v>
          </cell>
          <cell r="AQ207">
            <v>0</v>
          </cell>
          <cell r="AR207">
            <v>0</v>
          </cell>
          <cell r="AS207">
            <v>0</v>
          </cell>
          <cell r="AT207">
            <v>0</v>
          </cell>
          <cell r="AU207">
            <v>0</v>
          </cell>
          <cell r="AV207">
            <v>0</v>
          </cell>
          <cell r="AW207">
            <v>68</v>
          </cell>
          <cell r="AX207">
            <v>1</v>
          </cell>
          <cell r="AY207">
            <v>1</v>
          </cell>
          <cell r="AZ207">
            <v>1</v>
          </cell>
          <cell r="BA207" t="str">
            <v>未定</v>
          </cell>
          <cell r="BB207" t="str">
            <v>未定</v>
          </cell>
          <cell r="BC207" t="str">
            <v>未定</v>
          </cell>
          <cell r="BD207">
            <v>0</v>
          </cell>
          <cell r="BE207">
            <v>0</v>
          </cell>
          <cell r="BF207">
            <v>0</v>
          </cell>
          <cell r="BG207">
            <v>0</v>
          </cell>
          <cell r="BH207">
            <v>0</v>
          </cell>
          <cell r="BI207">
            <v>0</v>
          </cell>
          <cell r="BJ207">
            <v>0</v>
          </cell>
          <cell r="BK207">
            <v>0</v>
          </cell>
          <cell r="BL207" t="str">
            <v>取締役社長</v>
          </cell>
          <cell r="BM207" t="str">
            <v>糠加八重</v>
          </cell>
          <cell r="BN207" t="str">
            <v>174-0051</v>
          </cell>
          <cell r="BO207" t="str">
            <v>東京都板橋区小豆沢3丁目6-4</v>
          </cell>
          <cell r="BP207">
            <v>0</v>
          </cell>
          <cell r="BQ207">
            <v>0</v>
          </cell>
          <cell r="BR207">
            <v>0</v>
          </cell>
          <cell r="BS207">
            <v>0</v>
          </cell>
          <cell r="BT207">
            <v>0</v>
          </cell>
          <cell r="BU207">
            <v>0</v>
          </cell>
          <cell r="BV207">
            <v>0</v>
          </cell>
          <cell r="BW207">
            <v>0</v>
          </cell>
          <cell r="BX207">
            <v>0</v>
          </cell>
          <cell r="BY207">
            <v>0</v>
          </cell>
          <cell r="BZ207">
            <v>0</v>
          </cell>
          <cell r="CA207">
            <v>0</v>
          </cell>
          <cell r="CB207">
            <v>0</v>
          </cell>
          <cell r="CC207">
            <v>0</v>
          </cell>
          <cell r="CD207">
            <v>0</v>
          </cell>
          <cell r="CE207">
            <v>0</v>
          </cell>
          <cell r="CF207">
            <v>0</v>
          </cell>
          <cell r="CG207">
            <v>0</v>
          </cell>
          <cell r="CH207">
            <v>0</v>
          </cell>
          <cell r="CI207">
            <v>0</v>
          </cell>
        </row>
        <row r="208">
          <cell r="A208">
            <v>205</v>
          </cell>
          <cell r="B208" t="str">
            <v>確定</v>
          </cell>
          <cell r="C208" t="str">
            <v>新規</v>
          </cell>
          <cell r="D208" t="str">
            <v>和民</v>
          </cell>
          <cell r="E208" t="str">
            <v>飯能北口駅前</v>
          </cell>
          <cell r="F208" t="str">
            <v>確定</v>
          </cell>
          <cell r="G208" t="str">
            <v>小菅</v>
          </cell>
          <cell r="H208">
            <v>37070</v>
          </cell>
          <cell r="I208" t="str">
            <v>確定</v>
          </cell>
          <cell r="J208">
            <v>37064</v>
          </cell>
          <cell r="K208">
            <v>0.625</v>
          </cell>
          <cell r="L208" t="str">
            <v>なし</v>
          </cell>
          <cell r="M208" t="str">
            <v>なし</v>
          </cell>
          <cell r="N208" t="str">
            <v>357-0038</v>
          </cell>
          <cell r="O208" t="str">
            <v>埼玉県飯能市仲町１０－１</v>
          </cell>
          <cell r="P208" t="str">
            <v>確定</v>
          </cell>
          <cell r="Q208" t="str">
            <v>満月会館２階</v>
          </cell>
          <cell r="R208" t="str">
            <v>確定</v>
          </cell>
          <cell r="S208" t="str">
            <v>西武池袋</v>
          </cell>
          <cell r="T208" t="str">
            <v>飯能</v>
          </cell>
          <cell r="U208">
            <v>1</v>
          </cell>
          <cell r="V208">
            <v>75.599999999999994</v>
          </cell>
          <cell r="W208" t="str">
            <v>未定</v>
          </cell>
          <cell r="X208">
            <v>1</v>
          </cell>
          <cell r="Y208" t="str">
            <v>年中無休</v>
          </cell>
          <cell r="Z208" t="str">
            <v>17:00～翌日3:00　金土曜及び祝祭日の前日は5:00迄</v>
          </cell>
          <cell r="AA208" t="str">
            <v>0429-83-9021</v>
          </cell>
          <cell r="AB208" t="str">
            <v>0429-83-9022</v>
          </cell>
          <cell r="AC208" t="str">
            <v>0429-71-2217</v>
          </cell>
          <cell r="AD208">
            <v>11300</v>
          </cell>
          <cell r="AE208" t="str">
            <v>未定</v>
          </cell>
          <cell r="AF208">
            <v>71.5</v>
          </cell>
          <cell r="AG208">
            <v>129</v>
          </cell>
          <cell r="AH208" t="str">
            <v>確定</v>
          </cell>
          <cell r="AI208">
            <v>0</v>
          </cell>
          <cell r="AJ208" t="str">
            <v>なし</v>
          </cell>
          <cell r="AK208">
            <v>3</v>
          </cell>
          <cell r="AL208" t="str">
            <v>Ａ＋Ｂ＋Ｃ</v>
          </cell>
          <cell r="AM208">
            <v>14</v>
          </cell>
          <cell r="AN208">
            <v>14</v>
          </cell>
          <cell r="AO208">
            <v>22</v>
          </cell>
          <cell r="AP208">
            <v>0</v>
          </cell>
          <cell r="AQ208">
            <v>0</v>
          </cell>
          <cell r="AR208">
            <v>0</v>
          </cell>
          <cell r="AS208">
            <v>0</v>
          </cell>
          <cell r="AT208">
            <v>0</v>
          </cell>
          <cell r="AU208">
            <v>0</v>
          </cell>
          <cell r="AV208">
            <v>0</v>
          </cell>
          <cell r="AW208">
            <v>50</v>
          </cell>
          <cell r="AX208">
            <v>1</v>
          </cell>
          <cell r="AY208">
            <v>1</v>
          </cell>
          <cell r="AZ208">
            <v>1</v>
          </cell>
          <cell r="BA208" t="str">
            <v>未定</v>
          </cell>
          <cell r="BB208" t="str">
            <v>未定</v>
          </cell>
          <cell r="BC208" t="str">
            <v>未定</v>
          </cell>
          <cell r="BD208">
            <v>0</v>
          </cell>
          <cell r="BE208">
            <v>0</v>
          </cell>
          <cell r="BF208">
            <v>0</v>
          </cell>
          <cell r="BG208">
            <v>0</v>
          </cell>
          <cell r="BH208">
            <v>0</v>
          </cell>
          <cell r="BI208">
            <v>0</v>
          </cell>
          <cell r="BJ208">
            <v>0</v>
          </cell>
          <cell r="BK208">
            <v>0</v>
          </cell>
          <cell r="BL208">
            <v>0</v>
          </cell>
          <cell r="BM208" t="str">
            <v>銭場茂</v>
          </cell>
          <cell r="BN208" t="str">
            <v>160-0023</v>
          </cell>
          <cell r="BO208" t="str">
            <v>東京都新宿区西新宿8-2-25NSプラザ新宿ビル2F</v>
          </cell>
        </row>
        <row r="209">
          <cell r="A209">
            <v>206</v>
          </cell>
          <cell r="B209" t="str">
            <v>確定</v>
          </cell>
          <cell r="C209" t="str">
            <v>新規</v>
          </cell>
          <cell r="D209" t="str">
            <v>和み亭</v>
          </cell>
          <cell r="E209" t="str">
            <v>与野</v>
          </cell>
          <cell r="F209" t="str">
            <v>確定</v>
          </cell>
          <cell r="G209" t="str">
            <v>町山</v>
          </cell>
          <cell r="H209">
            <v>37070</v>
          </cell>
          <cell r="I209" t="str">
            <v>確定</v>
          </cell>
          <cell r="J209">
            <v>37062</v>
          </cell>
          <cell r="K209">
            <v>0.625</v>
          </cell>
          <cell r="L209" t="str">
            <v>なし</v>
          </cell>
          <cell r="M209" t="str">
            <v>なし</v>
          </cell>
          <cell r="N209" t="str">
            <v>338-0006</v>
          </cell>
          <cell r="O209" t="str">
            <v>埼玉県さいたま市八王子１－５－１２</v>
          </cell>
          <cell r="P209" t="str">
            <v>確定</v>
          </cell>
          <cell r="Q209" t="str">
            <v>（ビル名なし）</v>
          </cell>
          <cell r="R209" t="str">
            <v>確定</v>
          </cell>
          <cell r="S209" t="str">
            <v>埼京</v>
          </cell>
          <cell r="T209" t="str">
            <v>北与野</v>
          </cell>
          <cell r="U209">
            <v>20</v>
          </cell>
          <cell r="V209">
            <v>350</v>
          </cell>
          <cell r="W209" t="str">
            <v>未定</v>
          </cell>
          <cell r="X209">
            <v>1</v>
          </cell>
          <cell r="Y209" t="str">
            <v>年中無休</v>
          </cell>
          <cell r="Z209" t="str">
            <v>11:30～翌日2:00</v>
          </cell>
          <cell r="AA209" t="str">
            <v>048-851-9657</v>
          </cell>
          <cell r="AB209" t="str">
            <v>048-851-9658</v>
          </cell>
          <cell r="AC209" t="str">
            <v>048-855-6258</v>
          </cell>
          <cell r="AD209">
            <v>12500</v>
          </cell>
          <cell r="AE209" t="str">
            <v>（有）鯰江商事</v>
          </cell>
          <cell r="AF209">
            <v>71.3</v>
          </cell>
          <cell r="AG209">
            <v>105</v>
          </cell>
          <cell r="AH209" t="str">
            <v>確定</v>
          </cell>
          <cell r="AI209">
            <v>25</v>
          </cell>
          <cell r="AJ209" t="str">
            <v>なし</v>
          </cell>
          <cell r="AK209">
            <v>2</v>
          </cell>
          <cell r="AL209" t="str">
            <v>Ａ＋Ｂ</v>
          </cell>
          <cell r="AM209">
            <v>14</v>
          </cell>
          <cell r="AN209">
            <v>14</v>
          </cell>
          <cell r="AO209">
            <v>0</v>
          </cell>
          <cell r="AP209">
            <v>0</v>
          </cell>
          <cell r="AQ209">
            <v>0</v>
          </cell>
          <cell r="AR209">
            <v>0</v>
          </cell>
          <cell r="AS209">
            <v>0</v>
          </cell>
          <cell r="AT209">
            <v>0</v>
          </cell>
          <cell r="AU209">
            <v>0</v>
          </cell>
          <cell r="AV209">
            <v>0</v>
          </cell>
          <cell r="AW209">
            <v>34</v>
          </cell>
          <cell r="AX209">
            <v>1</v>
          </cell>
          <cell r="AY209">
            <v>1</v>
          </cell>
          <cell r="AZ209">
            <v>1</v>
          </cell>
          <cell r="BA209" t="str">
            <v>未定</v>
          </cell>
          <cell r="BB209" t="str">
            <v>未定</v>
          </cell>
          <cell r="BC209" t="str">
            <v>未定</v>
          </cell>
        </row>
        <row r="210">
          <cell r="A210">
            <v>207</v>
          </cell>
          <cell r="B210" t="str">
            <v>確定</v>
          </cell>
          <cell r="C210" t="str">
            <v>新規</v>
          </cell>
          <cell r="D210" t="str">
            <v>和み亭</v>
          </cell>
          <cell r="E210" t="str">
            <v>足立谷中</v>
          </cell>
          <cell r="F210" t="str">
            <v>確定</v>
          </cell>
          <cell r="G210" t="str">
            <v>町山</v>
          </cell>
          <cell r="H210">
            <v>37081</v>
          </cell>
          <cell r="I210" t="str">
            <v>確定</v>
          </cell>
          <cell r="J210">
            <v>37073</v>
          </cell>
          <cell r="K210">
            <v>0.625</v>
          </cell>
          <cell r="L210" t="str">
            <v>なし</v>
          </cell>
          <cell r="M210" t="str">
            <v>なし</v>
          </cell>
          <cell r="N210" t="str">
            <v>120-0006</v>
          </cell>
          <cell r="O210" t="str">
            <v>東京都足立区谷中２－１－３</v>
          </cell>
          <cell r="P210" t="str">
            <v>確定</v>
          </cell>
          <cell r="Q210" t="str">
            <v>（ビル名なし）</v>
          </cell>
          <cell r="R210" t="str">
            <v>確定</v>
          </cell>
          <cell r="S210" t="str">
            <v>営団</v>
          </cell>
          <cell r="T210" t="str">
            <v>北綾瀬</v>
          </cell>
          <cell r="U210">
            <v>4</v>
          </cell>
          <cell r="V210">
            <v>280</v>
          </cell>
          <cell r="W210" t="str">
            <v>確定</v>
          </cell>
          <cell r="X210">
            <v>1</v>
          </cell>
          <cell r="Y210" t="str">
            <v>年中無休</v>
          </cell>
          <cell r="Z210" t="str">
            <v>11:30～翌日2:00</v>
          </cell>
          <cell r="AA210" t="str">
            <v>03-5849-8331</v>
          </cell>
          <cell r="AB210" t="str">
            <v>03-5849-8332</v>
          </cell>
          <cell r="AC210" t="str">
            <v>03-3628-9351</v>
          </cell>
          <cell r="AD210">
            <v>14500</v>
          </cell>
          <cell r="AE210" t="str">
            <v>(有)山﨑秀商店</v>
          </cell>
          <cell r="AF210">
            <v>78.09</v>
          </cell>
          <cell r="AG210">
            <v>115</v>
          </cell>
          <cell r="AH210" t="str">
            <v>確定</v>
          </cell>
          <cell r="AI210">
            <v>23</v>
          </cell>
          <cell r="AJ210" t="str">
            <v>なし</v>
          </cell>
          <cell r="AK210">
            <v>2</v>
          </cell>
          <cell r="AL210" t="str">
            <v>Ａ＋Ｂ</v>
          </cell>
          <cell r="AM210">
            <v>14</v>
          </cell>
          <cell r="AN210">
            <v>14</v>
          </cell>
          <cell r="AO210">
            <v>0</v>
          </cell>
          <cell r="AP210">
            <v>0</v>
          </cell>
          <cell r="AQ210">
            <v>0</v>
          </cell>
          <cell r="AR210">
            <v>0</v>
          </cell>
          <cell r="AS210">
            <v>0</v>
          </cell>
          <cell r="AT210">
            <v>0</v>
          </cell>
          <cell r="AU210">
            <v>0</v>
          </cell>
          <cell r="AV210">
            <v>0</v>
          </cell>
          <cell r="AW210">
            <v>0</v>
          </cell>
          <cell r="AX210">
            <v>1</v>
          </cell>
          <cell r="AY210">
            <v>1</v>
          </cell>
          <cell r="AZ210">
            <v>1</v>
          </cell>
          <cell r="BA210" t="str">
            <v>未定</v>
          </cell>
          <cell r="BB210" t="str">
            <v>未定</v>
          </cell>
          <cell r="BC210" t="str">
            <v>未定</v>
          </cell>
          <cell r="BD210">
            <v>0</v>
          </cell>
          <cell r="BE210">
            <v>0</v>
          </cell>
          <cell r="BF210" t="str">
            <v>新築</v>
          </cell>
        </row>
        <row r="211">
          <cell r="A211">
            <v>208</v>
          </cell>
          <cell r="B211" t="str">
            <v>確定</v>
          </cell>
          <cell r="C211" t="str">
            <v>新規</v>
          </cell>
          <cell r="D211" t="str">
            <v>和民</v>
          </cell>
          <cell r="E211" t="str">
            <v>上尾ﾓﾝｼｪﾘｰ</v>
          </cell>
          <cell r="F211" t="str">
            <v>確定</v>
          </cell>
          <cell r="G211" t="str">
            <v>小菅</v>
          </cell>
          <cell r="H211">
            <v>37082</v>
          </cell>
          <cell r="I211" t="str">
            <v>確定</v>
          </cell>
          <cell r="J211">
            <v>37076</v>
          </cell>
          <cell r="K211">
            <v>0.625</v>
          </cell>
          <cell r="L211" t="str">
            <v>なし</v>
          </cell>
          <cell r="M211" t="str">
            <v>なし</v>
          </cell>
          <cell r="N211" t="str">
            <v>362-0042</v>
          </cell>
          <cell r="O211" t="str">
            <v>埼玉県上尾市谷津２－１－５０－２４</v>
          </cell>
          <cell r="P211" t="str">
            <v>確定</v>
          </cell>
          <cell r="Q211" t="str">
            <v>モンシェリー１号館２階</v>
          </cell>
          <cell r="R211" t="str">
            <v>確定</v>
          </cell>
          <cell r="S211" t="str">
            <v>高崎</v>
          </cell>
          <cell r="T211" t="str">
            <v>上尾</v>
          </cell>
          <cell r="U211">
            <v>3</v>
          </cell>
          <cell r="V211">
            <v>102.73</v>
          </cell>
          <cell r="W211" t="str">
            <v>確定</v>
          </cell>
          <cell r="X211">
            <v>1</v>
          </cell>
          <cell r="Y211" t="str">
            <v>年中無休</v>
          </cell>
          <cell r="Z211" t="str">
            <v>17:00～翌日3:00　金土曜及び祝祭日の前日は5:00迄</v>
          </cell>
          <cell r="AA211" t="str">
            <v>048-778-3001</v>
          </cell>
          <cell r="AB211" t="str">
            <v>048-778-3002</v>
          </cell>
          <cell r="AC211" t="str">
            <v>048-775-9052</v>
          </cell>
          <cell r="AD211">
            <v>12500</v>
          </cell>
          <cell r="AE211" t="str">
            <v>協同組合上尾モンシェリー</v>
          </cell>
          <cell r="AF211">
            <v>89.59</v>
          </cell>
          <cell r="AG211">
            <v>171</v>
          </cell>
          <cell r="AH211" t="str">
            <v>確定</v>
          </cell>
          <cell r="AI211">
            <v>0</v>
          </cell>
          <cell r="AJ211" t="str">
            <v>あり</v>
          </cell>
          <cell r="AK211">
            <v>3</v>
          </cell>
          <cell r="AL211" t="str">
            <v>Ａ＋Ｂ＋Ｃ</v>
          </cell>
          <cell r="AM211">
            <v>22</v>
          </cell>
          <cell r="AN211">
            <v>18</v>
          </cell>
          <cell r="AO211">
            <v>22</v>
          </cell>
          <cell r="AP211">
            <v>0</v>
          </cell>
          <cell r="AQ211">
            <v>0</v>
          </cell>
          <cell r="AR211">
            <v>0</v>
          </cell>
          <cell r="AS211">
            <v>0</v>
          </cell>
          <cell r="AT211">
            <v>0</v>
          </cell>
          <cell r="AU211">
            <v>0</v>
          </cell>
          <cell r="AV211">
            <v>0</v>
          </cell>
          <cell r="AW211">
            <v>84</v>
          </cell>
          <cell r="AX211">
            <v>1</v>
          </cell>
          <cell r="AY211">
            <v>1</v>
          </cell>
          <cell r="AZ211">
            <v>1</v>
          </cell>
          <cell r="BA211" t="str">
            <v>未定</v>
          </cell>
          <cell r="BB211" t="str">
            <v>未定</v>
          </cell>
          <cell r="BC211" t="str">
            <v>未定</v>
          </cell>
          <cell r="BD211">
            <v>0</v>
          </cell>
          <cell r="BE211">
            <v>0</v>
          </cell>
          <cell r="BF211" t="str">
            <v>既存</v>
          </cell>
          <cell r="BG211">
            <v>0</v>
          </cell>
          <cell r="BH211">
            <v>0</v>
          </cell>
          <cell r="BI211">
            <v>0</v>
          </cell>
          <cell r="BJ211">
            <v>0</v>
          </cell>
          <cell r="BK211">
            <v>0</v>
          </cell>
          <cell r="BL211" t="str">
            <v>代表理事</v>
          </cell>
          <cell r="BM211" t="str">
            <v>小島伸元</v>
          </cell>
          <cell r="BN211" t="str">
            <v>362-0042</v>
          </cell>
          <cell r="BO211" t="str">
            <v>埼玉県上尾市谷津2丁目1番50―9号</v>
          </cell>
          <cell r="BP211">
            <v>0</v>
          </cell>
          <cell r="BQ211">
            <v>0</v>
          </cell>
          <cell r="BR211">
            <v>0</v>
          </cell>
          <cell r="BS211">
            <v>0</v>
          </cell>
          <cell r="BT211">
            <v>0</v>
          </cell>
          <cell r="BU211">
            <v>0</v>
          </cell>
          <cell r="BV211">
            <v>0</v>
          </cell>
          <cell r="BW211">
            <v>0</v>
          </cell>
          <cell r="BX211">
            <v>0</v>
          </cell>
          <cell r="BY211">
            <v>0</v>
          </cell>
          <cell r="BZ211">
            <v>0</v>
          </cell>
          <cell r="CA211">
            <v>0</v>
          </cell>
          <cell r="CB211">
            <v>0</v>
          </cell>
          <cell r="CC211">
            <v>0</v>
          </cell>
          <cell r="CD211">
            <v>0</v>
          </cell>
          <cell r="CE211">
            <v>0</v>
          </cell>
          <cell r="CF211">
            <v>0</v>
          </cell>
          <cell r="CG211">
            <v>0</v>
          </cell>
          <cell r="CH211">
            <v>0</v>
          </cell>
          <cell r="CI211">
            <v>0</v>
          </cell>
          <cell r="CJ211">
            <v>0</v>
          </cell>
          <cell r="CK211">
            <v>0</v>
          </cell>
          <cell r="CL211">
            <v>0</v>
          </cell>
        </row>
        <row r="212">
          <cell r="A212">
            <v>209</v>
          </cell>
          <cell r="B212" t="str">
            <v>確定</v>
          </cell>
          <cell r="C212" t="str">
            <v>新規</v>
          </cell>
          <cell r="D212" t="str">
            <v>和民</v>
          </cell>
          <cell r="E212" t="str">
            <v>新八柱駅前</v>
          </cell>
          <cell r="F212" t="str">
            <v>確定</v>
          </cell>
          <cell r="G212" t="str">
            <v>日比</v>
          </cell>
          <cell r="H212">
            <v>37088</v>
          </cell>
          <cell r="I212" t="str">
            <v>確定</v>
          </cell>
          <cell r="J212">
            <v>37082</v>
          </cell>
          <cell r="K212">
            <v>0.625</v>
          </cell>
          <cell r="L212" t="str">
            <v>なし</v>
          </cell>
          <cell r="M212" t="str">
            <v>なし</v>
          </cell>
          <cell r="N212" t="str">
            <v>270-2253</v>
          </cell>
          <cell r="O212" t="str">
            <v>千葉県松戸市日暮１－１５－２０</v>
          </cell>
          <cell r="P212" t="str">
            <v>確定</v>
          </cell>
          <cell r="Q212" t="str">
            <v>M－PARTⅡ日暮ビル２階</v>
          </cell>
          <cell r="R212" t="str">
            <v>確定</v>
          </cell>
          <cell r="S212" t="str">
            <v>武蔵野</v>
          </cell>
          <cell r="T212" t="str">
            <v>新八柱</v>
          </cell>
          <cell r="U212">
            <v>2</v>
          </cell>
          <cell r="V212">
            <v>114.7</v>
          </cell>
          <cell r="W212" t="str">
            <v>確定</v>
          </cell>
          <cell r="X212">
            <v>1</v>
          </cell>
          <cell r="Y212" t="str">
            <v>年中無休</v>
          </cell>
          <cell r="Z212" t="str">
            <v>17:00～翌日3:00　金土曜及び祝祭日の前日は5:00迄</v>
          </cell>
          <cell r="AA212" t="str">
            <v>047-311-2317</v>
          </cell>
          <cell r="AB212" t="str">
            <v>047-311-2318</v>
          </cell>
          <cell r="AC212" t="str">
            <v>047-311-1178</v>
          </cell>
          <cell r="AD212">
            <v>11500</v>
          </cell>
          <cell r="AE212" t="str">
            <v>愛宕産業(株)</v>
          </cell>
          <cell r="AF212">
            <v>83.7</v>
          </cell>
          <cell r="AG212">
            <v>167</v>
          </cell>
          <cell r="AH212" t="str">
            <v>確定</v>
          </cell>
          <cell r="AI212">
            <v>0</v>
          </cell>
          <cell r="AJ212" t="str">
            <v>あり</v>
          </cell>
          <cell r="AK212">
            <v>3</v>
          </cell>
          <cell r="AL212" t="str">
            <v>Ａ＋Ｂ＋Ｃ</v>
          </cell>
          <cell r="AM212">
            <v>12</v>
          </cell>
          <cell r="AN212">
            <v>20</v>
          </cell>
          <cell r="AO212">
            <v>12</v>
          </cell>
          <cell r="AP212">
            <v>0</v>
          </cell>
          <cell r="AQ212">
            <v>0</v>
          </cell>
          <cell r="AR212">
            <v>0</v>
          </cell>
          <cell r="AS212">
            <v>0</v>
          </cell>
          <cell r="AT212">
            <v>0</v>
          </cell>
          <cell r="AU212">
            <v>0</v>
          </cell>
          <cell r="AV212">
            <v>0</v>
          </cell>
          <cell r="AW212">
            <v>64</v>
          </cell>
          <cell r="AX212">
            <v>1</v>
          </cell>
          <cell r="AY212">
            <v>1</v>
          </cell>
          <cell r="AZ212">
            <v>1</v>
          </cell>
          <cell r="BA212" t="str">
            <v>未定</v>
          </cell>
          <cell r="BB212" t="str">
            <v>未定</v>
          </cell>
          <cell r="BC212" t="str">
            <v>未定</v>
          </cell>
          <cell r="BD212">
            <v>0</v>
          </cell>
          <cell r="BE212">
            <v>0</v>
          </cell>
          <cell r="BF212" t="str">
            <v>既存</v>
          </cell>
          <cell r="BG212">
            <v>0</v>
          </cell>
          <cell r="BH212">
            <v>0</v>
          </cell>
          <cell r="BI212">
            <v>0</v>
          </cell>
          <cell r="BJ212">
            <v>0</v>
          </cell>
          <cell r="BK212">
            <v>0</v>
          </cell>
          <cell r="BL212" t="str">
            <v>代表取締役</v>
          </cell>
          <cell r="BM212" t="str">
            <v>角　成美</v>
          </cell>
          <cell r="BN212" t="str">
            <v>172-0022</v>
          </cell>
          <cell r="BO212" t="str">
            <v>東京都豊島区南池袋3丁目9番7号</v>
          </cell>
          <cell r="BP212">
            <v>0</v>
          </cell>
          <cell r="BQ212">
            <v>0</v>
          </cell>
          <cell r="BR212">
            <v>0</v>
          </cell>
          <cell r="BS212">
            <v>0</v>
          </cell>
          <cell r="BT212">
            <v>0</v>
          </cell>
          <cell r="BU212">
            <v>0</v>
          </cell>
          <cell r="BV212">
            <v>0</v>
          </cell>
          <cell r="BW212">
            <v>0</v>
          </cell>
          <cell r="BX212">
            <v>0</v>
          </cell>
          <cell r="BY212">
            <v>0</v>
          </cell>
          <cell r="BZ212">
            <v>0</v>
          </cell>
          <cell r="CA212">
            <v>0</v>
          </cell>
          <cell r="CB212">
            <v>0</v>
          </cell>
          <cell r="CC212">
            <v>0</v>
          </cell>
          <cell r="CD212">
            <v>0</v>
          </cell>
          <cell r="CE212">
            <v>0</v>
          </cell>
          <cell r="CF212">
            <v>0</v>
          </cell>
          <cell r="CG212">
            <v>0</v>
          </cell>
          <cell r="CH212">
            <v>0</v>
          </cell>
          <cell r="CI212">
            <v>0</v>
          </cell>
          <cell r="CJ212">
            <v>0</v>
          </cell>
          <cell r="CK212">
            <v>0</v>
          </cell>
          <cell r="CL212">
            <v>0</v>
          </cell>
        </row>
        <row r="213">
          <cell r="A213">
            <v>210</v>
          </cell>
          <cell r="B213" t="str">
            <v>確定</v>
          </cell>
          <cell r="C213" t="str">
            <v>新規</v>
          </cell>
          <cell r="D213" t="str">
            <v>和民</v>
          </cell>
          <cell r="E213" t="str">
            <v>中目黒</v>
          </cell>
          <cell r="F213" t="str">
            <v>確定</v>
          </cell>
          <cell r="G213" t="str">
            <v>町山</v>
          </cell>
          <cell r="H213">
            <v>37090</v>
          </cell>
          <cell r="I213" t="str">
            <v>確定</v>
          </cell>
          <cell r="J213">
            <v>37084</v>
          </cell>
          <cell r="K213">
            <v>0.625</v>
          </cell>
          <cell r="L213" t="str">
            <v>なし</v>
          </cell>
          <cell r="M213" t="str">
            <v>なし</v>
          </cell>
          <cell r="N213" t="str">
            <v>153-0051</v>
          </cell>
          <cell r="O213" t="str">
            <v>東京都目黒区上目黒３－８－５</v>
          </cell>
          <cell r="P213" t="str">
            <v>確定</v>
          </cell>
          <cell r="Q213" t="str">
            <v>中目黒サンライズビル２階</v>
          </cell>
          <cell r="R213" t="str">
            <v>確定</v>
          </cell>
          <cell r="S213" t="str">
            <v>東横線</v>
          </cell>
          <cell r="T213" t="str">
            <v>中目黒</v>
          </cell>
          <cell r="U213">
            <v>2</v>
          </cell>
          <cell r="V213">
            <v>97.03</v>
          </cell>
          <cell r="W213" t="str">
            <v>確定</v>
          </cell>
          <cell r="X213">
            <v>1</v>
          </cell>
          <cell r="Y213" t="str">
            <v>年中無休</v>
          </cell>
          <cell r="Z213" t="str">
            <v>17:00～翌日3:00　金土曜及び祝祭日の前日は5:00迄</v>
          </cell>
          <cell r="AA213" t="str">
            <v>03-5773-3381</v>
          </cell>
          <cell r="AB213" t="str">
            <v>03-5773-3382</v>
          </cell>
          <cell r="AC213" t="str">
            <v>03-3792-9257</v>
          </cell>
          <cell r="AD213">
            <v>17500</v>
          </cell>
          <cell r="AE213" t="str">
            <v>明丸(株)</v>
          </cell>
          <cell r="AF213">
            <v>97.03</v>
          </cell>
          <cell r="AG213">
            <v>192</v>
          </cell>
          <cell r="AH213" t="str">
            <v>確定</v>
          </cell>
          <cell r="AI213">
            <v>0</v>
          </cell>
          <cell r="AJ213" t="str">
            <v>あり</v>
          </cell>
          <cell r="AK213">
            <v>4</v>
          </cell>
          <cell r="AL213" t="str">
            <v>Ａ＋Ｂ＋Ｃ＋Ｄ</v>
          </cell>
          <cell r="AM213">
            <v>14</v>
          </cell>
          <cell r="AN213">
            <v>14</v>
          </cell>
          <cell r="AO213">
            <v>10</v>
          </cell>
          <cell r="AP213">
            <v>18</v>
          </cell>
          <cell r="AQ213">
            <v>0</v>
          </cell>
          <cell r="AR213">
            <v>0</v>
          </cell>
          <cell r="AS213">
            <v>0</v>
          </cell>
          <cell r="AT213">
            <v>0</v>
          </cell>
          <cell r="AU213">
            <v>0</v>
          </cell>
          <cell r="AV213">
            <v>0</v>
          </cell>
          <cell r="AW213" t="str">
            <v>未定</v>
          </cell>
          <cell r="AX213">
            <v>1</v>
          </cell>
          <cell r="AY213">
            <v>1</v>
          </cell>
          <cell r="AZ213">
            <v>1</v>
          </cell>
          <cell r="BA213" t="str">
            <v>明丸(株)</v>
          </cell>
          <cell r="BB213" t="str">
            <v>明丸(株)</v>
          </cell>
          <cell r="BC213" t="str">
            <v>未定</v>
          </cell>
          <cell r="BD213">
            <v>0</v>
          </cell>
          <cell r="BE213">
            <v>0</v>
          </cell>
          <cell r="BF213" t="str">
            <v>既存</v>
          </cell>
          <cell r="BG213">
            <v>0</v>
          </cell>
          <cell r="BH213">
            <v>0</v>
          </cell>
          <cell r="BI213">
            <v>0</v>
          </cell>
          <cell r="BJ213">
            <v>0</v>
          </cell>
          <cell r="BK213">
            <v>0</v>
          </cell>
          <cell r="BL213" t="str">
            <v>代表取締役</v>
          </cell>
          <cell r="BM213" t="str">
            <v>明丸剛宣</v>
          </cell>
          <cell r="BN213" t="str">
            <v>101-0032</v>
          </cell>
          <cell r="BO213" t="str">
            <v>東京都千代田区岩本町2丁目5番10号</v>
          </cell>
          <cell r="BP213">
            <v>0</v>
          </cell>
          <cell r="BQ213">
            <v>0</v>
          </cell>
          <cell r="BR213">
            <v>0</v>
          </cell>
          <cell r="BS213">
            <v>0</v>
          </cell>
          <cell r="BT213">
            <v>0</v>
          </cell>
          <cell r="BU213">
            <v>0</v>
          </cell>
          <cell r="BV213">
            <v>0</v>
          </cell>
          <cell r="BW213">
            <v>0</v>
          </cell>
          <cell r="BX213">
            <v>0</v>
          </cell>
          <cell r="BY213">
            <v>0</v>
          </cell>
          <cell r="BZ213">
            <v>0</v>
          </cell>
          <cell r="CA213">
            <v>0</v>
          </cell>
          <cell r="CB213">
            <v>0</v>
          </cell>
          <cell r="CC213">
            <v>0</v>
          </cell>
          <cell r="CD213">
            <v>0</v>
          </cell>
          <cell r="CE213">
            <v>0</v>
          </cell>
          <cell r="CF213">
            <v>0</v>
          </cell>
          <cell r="CG213">
            <v>0</v>
          </cell>
          <cell r="CH213">
            <v>0</v>
          </cell>
          <cell r="CI213">
            <v>0</v>
          </cell>
          <cell r="CJ213">
            <v>0</v>
          </cell>
          <cell r="CK213">
            <v>0</v>
          </cell>
          <cell r="CL213">
            <v>0</v>
          </cell>
        </row>
        <row r="214">
          <cell r="A214">
            <v>211</v>
          </cell>
          <cell r="B214" t="str">
            <v>確定</v>
          </cell>
          <cell r="C214" t="str">
            <v>新規</v>
          </cell>
          <cell r="D214" t="str">
            <v>和民</v>
          </cell>
          <cell r="E214" t="str">
            <v>新中野駅前</v>
          </cell>
          <cell r="F214" t="str">
            <v>確定8月13日</v>
          </cell>
          <cell r="G214" t="str">
            <v>町山</v>
          </cell>
          <cell r="H214">
            <v>37144</v>
          </cell>
          <cell r="I214" t="str">
            <v>確定8月6日</v>
          </cell>
          <cell r="J214">
            <v>37138</v>
          </cell>
          <cell r="K214">
            <v>0.625</v>
          </cell>
          <cell r="L214" t="str">
            <v>なし</v>
          </cell>
          <cell r="M214" t="str">
            <v>なし</v>
          </cell>
          <cell r="N214" t="str">
            <v>164-0011</v>
          </cell>
          <cell r="O214" t="str">
            <v>東京都中野区中央４－３－４</v>
          </cell>
          <cell r="P214" t="str">
            <v>確定8月７日</v>
          </cell>
          <cell r="Q214" t="str">
            <v>新中野ビル２階</v>
          </cell>
          <cell r="R214" t="str">
            <v>確定8月6日</v>
          </cell>
          <cell r="S214" t="str">
            <v>丸の内</v>
          </cell>
          <cell r="T214" t="str">
            <v>新中野</v>
          </cell>
          <cell r="U214">
            <v>1</v>
          </cell>
          <cell r="V214">
            <v>63.27</v>
          </cell>
          <cell r="W214" t="str">
            <v>確定</v>
          </cell>
          <cell r="X214">
            <v>1</v>
          </cell>
          <cell r="Y214" t="str">
            <v>年中無休</v>
          </cell>
          <cell r="Z214" t="str">
            <v>17:00～翌日3:00　金土曜及び祝祭日の前日は5:00迄</v>
          </cell>
          <cell r="AA214" t="str">
            <v>03-5328-8577</v>
          </cell>
          <cell r="AB214" t="str">
            <v>03-5328-8578</v>
          </cell>
          <cell r="AC214" t="str">
            <v>03-3384-2944</v>
          </cell>
          <cell r="AD214">
            <v>12100</v>
          </cell>
          <cell r="AE214" t="str">
            <v>榎本　靖夫</v>
          </cell>
          <cell r="AF214">
            <v>55</v>
          </cell>
          <cell r="AG214">
            <v>99</v>
          </cell>
          <cell r="AH214" t="str">
            <v>未定</v>
          </cell>
          <cell r="AI214">
            <v>0</v>
          </cell>
          <cell r="AJ214" t="str">
            <v>なし</v>
          </cell>
          <cell r="AK214">
            <v>2</v>
          </cell>
          <cell r="AL214" t="str">
            <v>Ａ＋Ｂ</v>
          </cell>
          <cell r="AM214">
            <v>18</v>
          </cell>
          <cell r="AN214">
            <v>18</v>
          </cell>
          <cell r="AO214">
            <v>0</v>
          </cell>
          <cell r="AP214">
            <v>0</v>
          </cell>
          <cell r="AQ214">
            <v>0</v>
          </cell>
          <cell r="AR214">
            <v>0</v>
          </cell>
          <cell r="AS214">
            <v>0</v>
          </cell>
          <cell r="AT214">
            <v>0</v>
          </cell>
          <cell r="AU214">
            <v>0</v>
          </cell>
          <cell r="AV214">
            <v>0</v>
          </cell>
          <cell r="AW214">
            <v>36</v>
          </cell>
          <cell r="AX214">
            <v>1</v>
          </cell>
          <cell r="AY214">
            <v>1</v>
          </cell>
          <cell r="AZ214">
            <v>1</v>
          </cell>
          <cell r="BA214" t="str">
            <v>（株）日本ビル管理ｻｰﾋﾞｽ</v>
          </cell>
          <cell r="BB214" t="str">
            <v>（株）日本ビル管理ｻｰﾋﾞｽ</v>
          </cell>
          <cell r="BC214" t="str">
            <v>東京ガス</v>
          </cell>
          <cell r="BD214">
            <v>0</v>
          </cell>
          <cell r="BE214">
            <v>0</v>
          </cell>
          <cell r="BF214" t="str">
            <v>既存</v>
          </cell>
        </row>
        <row r="215">
          <cell r="A215">
            <v>212</v>
          </cell>
          <cell r="B215" t="str">
            <v>確定</v>
          </cell>
          <cell r="C215" t="str">
            <v>新規</v>
          </cell>
          <cell r="D215" t="str">
            <v>和民</v>
          </cell>
          <cell r="E215" t="str">
            <v>秋葉原常磐新線南口</v>
          </cell>
          <cell r="F215" t="str">
            <v>確定</v>
          </cell>
          <cell r="G215" t="str">
            <v>吉岡</v>
          </cell>
          <cell r="H215">
            <v>37102</v>
          </cell>
          <cell r="I215" t="str">
            <v>確定</v>
          </cell>
          <cell r="J215">
            <v>37096</v>
          </cell>
          <cell r="K215">
            <v>0.625</v>
          </cell>
          <cell r="L215" t="str">
            <v>なし</v>
          </cell>
          <cell r="M215" t="str">
            <v>なし</v>
          </cell>
          <cell r="N215" t="str">
            <v>101-0025</v>
          </cell>
          <cell r="O215" t="str">
            <v>東京都千代田区神田佐久間町１－８－７</v>
          </cell>
          <cell r="P215" t="str">
            <v>確定</v>
          </cell>
          <cell r="Q215" t="str">
            <v>東亜ビル１階</v>
          </cell>
          <cell r="R215" t="str">
            <v>確定</v>
          </cell>
          <cell r="S215" t="str">
            <v>山手</v>
          </cell>
          <cell r="T215" t="str">
            <v>秋葉原</v>
          </cell>
          <cell r="U215">
            <v>2</v>
          </cell>
          <cell r="V215">
            <v>101.33</v>
          </cell>
          <cell r="W215" t="str">
            <v>確定</v>
          </cell>
          <cell r="X215">
            <v>1</v>
          </cell>
          <cell r="Y215" t="str">
            <v>年中無休</v>
          </cell>
          <cell r="Z215" t="str">
            <v>16:00～翌日2:00　土日曜及び祝祭日は15:00～2:00迄</v>
          </cell>
          <cell r="AA215" t="str">
            <v>03-5209-1721</v>
          </cell>
          <cell r="AB215" t="str">
            <v>03-5209-1722</v>
          </cell>
          <cell r="AC215" t="str">
            <v>03-3257-2001</v>
          </cell>
          <cell r="AD215">
            <v>21700</v>
          </cell>
          <cell r="AE215" t="str">
            <v>東亜化成品(株)</v>
          </cell>
          <cell r="AF215">
            <v>87</v>
          </cell>
          <cell r="AG215">
            <v>170</v>
          </cell>
          <cell r="AH215" t="str">
            <v>確定</v>
          </cell>
          <cell r="AI215">
            <v>0</v>
          </cell>
          <cell r="AJ215" t="str">
            <v>あり</v>
          </cell>
          <cell r="AK215">
            <v>3</v>
          </cell>
          <cell r="AL215" t="str">
            <v>Ａ＋Ｂ</v>
          </cell>
          <cell r="AM215">
            <v>18</v>
          </cell>
          <cell r="AN215">
            <v>20</v>
          </cell>
          <cell r="AO215">
            <v>14</v>
          </cell>
          <cell r="AP215">
            <v>0</v>
          </cell>
          <cell r="AQ215">
            <v>0</v>
          </cell>
          <cell r="AR215">
            <v>0</v>
          </cell>
          <cell r="AS215">
            <v>0</v>
          </cell>
          <cell r="AT215">
            <v>0</v>
          </cell>
          <cell r="AU215">
            <v>0</v>
          </cell>
          <cell r="AV215">
            <v>0</v>
          </cell>
          <cell r="AW215">
            <v>53</v>
          </cell>
          <cell r="AX215">
            <v>1</v>
          </cell>
          <cell r="AY215">
            <v>1</v>
          </cell>
          <cell r="AZ215">
            <v>1</v>
          </cell>
          <cell r="BA215" t="str">
            <v>未定</v>
          </cell>
          <cell r="BB215" t="str">
            <v>未定</v>
          </cell>
          <cell r="BC215" t="str">
            <v>未定</v>
          </cell>
          <cell r="BD215">
            <v>0</v>
          </cell>
          <cell r="BE215">
            <v>0</v>
          </cell>
          <cell r="BF215" t="str">
            <v>既存</v>
          </cell>
          <cell r="BG215">
            <v>0</v>
          </cell>
          <cell r="BH215">
            <v>0</v>
          </cell>
          <cell r="BI215">
            <v>0</v>
          </cell>
          <cell r="BJ215">
            <v>0</v>
          </cell>
          <cell r="BK215">
            <v>0</v>
          </cell>
          <cell r="BL215" t="str">
            <v>代表取締役</v>
          </cell>
          <cell r="BM215" t="str">
            <v>朝井荘太郎</v>
          </cell>
          <cell r="BN215" t="str">
            <v>101-0025</v>
          </cell>
          <cell r="BO215" t="str">
            <v>東京都千代田区神田佐久間町1丁目8番7号</v>
          </cell>
          <cell r="BP215">
            <v>0</v>
          </cell>
          <cell r="BQ215">
            <v>0</v>
          </cell>
          <cell r="BR215">
            <v>0</v>
          </cell>
          <cell r="BS215">
            <v>0</v>
          </cell>
          <cell r="BT215">
            <v>0</v>
          </cell>
          <cell r="BU215">
            <v>0</v>
          </cell>
          <cell r="BV215">
            <v>0</v>
          </cell>
          <cell r="BW215">
            <v>0</v>
          </cell>
          <cell r="BX215">
            <v>0</v>
          </cell>
          <cell r="BY215">
            <v>0</v>
          </cell>
          <cell r="BZ215">
            <v>0</v>
          </cell>
          <cell r="CA215">
            <v>0</v>
          </cell>
          <cell r="CB215">
            <v>0</v>
          </cell>
          <cell r="CC215">
            <v>0</v>
          </cell>
          <cell r="CD215">
            <v>0</v>
          </cell>
          <cell r="CE215">
            <v>0</v>
          </cell>
          <cell r="CF215">
            <v>0</v>
          </cell>
          <cell r="CG215">
            <v>0</v>
          </cell>
          <cell r="CH215">
            <v>0</v>
          </cell>
          <cell r="CI215">
            <v>0</v>
          </cell>
          <cell r="CJ215">
            <v>0</v>
          </cell>
          <cell r="CK215">
            <v>0</v>
          </cell>
          <cell r="CL215">
            <v>0</v>
          </cell>
        </row>
        <row r="216">
          <cell r="A216">
            <v>213</v>
          </cell>
          <cell r="B216" t="str">
            <v>確定</v>
          </cell>
          <cell r="C216" t="str">
            <v>新規</v>
          </cell>
          <cell r="D216" t="str">
            <v>和民</v>
          </cell>
          <cell r="E216" t="str">
            <v>西武桜台</v>
          </cell>
          <cell r="F216" t="str">
            <v>確定7月23日</v>
          </cell>
          <cell r="G216" t="str">
            <v>町山</v>
          </cell>
          <cell r="H216">
            <v>37133</v>
          </cell>
          <cell r="I216" t="str">
            <v>確定7月9日</v>
          </cell>
          <cell r="J216">
            <v>37127</v>
          </cell>
          <cell r="K216">
            <v>0.625</v>
          </cell>
          <cell r="L216" t="str">
            <v>なし</v>
          </cell>
          <cell r="M216" t="str">
            <v>なし</v>
          </cell>
          <cell r="N216" t="str">
            <v>176-0002</v>
          </cell>
          <cell r="O216" t="str">
            <v>東京都練馬区桜台４－１－３</v>
          </cell>
          <cell r="P216" t="str">
            <v>確定7月18日</v>
          </cell>
          <cell r="Q216" t="str">
            <v>１、２階（ビル名なし）</v>
          </cell>
          <cell r="R216" t="str">
            <v>確定7月23日</v>
          </cell>
          <cell r="S216" t="str">
            <v>西武池袋</v>
          </cell>
          <cell r="T216" t="str">
            <v>桜台</v>
          </cell>
          <cell r="U216">
            <v>1.5</v>
          </cell>
          <cell r="V216">
            <v>75</v>
          </cell>
          <cell r="W216" t="str">
            <v>確定</v>
          </cell>
          <cell r="X216">
            <v>2</v>
          </cell>
          <cell r="Y216" t="str">
            <v>年中無休</v>
          </cell>
          <cell r="Z216" t="str">
            <v>17:00～翌日3:00　金土曜及び祝祭日の前日は5:00迄</v>
          </cell>
          <cell r="AA216" t="str">
            <v>03-5946-3491</v>
          </cell>
          <cell r="AB216" t="str">
            <v>03-5946-3492</v>
          </cell>
          <cell r="AC216" t="str">
            <v>03-5999-1032</v>
          </cell>
          <cell r="AD216">
            <v>12500</v>
          </cell>
          <cell r="AE216" t="str">
            <v>木村博成</v>
          </cell>
          <cell r="AF216">
            <v>78.64</v>
          </cell>
          <cell r="AG216">
            <v>145</v>
          </cell>
          <cell r="AH216" t="str">
            <v>確定</v>
          </cell>
          <cell r="AI216">
            <v>0</v>
          </cell>
          <cell r="AJ216" t="str">
            <v>なし</v>
          </cell>
          <cell r="AK216">
            <v>2</v>
          </cell>
          <cell r="AL216" t="str">
            <v>Ａ＋Ｂ</v>
          </cell>
          <cell r="AM216">
            <v>22</v>
          </cell>
          <cell r="AN216">
            <v>16</v>
          </cell>
          <cell r="AO216">
            <v>0</v>
          </cell>
          <cell r="AP216">
            <v>0</v>
          </cell>
          <cell r="AQ216">
            <v>0</v>
          </cell>
          <cell r="AR216">
            <v>0</v>
          </cell>
          <cell r="AS216">
            <v>0</v>
          </cell>
          <cell r="AT216">
            <v>0</v>
          </cell>
          <cell r="AU216">
            <v>0</v>
          </cell>
          <cell r="AV216">
            <v>0</v>
          </cell>
          <cell r="AW216">
            <v>57</v>
          </cell>
          <cell r="AX216">
            <v>2</v>
          </cell>
          <cell r="AY216">
            <v>1</v>
          </cell>
          <cell r="AZ216">
            <v>1</v>
          </cell>
          <cell r="BA216" t="str">
            <v>東京電力</v>
          </cell>
          <cell r="BB216" t="str">
            <v>水道局</v>
          </cell>
          <cell r="BC216" t="str">
            <v>東京ガス</v>
          </cell>
          <cell r="BD216">
            <v>0</v>
          </cell>
          <cell r="BE216">
            <v>0</v>
          </cell>
          <cell r="BF216" t="str">
            <v>既存</v>
          </cell>
          <cell r="BG216">
            <v>0</v>
          </cell>
          <cell r="BH216">
            <v>0</v>
          </cell>
          <cell r="BI216">
            <v>0</v>
          </cell>
          <cell r="BJ216">
            <v>0</v>
          </cell>
          <cell r="BK216">
            <v>0</v>
          </cell>
          <cell r="BL216">
            <v>0</v>
          </cell>
          <cell r="BM216" t="str">
            <v>木村博成</v>
          </cell>
          <cell r="BN216" t="str">
            <v>153－0064</v>
          </cell>
          <cell r="BO216" t="str">
            <v>東京都目黒区下目黒4-6-2</v>
          </cell>
        </row>
        <row r="217">
          <cell r="A217">
            <v>214</v>
          </cell>
          <cell r="B217" t="str">
            <v>確定</v>
          </cell>
          <cell r="C217" t="str">
            <v>新規</v>
          </cell>
          <cell r="D217" t="str">
            <v>和民</v>
          </cell>
          <cell r="E217" t="str">
            <v>西荻窪駅前</v>
          </cell>
          <cell r="F217" t="str">
            <v>確定</v>
          </cell>
          <cell r="G217" t="str">
            <v>日比</v>
          </cell>
          <cell r="H217">
            <v>37102</v>
          </cell>
          <cell r="I217" t="str">
            <v>確定</v>
          </cell>
          <cell r="J217">
            <v>37096</v>
          </cell>
          <cell r="K217">
            <v>0.625</v>
          </cell>
          <cell r="L217" t="str">
            <v>なし</v>
          </cell>
          <cell r="M217" t="str">
            <v>なし</v>
          </cell>
          <cell r="N217" t="str">
            <v>167-0053</v>
          </cell>
          <cell r="O217" t="str">
            <v>東京都杉並区西荻南３－８－８</v>
          </cell>
          <cell r="P217" t="str">
            <v>確定</v>
          </cell>
          <cell r="Q217" t="str">
            <v>西澤ビル１、２階</v>
          </cell>
          <cell r="R217" t="str">
            <v>確定</v>
          </cell>
          <cell r="S217" t="str">
            <v>中央</v>
          </cell>
          <cell r="T217" t="str">
            <v>西荻窪</v>
          </cell>
          <cell r="U217">
            <v>2</v>
          </cell>
          <cell r="V217">
            <v>80</v>
          </cell>
          <cell r="W217" t="str">
            <v>確定</v>
          </cell>
          <cell r="X217">
            <v>2</v>
          </cell>
          <cell r="Y217" t="str">
            <v>年中無休</v>
          </cell>
          <cell r="Z217" t="str">
            <v>17:00～翌日3:00　金土曜及び祝祭日の前日は5:00迄</v>
          </cell>
          <cell r="AA217" t="str">
            <v>03-5941-0281</v>
          </cell>
          <cell r="AB217" t="str">
            <v>03-5941-0282</v>
          </cell>
          <cell r="AC217" t="str">
            <v>03-3334-5705</v>
          </cell>
          <cell r="AD217">
            <v>17500</v>
          </cell>
          <cell r="AE217" t="str">
            <v>(株)西荻名店街　(代)西澤運太郎</v>
          </cell>
          <cell r="AF217">
            <v>74.63</v>
          </cell>
          <cell r="AG217">
            <v>144</v>
          </cell>
          <cell r="AH217" t="str">
            <v>確定</v>
          </cell>
          <cell r="AI217">
            <v>0</v>
          </cell>
          <cell r="AJ217" t="str">
            <v>なし</v>
          </cell>
          <cell r="AK217">
            <v>3</v>
          </cell>
          <cell r="AL217" t="str">
            <v>Ａ＋Ｂ</v>
          </cell>
          <cell r="AM217">
            <v>14</v>
          </cell>
          <cell r="AN217">
            <v>12</v>
          </cell>
          <cell r="AO217">
            <v>14</v>
          </cell>
          <cell r="AP217">
            <v>0</v>
          </cell>
          <cell r="AQ217">
            <v>0</v>
          </cell>
          <cell r="AR217">
            <v>0</v>
          </cell>
          <cell r="AS217">
            <v>0</v>
          </cell>
          <cell r="AT217">
            <v>0</v>
          </cell>
          <cell r="AU217">
            <v>0</v>
          </cell>
          <cell r="AV217">
            <v>0</v>
          </cell>
          <cell r="AW217">
            <v>54</v>
          </cell>
          <cell r="AX217">
            <v>2</v>
          </cell>
          <cell r="AY217">
            <v>1</v>
          </cell>
          <cell r="AZ217">
            <v>1</v>
          </cell>
          <cell r="BA217" t="str">
            <v>東京電力</v>
          </cell>
          <cell r="BB217" t="str">
            <v>水道局</v>
          </cell>
          <cell r="BC217" t="str">
            <v>東京ガス</v>
          </cell>
          <cell r="BD217">
            <v>0</v>
          </cell>
          <cell r="BE217">
            <v>0</v>
          </cell>
          <cell r="BF217" t="str">
            <v>既存</v>
          </cell>
          <cell r="BG217">
            <v>0</v>
          </cell>
          <cell r="BH217">
            <v>0</v>
          </cell>
          <cell r="BI217">
            <v>0</v>
          </cell>
          <cell r="BJ217">
            <v>0</v>
          </cell>
          <cell r="BK217">
            <v>0</v>
          </cell>
          <cell r="BL217" t="str">
            <v>代表取締役</v>
          </cell>
          <cell r="BM217" t="str">
            <v>西澤運太郎</v>
          </cell>
          <cell r="BN217" t="str">
            <v>167-0042</v>
          </cell>
          <cell r="BO217" t="str">
            <v>東京都杉並区西荻北3丁目1番6</v>
          </cell>
          <cell r="BP217">
            <v>0</v>
          </cell>
          <cell r="BQ217">
            <v>0</v>
          </cell>
          <cell r="BR217">
            <v>0</v>
          </cell>
          <cell r="BS217">
            <v>0</v>
          </cell>
          <cell r="BT217">
            <v>0</v>
          </cell>
          <cell r="BU217">
            <v>0</v>
          </cell>
          <cell r="BV217">
            <v>0</v>
          </cell>
          <cell r="BW217">
            <v>0</v>
          </cell>
          <cell r="BX217">
            <v>0</v>
          </cell>
          <cell r="BY217">
            <v>0</v>
          </cell>
          <cell r="BZ217">
            <v>0</v>
          </cell>
          <cell r="CA217">
            <v>0</v>
          </cell>
          <cell r="CB217">
            <v>0</v>
          </cell>
          <cell r="CC217">
            <v>0</v>
          </cell>
          <cell r="CD217">
            <v>0</v>
          </cell>
          <cell r="CE217">
            <v>0</v>
          </cell>
          <cell r="CF217">
            <v>0</v>
          </cell>
          <cell r="CG217">
            <v>0</v>
          </cell>
          <cell r="CH217">
            <v>0</v>
          </cell>
          <cell r="CI217">
            <v>0</v>
          </cell>
          <cell r="CJ217">
            <v>0</v>
          </cell>
          <cell r="CK217">
            <v>0</v>
          </cell>
          <cell r="CL217">
            <v>0</v>
          </cell>
        </row>
        <row r="218">
          <cell r="A218">
            <v>215</v>
          </cell>
          <cell r="B218" t="str">
            <v>確定</v>
          </cell>
          <cell r="C218" t="str">
            <v>新規</v>
          </cell>
          <cell r="D218" t="str">
            <v>和み亭</v>
          </cell>
          <cell r="E218" t="str">
            <v>府中若松</v>
          </cell>
          <cell r="F218" t="str">
            <v>確定</v>
          </cell>
          <cell r="G218" t="str">
            <v>町山</v>
          </cell>
          <cell r="H218">
            <v>37130</v>
          </cell>
          <cell r="I218" t="str">
            <v>確定7月9日</v>
          </cell>
          <cell r="J218">
            <v>37122</v>
          </cell>
          <cell r="K218">
            <v>0.625</v>
          </cell>
          <cell r="L218" t="str">
            <v>なし</v>
          </cell>
          <cell r="M218" t="str">
            <v>なし</v>
          </cell>
          <cell r="N218" t="str">
            <v>183-0005</v>
          </cell>
          <cell r="O218" t="str">
            <v>東京都府中市若松町１－２４－３</v>
          </cell>
          <cell r="P218" t="str">
            <v>確定</v>
          </cell>
          <cell r="Q218" t="str">
            <v>（ビル名なし）</v>
          </cell>
          <cell r="R218" t="str">
            <v>確定</v>
          </cell>
          <cell r="S218" t="str">
            <v>京王</v>
          </cell>
          <cell r="T218" t="str">
            <v>多磨霊園</v>
          </cell>
          <cell r="U218">
            <v>4</v>
          </cell>
          <cell r="V218">
            <v>346</v>
          </cell>
          <cell r="W218" t="str">
            <v>確定</v>
          </cell>
          <cell r="X218">
            <v>1</v>
          </cell>
          <cell r="Y218" t="str">
            <v>年中無休</v>
          </cell>
          <cell r="Z218" t="str">
            <v>11:30～翌日2:00</v>
          </cell>
          <cell r="AA218" t="str">
            <v>042-354-3651</v>
          </cell>
          <cell r="AB218" t="str">
            <v>042-354-3652</v>
          </cell>
          <cell r="AC218" t="str">
            <v>042-361-9933</v>
          </cell>
          <cell r="AD218">
            <v>12000</v>
          </cell>
          <cell r="AE218" t="str">
            <v>(有)よし乃</v>
          </cell>
          <cell r="AF218">
            <v>79.08</v>
          </cell>
          <cell r="AG218">
            <v>115</v>
          </cell>
          <cell r="AH218" t="str">
            <v>確定</v>
          </cell>
          <cell r="AI218">
            <v>25</v>
          </cell>
          <cell r="AJ218" t="str">
            <v>なし</v>
          </cell>
          <cell r="AK218">
            <v>2</v>
          </cell>
          <cell r="AL218" t="str">
            <v>Ａ＋Ｂ</v>
          </cell>
          <cell r="AM218">
            <v>14</v>
          </cell>
          <cell r="AN218">
            <v>14</v>
          </cell>
          <cell r="AO218">
            <v>0</v>
          </cell>
          <cell r="AP218">
            <v>0</v>
          </cell>
          <cell r="AQ218">
            <v>0</v>
          </cell>
          <cell r="AR218">
            <v>0</v>
          </cell>
          <cell r="AS218">
            <v>0</v>
          </cell>
          <cell r="AT218">
            <v>0</v>
          </cell>
          <cell r="AU218">
            <v>0</v>
          </cell>
          <cell r="AV218">
            <v>0</v>
          </cell>
          <cell r="AW218">
            <v>34</v>
          </cell>
          <cell r="AX218">
            <v>1</v>
          </cell>
          <cell r="AY218">
            <v>1</v>
          </cell>
          <cell r="AZ218">
            <v>1</v>
          </cell>
          <cell r="BA218" t="str">
            <v>東京電力</v>
          </cell>
          <cell r="BB218" t="str">
            <v>水道局</v>
          </cell>
          <cell r="BC218" t="str">
            <v>ﾄﾓｴﾌﾟﾛﾊﾟﾝ</v>
          </cell>
          <cell r="BD218">
            <v>0</v>
          </cell>
          <cell r="BE218">
            <v>0</v>
          </cell>
          <cell r="BF218" t="str">
            <v>既存</v>
          </cell>
        </row>
        <row r="219">
          <cell r="A219">
            <v>216</v>
          </cell>
          <cell r="B219" t="str">
            <v>確定</v>
          </cell>
          <cell r="C219" t="str">
            <v>新規</v>
          </cell>
          <cell r="D219" t="str">
            <v>和民</v>
          </cell>
          <cell r="E219" t="str">
            <v>下赤塚</v>
          </cell>
          <cell r="F219" t="str">
            <v>確定7月19日</v>
          </cell>
          <cell r="G219" t="str">
            <v>藤井</v>
          </cell>
          <cell r="H219">
            <v>37132</v>
          </cell>
          <cell r="I219" t="str">
            <v>確定7月9日</v>
          </cell>
          <cell r="J219">
            <v>37126</v>
          </cell>
          <cell r="K219">
            <v>0.625</v>
          </cell>
          <cell r="L219" t="str">
            <v>なし</v>
          </cell>
          <cell r="M219" t="str">
            <v>なし</v>
          </cell>
          <cell r="N219" t="str">
            <v>175-0092</v>
          </cell>
          <cell r="O219" t="str">
            <v>東京都板橋区赤塚２－１－１２</v>
          </cell>
          <cell r="P219" t="str">
            <v>確定7月18日</v>
          </cell>
          <cell r="Q219" t="str">
            <v>パンダビル２階</v>
          </cell>
          <cell r="R219" t="str">
            <v>確定7月18日</v>
          </cell>
          <cell r="S219" t="str">
            <v>東武東上</v>
          </cell>
          <cell r="T219" t="str">
            <v>下赤塚</v>
          </cell>
          <cell r="U219">
            <v>1</v>
          </cell>
          <cell r="V219">
            <v>95</v>
          </cell>
          <cell r="W219" t="str">
            <v>確定</v>
          </cell>
          <cell r="X219">
            <v>1</v>
          </cell>
          <cell r="Y219" t="str">
            <v>年中無休</v>
          </cell>
          <cell r="Z219" t="str">
            <v>17:00～翌日3:00　金土曜及び祝祭日の前日は5:00迄</v>
          </cell>
          <cell r="AA219" t="str">
            <v>03-5968-8561</v>
          </cell>
          <cell r="AB219" t="str">
            <v>03-5968-8562</v>
          </cell>
          <cell r="AC219" t="str">
            <v>03-3938-0915</v>
          </cell>
          <cell r="AD219">
            <v>13500</v>
          </cell>
          <cell r="AE219" t="str">
            <v>(株)本橋商事</v>
          </cell>
          <cell r="AF219">
            <v>95</v>
          </cell>
          <cell r="AG219">
            <v>174</v>
          </cell>
          <cell r="AH219" t="str">
            <v>確定</v>
          </cell>
          <cell r="AI219">
            <v>0</v>
          </cell>
          <cell r="AJ219" t="str">
            <v>あり</v>
          </cell>
          <cell r="AK219">
            <v>2</v>
          </cell>
          <cell r="AL219" t="str">
            <v>Ａ＋Ｂ</v>
          </cell>
          <cell r="AM219">
            <v>15</v>
          </cell>
          <cell r="AN219">
            <v>16</v>
          </cell>
          <cell r="AO219">
            <v>0</v>
          </cell>
          <cell r="AP219">
            <v>0</v>
          </cell>
          <cell r="AQ219">
            <v>0</v>
          </cell>
          <cell r="AR219">
            <v>0</v>
          </cell>
          <cell r="AS219">
            <v>0</v>
          </cell>
          <cell r="AT219">
            <v>0</v>
          </cell>
          <cell r="AU219">
            <v>0</v>
          </cell>
          <cell r="AV219">
            <v>0</v>
          </cell>
          <cell r="AW219">
            <v>58</v>
          </cell>
          <cell r="AX219">
            <v>1</v>
          </cell>
          <cell r="AY219">
            <v>1</v>
          </cell>
          <cell r="AZ219">
            <v>1</v>
          </cell>
          <cell r="BA219" t="str">
            <v>東京電力</v>
          </cell>
          <cell r="BB219" t="str">
            <v>水道局</v>
          </cell>
          <cell r="BC219" t="str">
            <v>未定</v>
          </cell>
          <cell r="BD219">
            <v>0</v>
          </cell>
          <cell r="BE219">
            <v>0</v>
          </cell>
          <cell r="BF219" t="str">
            <v>既存</v>
          </cell>
          <cell r="BG219">
            <v>0</v>
          </cell>
          <cell r="BH219">
            <v>0</v>
          </cell>
          <cell r="BI219">
            <v>0</v>
          </cell>
          <cell r="BJ219">
            <v>0</v>
          </cell>
          <cell r="BK219">
            <v>0</v>
          </cell>
          <cell r="BL219" t="str">
            <v>代表取締役</v>
          </cell>
          <cell r="BM219" t="str">
            <v>本橋和男</v>
          </cell>
          <cell r="BN219" t="str">
            <v>175-0092</v>
          </cell>
          <cell r="BO219" t="str">
            <v>東京都板橋区赤塚2-1-12</v>
          </cell>
          <cell r="BP219">
            <v>0</v>
          </cell>
          <cell r="BQ219">
            <v>0</v>
          </cell>
          <cell r="BR219">
            <v>0</v>
          </cell>
          <cell r="BS219">
            <v>0</v>
          </cell>
          <cell r="BT219">
            <v>0</v>
          </cell>
          <cell r="BU219">
            <v>0</v>
          </cell>
          <cell r="BV219">
            <v>0</v>
          </cell>
          <cell r="BW219">
            <v>0</v>
          </cell>
          <cell r="BX219">
            <v>0</v>
          </cell>
          <cell r="BY219">
            <v>0</v>
          </cell>
          <cell r="BZ219">
            <v>0</v>
          </cell>
          <cell r="CA219">
            <v>0</v>
          </cell>
          <cell r="CB219">
            <v>0</v>
          </cell>
          <cell r="CC219">
            <v>0</v>
          </cell>
          <cell r="CD219">
            <v>0</v>
          </cell>
          <cell r="CE219">
            <v>0</v>
          </cell>
          <cell r="CF219">
            <v>0</v>
          </cell>
          <cell r="CG219">
            <v>0</v>
          </cell>
          <cell r="CH219">
            <v>0</v>
          </cell>
          <cell r="CI219">
            <v>0</v>
          </cell>
          <cell r="CJ219">
            <v>0</v>
          </cell>
          <cell r="CK219">
            <v>0</v>
          </cell>
          <cell r="CL219">
            <v>0</v>
          </cell>
        </row>
        <row r="220">
          <cell r="A220">
            <v>217</v>
          </cell>
          <cell r="B220" t="str">
            <v>確定</v>
          </cell>
          <cell r="C220" t="str">
            <v>新規</v>
          </cell>
          <cell r="D220" t="str">
            <v>和民</v>
          </cell>
          <cell r="E220" t="str">
            <v>瑞江駅前</v>
          </cell>
          <cell r="F220" t="str">
            <v>確定7月23日</v>
          </cell>
          <cell r="G220" t="str">
            <v>町山</v>
          </cell>
          <cell r="H220">
            <v>37133</v>
          </cell>
          <cell r="I220" t="str">
            <v>確定7月13日</v>
          </cell>
          <cell r="J220">
            <v>37127</v>
          </cell>
          <cell r="K220">
            <v>0.625</v>
          </cell>
          <cell r="L220" t="str">
            <v>なし</v>
          </cell>
          <cell r="M220" t="str">
            <v>なし</v>
          </cell>
          <cell r="N220" t="str">
            <v>132-0011</v>
          </cell>
          <cell r="O220" t="str">
            <v>東京都江戸川区瑞江２－１－１４</v>
          </cell>
          <cell r="P220" t="str">
            <v>確定7月18日</v>
          </cell>
          <cell r="Q220" t="str">
            <v>長塚第２ビル５階</v>
          </cell>
          <cell r="R220" t="str">
            <v>確定7月18日</v>
          </cell>
          <cell r="S220" t="str">
            <v>都営新宿</v>
          </cell>
          <cell r="T220" t="str">
            <v>瑞江</v>
          </cell>
          <cell r="U220">
            <v>0</v>
          </cell>
          <cell r="V220">
            <v>115.5</v>
          </cell>
          <cell r="W220" t="str">
            <v>確定</v>
          </cell>
          <cell r="X220">
            <v>1</v>
          </cell>
          <cell r="Y220" t="str">
            <v>年中無休</v>
          </cell>
          <cell r="Z220" t="str">
            <v>17:00～翌日3:00　金土曜及び祝祭日の前日は5:00迄</v>
          </cell>
          <cell r="AA220" t="str">
            <v>03-5636-4877</v>
          </cell>
          <cell r="AB220" t="str">
            <v>03-5636-4878</v>
          </cell>
          <cell r="AC220" t="str">
            <v>03-3676-8819</v>
          </cell>
          <cell r="AD220">
            <v>13600</v>
          </cell>
          <cell r="AE220" t="str">
            <v>長塚泰浩　長塚美喜</v>
          </cell>
          <cell r="AF220">
            <v>92.65</v>
          </cell>
          <cell r="AG220">
            <v>173</v>
          </cell>
          <cell r="AH220" t="str">
            <v>確定</v>
          </cell>
          <cell r="AI220">
            <v>0</v>
          </cell>
          <cell r="AJ220" t="str">
            <v>あり</v>
          </cell>
          <cell r="AK220">
            <v>3</v>
          </cell>
          <cell r="AL220" t="str">
            <v>Ａ＋Ｂ＋Ｃ</v>
          </cell>
          <cell r="AM220">
            <v>20</v>
          </cell>
          <cell r="AN220">
            <v>18</v>
          </cell>
          <cell r="AO220">
            <v>14</v>
          </cell>
          <cell r="AP220">
            <v>0</v>
          </cell>
          <cell r="AQ220">
            <v>0</v>
          </cell>
          <cell r="AR220">
            <v>0</v>
          </cell>
          <cell r="AS220">
            <v>0</v>
          </cell>
          <cell r="AT220">
            <v>0</v>
          </cell>
          <cell r="AU220">
            <v>0</v>
          </cell>
          <cell r="AV220">
            <v>0</v>
          </cell>
          <cell r="AW220">
            <v>68</v>
          </cell>
          <cell r="AX220">
            <v>1</v>
          </cell>
          <cell r="AY220">
            <v>1</v>
          </cell>
          <cell r="AZ220">
            <v>1</v>
          </cell>
          <cell r="BA220" t="str">
            <v>未定</v>
          </cell>
          <cell r="BB220" t="str">
            <v>未定</v>
          </cell>
          <cell r="BC220" t="str">
            <v>未定</v>
          </cell>
          <cell r="BD220">
            <v>0</v>
          </cell>
          <cell r="BE220">
            <v>0</v>
          </cell>
          <cell r="BF220" t="str">
            <v>既存</v>
          </cell>
          <cell r="BG220">
            <v>0</v>
          </cell>
          <cell r="BH220">
            <v>0</v>
          </cell>
          <cell r="BI220">
            <v>0</v>
          </cell>
          <cell r="BJ220">
            <v>0</v>
          </cell>
          <cell r="BK220">
            <v>0</v>
          </cell>
          <cell r="BL220">
            <v>0</v>
          </cell>
          <cell r="BM220">
            <v>0</v>
          </cell>
          <cell r="BN220" t="str">
            <v>132－0011</v>
          </cell>
          <cell r="BO220" t="str">
            <v>東京都江戸川区瑞江2丁目1番15号</v>
          </cell>
        </row>
        <row r="221">
          <cell r="A221">
            <v>218</v>
          </cell>
          <cell r="B221" t="str">
            <v>確定</v>
          </cell>
          <cell r="C221" t="str">
            <v>新規</v>
          </cell>
          <cell r="D221" t="str">
            <v>和民</v>
          </cell>
          <cell r="E221" t="str">
            <v>高田馬場早稲田通り</v>
          </cell>
          <cell r="F221" t="str">
            <v>確定8月2日</v>
          </cell>
          <cell r="G221" t="str">
            <v>日比</v>
          </cell>
          <cell r="H221">
            <v>37141</v>
          </cell>
          <cell r="I221" t="str">
            <v>確定8月2日</v>
          </cell>
          <cell r="J221" t="str">
            <v>8月25日（備考参照）</v>
          </cell>
          <cell r="K221">
            <v>0.625</v>
          </cell>
          <cell r="L221" t="str">
            <v>なし</v>
          </cell>
          <cell r="M221" t="str">
            <v>なし</v>
          </cell>
          <cell r="N221" t="str">
            <v>169-0075</v>
          </cell>
          <cell r="O221" t="str">
            <v>東京都新宿区高田馬場４－８－７</v>
          </cell>
          <cell r="P221" t="str">
            <v>確定8月2日</v>
          </cell>
          <cell r="Q221" t="str">
            <v>花川ビル３階</v>
          </cell>
          <cell r="R221" t="str">
            <v>確定8月2日</v>
          </cell>
          <cell r="S221" t="str">
            <v>山手</v>
          </cell>
          <cell r="T221" t="str">
            <v>高田馬場</v>
          </cell>
          <cell r="U221">
            <v>1</v>
          </cell>
          <cell r="V221">
            <v>66.48</v>
          </cell>
          <cell r="W221" t="str">
            <v>確定</v>
          </cell>
          <cell r="X221">
            <v>1</v>
          </cell>
          <cell r="Y221" t="str">
            <v>年中無休</v>
          </cell>
          <cell r="Z221" t="str">
            <v>17:00～翌日3:00　金土曜及び祝祭日の前日は5:00迄</v>
          </cell>
          <cell r="AA221" t="str">
            <v>03-5338-9093</v>
          </cell>
          <cell r="AB221" t="str">
            <v>03-5338-9097</v>
          </cell>
          <cell r="AC221" t="str">
            <v>03-3227-5010</v>
          </cell>
          <cell r="AD221">
            <v>15000</v>
          </cell>
          <cell r="AE221" t="str">
            <v>(株)花川</v>
          </cell>
          <cell r="AF221">
            <v>66.2</v>
          </cell>
          <cell r="AG221">
            <v>116</v>
          </cell>
          <cell r="AH221" t="str">
            <v>確定</v>
          </cell>
          <cell r="AI221">
            <v>0</v>
          </cell>
          <cell r="AJ221" t="str">
            <v>なし</v>
          </cell>
          <cell r="AK221">
            <v>2</v>
          </cell>
          <cell r="AL221" t="str">
            <v>Ａ＋Ｂ</v>
          </cell>
          <cell r="AM221">
            <v>22</v>
          </cell>
          <cell r="AN221">
            <v>20</v>
          </cell>
          <cell r="AO221">
            <v>0</v>
          </cell>
          <cell r="AP221">
            <v>0</v>
          </cell>
          <cell r="AQ221">
            <v>0</v>
          </cell>
          <cell r="AR221">
            <v>0</v>
          </cell>
          <cell r="AS221">
            <v>0</v>
          </cell>
          <cell r="AT221">
            <v>0</v>
          </cell>
          <cell r="AU221">
            <v>0</v>
          </cell>
          <cell r="AV221">
            <v>0</v>
          </cell>
          <cell r="AW221">
            <v>66</v>
          </cell>
          <cell r="AX221">
            <v>1</v>
          </cell>
          <cell r="AY221">
            <v>1</v>
          </cell>
          <cell r="AZ221">
            <v>1</v>
          </cell>
          <cell r="BA221" t="str">
            <v>(株)花川</v>
          </cell>
          <cell r="BB221" t="str">
            <v>(株)花川</v>
          </cell>
          <cell r="BC221" t="str">
            <v>東京ガス</v>
          </cell>
          <cell r="BD221">
            <v>0</v>
          </cell>
          <cell r="BE221">
            <v>0</v>
          </cell>
          <cell r="BF221" t="str">
            <v>新築</v>
          </cell>
          <cell r="BG221">
            <v>0</v>
          </cell>
          <cell r="BH221">
            <v>0</v>
          </cell>
          <cell r="BI221">
            <v>0</v>
          </cell>
          <cell r="BJ221">
            <v>0</v>
          </cell>
          <cell r="BK221">
            <v>0</v>
          </cell>
          <cell r="BL221" t="str">
            <v>代表取締役社長</v>
          </cell>
          <cell r="BM221" t="str">
            <v>花川光子</v>
          </cell>
          <cell r="BN221" t="str">
            <v>169－0075</v>
          </cell>
          <cell r="BO221" t="str">
            <v>東京都新宿区高田馬場4丁目8番7号</v>
          </cell>
          <cell r="BP221">
            <v>0</v>
          </cell>
          <cell r="BQ221">
            <v>0</v>
          </cell>
          <cell r="BR221">
            <v>0</v>
          </cell>
          <cell r="BS221">
            <v>0</v>
          </cell>
          <cell r="BT221">
            <v>0</v>
          </cell>
          <cell r="BU221">
            <v>0</v>
          </cell>
          <cell r="BV221">
            <v>0</v>
          </cell>
          <cell r="BW221">
            <v>0</v>
          </cell>
          <cell r="BX221">
            <v>0</v>
          </cell>
          <cell r="BY221">
            <v>0</v>
          </cell>
          <cell r="BZ221">
            <v>0</v>
          </cell>
          <cell r="CA221">
            <v>0</v>
          </cell>
          <cell r="CB221">
            <v>0</v>
          </cell>
          <cell r="CC221">
            <v>0</v>
          </cell>
          <cell r="CD221">
            <v>0</v>
          </cell>
          <cell r="CE221">
            <v>0</v>
          </cell>
          <cell r="CF221">
            <v>0</v>
          </cell>
          <cell r="CG221">
            <v>0</v>
          </cell>
          <cell r="CH221">
            <v>0</v>
          </cell>
          <cell r="CI221">
            <v>0</v>
          </cell>
          <cell r="CJ221">
            <v>0</v>
          </cell>
          <cell r="CK221">
            <v>0</v>
          </cell>
          <cell r="CL221">
            <v>0</v>
          </cell>
        </row>
        <row r="222">
          <cell r="A222">
            <v>219</v>
          </cell>
          <cell r="B222" t="str">
            <v>確定</v>
          </cell>
          <cell r="C222" t="str">
            <v>新規</v>
          </cell>
          <cell r="D222" t="str">
            <v>和民</v>
          </cell>
          <cell r="E222" t="str">
            <v>渋谷東急ハンズ前</v>
          </cell>
          <cell r="F222" t="str">
            <v>変更8月20日</v>
          </cell>
          <cell r="G222" t="str">
            <v>藤井</v>
          </cell>
          <cell r="H222">
            <v>37150</v>
          </cell>
          <cell r="I222" t="str">
            <v>確定7月30日</v>
          </cell>
          <cell r="J222">
            <v>37144</v>
          </cell>
          <cell r="K222">
            <v>0.625</v>
          </cell>
          <cell r="L222" t="str">
            <v>なし</v>
          </cell>
          <cell r="M222" t="str">
            <v>なし</v>
          </cell>
          <cell r="N222" t="str">
            <v>150-0042</v>
          </cell>
          <cell r="O222" t="str">
            <v>東京都渋谷区宇田川町３６－２</v>
          </cell>
          <cell r="P222" t="str">
            <v>確定</v>
          </cell>
          <cell r="Q222" t="str">
            <v>ノア渋谷Ｂ１階</v>
          </cell>
          <cell r="R222" t="str">
            <v>確定</v>
          </cell>
          <cell r="S222" t="str">
            <v>山手</v>
          </cell>
          <cell r="T222" t="str">
            <v>渋谷</v>
          </cell>
          <cell r="U222">
            <v>5</v>
          </cell>
          <cell r="V222">
            <v>86.93</v>
          </cell>
          <cell r="W222" t="str">
            <v>確定</v>
          </cell>
          <cell r="X222">
            <v>1</v>
          </cell>
          <cell r="Y222" t="str">
            <v>年中無休</v>
          </cell>
          <cell r="Z222" t="str">
            <v>17:00～翌日3:00　金土曜及び祝祭日の前日は5:00迄</v>
          </cell>
          <cell r="AA222" t="str">
            <v>03-5784-3585</v>
          </cell>
          <cell r="AB222" t="str">
            <v>03-5784-3586</v>
          </cell>
          <cell r="AC222" t="str">
            <v>03-3462-8257</v>
          </cell>
          <cell r="AD222">
            <v>18000</v>
          </cell>
          <cell r="AE222" t="str">
            <v>東京調理(株)</v>
          </cell>
          <cell r="AF222">
            <v>86.9</v>
          </cell>
          <cell r="AG222">
            <v>159</v>
          </cell>
          <cell r="AH222" t="str">
            <v>確定</v>
          </cell>
          <cell r="AI222">
            <v>0</v>
          </cell>
          <cell r="AJ222" t="str">
            <v>あり</v>
          </cell>
          <cell r="AK222">
            <v>2</v>
          </cell>
          <cell r="AL222" t="str">
            <v>Ａ＋Ｂ</v>
          </cell>
          <cell r="AM222">
            <v>15</v>
          </cell>
          <cell r="AN222">
            <v>15</v>
          </cell>
          <cell r="AO222">
            <v>0</v>
          </cell>
          <cell r="AP222">
            <v>0</v>
          </cell>
          <cell r="AQ222">
            <v>0</v>
          </cell>
          <cell r="AR222">
            <v>0</v>
          </cell>
          <cell r="AS222">
            <v>0</v>
          </cell>
          <cell r="AT222">
            <v>0</v>
          </cell>
          <cell r="AU222">
            <v>0</v>
          </cell>
          <cell r="AV222">
            <v>0</v>
          </cell>
          <cell r="AW222">
            <v>43</v>
          </cell>
          <cell r="AX222">
            <v>1</v>
          </cell>
          <cell r="AY222">
            <v>1</v>
          </cell>
          <cell r="AZ222">
            <v>1</v>
          </cell>
          <cell r="BA222" t="str">
            <v>管理組合</v>
          </cell>
          <cell r="BB222" t="str">
            <v>水道局</v>
          </cell>
          <cell r="BC222" t="str">
            <v>東京ガス</v>
          </cell>
          <cell r="BD222">
            <v>0</v>
          </cell>
          <cell r="BE222">
            <v>0</v>
          </cell>
          <cell r="BF222" t="str">
            <v>既存</v>
          </cell>
          <cell r="BG222">
            <v>0</v>
          </cell>
          <cell r="BH222">
            <v>0</v>
          </cell>
          <cell r="BI222">
            <v>0</v>
          </cell>
          <cell r="BJ222">
            <v>0</v>
          </cell>
          <cell r="BK222">
            <v>0</v>
          </cell>
          <cell r="BL222" t="str">
            <v>代表取締役</v>
          </cell>
          <cell r="BM222" t="str">
            <v>中村宏賢</v>
          </cell>
          <cell r="BN222" t="str">
            <v>150-0042</v>
          </cell>
          <cell r="BO222" t="str">
            <v>東京都渋谷区宇田川町12番9号</v>
          </cell>
          <cell r="BP222">
            <v>0</v>
          </cell>
          <cell r="BQ222">
            <v>0</v>
          </cell>
          <cell r="BR222">
            <v>0</v>
          </cell>
          <cell r="BS222">
            <v>0</v>
          </cell>
          <cell r="BT222">
            <v>0</v>
          </cell>
          <cell r="BU222">
            <v>0</v>
          </cell>
          <cell r="BV222">
            <v>0</v>
          </cell>
          <cell r="BW222">
            <v>0</v>
          </cell>
          <cell r="BX222">
            <v>0</v>
          </cell>
          <cell r="BY222">
            <v>0</v>
          </cell>
          <cell r="BZ222">
            <v>0</v>
          </cell>
          <cell r="CA222">
            <v>0</v>
          </cell>
          <cell r="CB222">
            <v>0</v>
          </cell>
          <cell r="CC222">
            <v>0</v>
          </cell>
          <cell r="CD222">
            <v>0</v>
          </cell>
          <cell r="CE222">
            <v>0</v>
          </cell>
          <cell r="CF222">
            <v>0</v>
          </cell>
          <cell r="CG222">
            <v>0</v>
          </cell>
          <cell r="CH222">
            <v>0</v>
          </cell>
          <cell r="CI222">
            <v>0</v>
          </cell>
          <cell r="CJ222">
            <v>0</v>
          </cell>
          <cell r="CK222">
            <v>0</v>
          </cell>
          <cell r="CL222">
            <v>0</v>
          </cell>
        </row>
        <row r="223">
          <cell r="A223">
            <v>220</v>
          </cell>
          <cell r="B223" t="str">
            <v>確定</v>
          </cell>
          <cell r="C223" t="str">
            <v>新規</v>
          </cell>
          <cell r="D223" t="str">
            <v>和民</v>
          </cell>
          <cell r="E223" t="str">
            <v>幡ヶ谷</v>
          </cell>
          <cell r="F223" t="str">
            <v>確定8月3日</v>
          </cell>
          <cell r="G223" t="str">
            <v>日比</v>
          </cell>
          <cell r="H223">
            <v>37151</v>
          </cell>
          <cell r="I223" t="str">
            <v>確定7月16日</v>
          </cell>
          <cell r="J223">
            <v>37145</v>
          </cell>
          <cell r="K223">
            <v>0.625</v>
          </cell>
          <cell r="L223" t="str">
            <v>なし</v>
          </cell>
          <cell r="M223" t="str">
            <v>なし</v>
          </cell>
          <cell r="N223" t="str">
            <v>151-0072</v>
          </cell>
          <cell r="O223" t="str">
            <v>東京都渋谷区幡ヶ谷２－７－２</v>
          </cell>
          <cell r="P223" t="str">
            <v>確定8月2日</v>
          </cell>
          <cell r="Q223" t="str">
            <v>幡ヶ谷ニューセンタービル２階</v>
          </cell>
          <cell r="R223" t="str">
            <v>確定8月2日</v>
          </cell>
          <cell r="S223" t="str">
            <v>京王新線</v>
          </cell>
          <cell r="T223" t="str">
            <v>幡ヶ谷</v>
          </cell>
          <cell r="U223">
            <v>2</v>
          </cell>
          <cell r="V223">
            <v>55.5</v>
          </cell>
          <cell r="W223" t="str">
            <v>確定</v>
          </cell>
          <cell r="X223">
            <v>1</v>
          </cell>
          <cell r="Y223" t="str">
            <v>年中無休</v>
          </cell>
          <cell r="Z223" t="str">
            <v>17:00～翌日3:00　金土曜及び祝祭日の前日は5:00迄</v>
          </cell>
          <cell r="AA223" t="str">
            <v>03-5308-6165</v>
          </cell>
          <cell r="AB223" t="str">
            <v>03-5308-6166</v>
          </cell>
          <cell r="AC223" t="str">
            <v>03-3373-0519</v>
          </cell>
          <cell r="AD223">
            <v>11500</v>
          </cell>
          <cell r="AE223" t="str">
            <v>(株)ニューセンター</v>
          </cell>
          <cell r="AF223">
            <v>54.4</v>
          </cell>
          <cell r="AG223">
            <v>99</v>
          </cell>
          <cell r="AH223" t="str">
            <v>確定</v>
          </cell>
          <cell r="AI223">
            <v>0</v>
          </cell>
          <cell r="AJ223" t="str">
            <v>なし</v>
          </cell>
          <cell r="AK223">
            <v>3</v>
          </cell>
          <cell r="AL223" t="str">
            <v>A</v>
          </cell>
          <cell r="AM223">
            <v>10</v>
          </cell>
          <cell r="AN223">
            <v>10</v>
          </cell>
          <cell r="AO223">
            <v>9</v>
          </cell>
          <cell r="AP223">
            <v>0</v>
          </cell>
          <cell r="AQ223">
            <v>0</v>
          </cell>
          <cell r="AR223">
            <v>0</v>
          </cell>
          <cell r="AS223">
            <v>0</v>
          </cell>
          <cell r="AT223">
            <v>0</v>
          </cell>
          <cell r="AU223">
            <v>0</v>
          </cell>
          <cell r="AV223">
            <v>0</v>
          </cell>
          <cell r="AW223">
            <v>29</v>
          </cell>
          <cell r="AX223">
            <v>1</v>
          </cell>
          <cell r="AY223">
            <v>1</v>
          </cell>
          <cell r="AZ223">
            <v>1</v>
          </cell>
          <cell r="BA223" t="str">
            <v>日本管財</v>
          </cell>
          <cell r="BB223" t="str">
            <v>日本管財</v>
          </cell>
          <cell r="BC223" t="str">
            <v>東京ガス</v>
          </cell>
          <cell r="BD223">
            <v>0</v>
          </cell>
          <cell r="BE223">
            <v>0</v>
          </cell>
          <cell r="BF223" t="str">
            <v>既存</v>
          </cell>
          <cell r="BG223">
            <v>0</v>
          </cell>
          <cell r="BH223">
            <v>0</v>
          </cell>
          <cell r="BI223">
            <v>0</v>
          </cell>
          <cell r="BJ223">
            <v>0</v>
          </cell>
          <cell r="BK223">
            <v>0</v>
          </cell>
          <cell r="BL223" t="str">
            <v>代表取締役</v>
          </cell>
          <cell r="BM223">
            <v>0</v>
          </cell>
          <cell r="BN223" t="str">
            <v>151－0072</v>
          </cell>
          <cell r="BO223" t="str">
            <v>東京都渋谷区幡ヶ谷2-7-2</v>
          </cell>
          <cell r="BP223">
            <v>0</v>
          </cell>
          <cell r="BQ223">
            <v>0</v>
          </cell>
          <cell r="BR223">
            <v>0</v>
          </cell>
          <cell r="BS223">
            <v>0</v>
          </cell>
          <cell r="BT223">
            <v>0</v>
          </cell>
          <cell r="BU223">
            <v>0</v>
          </cell>
          <cell r="BV223">
            <v>0</v>
          </cell>
          <cell r="BW223">
            <v>0</v>
          </cell>
          <cell r="BX223">
            <v>0</v>
          </cell>
          <cell r="BY223">
            <v>0</v>
          </cell>
          <cell r="BZ223">
            <v>0</v>
          </cell>
          <cell r="CA223">
            <v>0</v>
          </cell>
          <cell r="CB223">
            <v>0</v>
          </cell>
          <cell r="CC223">
            <v>0</v>
          </cell>
          <cell r="CD223">
            <v>0</v>
          </cell>
          <cell r="CE223">
            <v>0</v>
          </cell>
          <cell r="CF223">
            <v>0</v>
          </cell>
          <cell r="CG223">
            <v>0</v>
          </cell>
          <cell r="CH223">
            <v>0</v>
          </cell>
          <cell r="CI223">
            <v>0</v>
          </cell>
          <cell r="CJ223">
            <v>0</v>
          </cell>
          <cell r="CK223">
            <v>0</v>
          </cell>
          <cell r="CL223">
            <v>0</v>
          </cell>
        </row>
        <row r="224">
          <cell r="A224">
            <v>221</v>
          </cell>
          <cell r="B224" t="str">
            <v>確定</v>
          </cell>
          <cell r="C224" t="str">
            <v>新規</v>
          </cell>
          <cell r="D224" t="str">
            <v>和み亭</v>
          </cell>
          <cell r="E224" t="str">
            <v>東大和</v>
          </cell>
          <cell r="F224" t="str">
            <v>確定8月15日</v>
          </cell>
          <cell r="G224" t="str">
            <v>町山</v>
          </cell>
          <cell r="H224">
            <v>37173</v>
          </cell>
          <cell r="I224" t="str">
            <v>確定8月15日</v>
          </cell>
          <cell r="J224">
            <v>37168</v>
          </cell>
          <cell r="K224">
            <v>0.625</v>
          </cell>
          <cell r="L224" t="str">
            <v>なし</v>
          </cell>
          <cell r="M224" t="str">
            <v>なし</v>
          </cell>
          <cell r="N224" t="str">
            <v>207-0014</v>
          </cell>
          <cell r="O224" t="str">
            <v>東京都東大和市南街４－２－１１</v>
          </cell>
          <cell r="P224" t="str">
            <v>確定</v>
          </cell>
          <cell r="Q224" t="str">
            <v>（ビル名なし）</v>
          </cell>
          <cell r="R224" t="str">
            <v>確定8月15日</v>
          </cell>
          <cell r="S224" t="str">
            <v>西武拝島</v>
          </cell>
          <cell r="T224" t="str">
            <v>東大和</v>
          </cell>
          <cell r="U224">
            <v>5</v>
          </cell>
          <cell r="V224">
            <v>265</v>
          </cell>
          <cell r="W224" t="str">
            <v>確定</v>
          </cell>
          <cell r="X224">
            <v>1</v>
          </cell>
          <cell r="Y224" t="str">
            <v>年中無休</v>
          </cell>
          <cell r="Z224" t="str">
            <v>11:30～翌日2:00</v>
          </cell>
          <cell r="AA224" t="str">
            <v>042－590－5705</v>
          </cell>
          <cell r="AB224" t="str">
            <v>042－590－5706</v>
          </cell>
          <cell r="AC224" t="str">
            <v>042-567-5675</v>
          </cell>
          <cell r="AD224">
            <v>13000</v>
          </cell>
          <cell r="AE224" t="str">
            <v>粕谷　操士</v>
          </cell>
          <cell r="AF224">
            <v>78.09</v>
          </cell>
          <cell r="AG224">
            <v>115</v>
          </cell>
          <cell r="AH224" t="str">
            <v>確定</v>
          </cell>
          <cell r="AI224">
            <v>25</v>
          </cell>
          <cell r="AJ224" t="str">
            <v>なし</v>
          </cell>
          <cell r="AK224">
            <v>3</v>
          </cell>
          <cell r="AL224" t="str">
            <v>Ａ＋Ｂ</v>
          </cell>
          <cell r="AM224">
            <v>14</v>
          </cell>
          <cell r="AN224">
            <v>14</v>
          </cell>
          <cell r="AO224">
            <v>6</v>
          </cell>
          <cell r="AP224">
            <v>0</v>
          </cell>
          <cell r="AQ224">
            <v>0</v>
          </cell>
          <cell r="AR224">
            <v>0</v>
          </cell>
          <cell r="AS224">
            <v>0</v>
          </cell>
          <cell r="AT224">
            <v>0</v>
          </cell>
          <cell r="AU224">
            <v>0</v>
          </cell>
          <cell r="AV224">
            <v>0</v>
          </cell>
          <cell r="AW224">
            <v>28</v>
          </cell>
          <cell r="AX224">
            <v>1</v>
          </cell>
          <cell r="AY224">
            <v>1</v>
          </cell>
          <cell r="AZ224">
            <v>1</v>
          </cell>
          <cell r="BA224" t="str">
            <v>東京電力</v>
          </cell>
          <cell r="BB224" t="str">
            <v>水道局</v>
          </cell>
          <cell r="BC224" t="str">
            <v>ﾄﾓｴﾌﾟﾛﾊﾟﾝ</v>
          </cell>
          <cell r="BD224">
            <v>0</v>
          </cell>
          <cell r="BE224">
            <v>0</v>
          </cell>
          <cell r="BF224" t="str">
            <v>新築</v>
          </cell>
        </row>
        <row r="225">
          <cell r="A225">
            <v>222</v>
          </cell>
          <cell r="B225" t="str">
            <v>確定</v>
          </cell>
          <cell r="C225" t="str">
            <v>新規</v>
          </cell>
          <cell r="D225" t="str">
            <v>和み亭</v>
          </cell>
          <cell r="E225" t="str">
            <v>千葉都賀</v>
          </cell>
          <cell r="F225" t="str">
            <v>確定8月15日</v>
          </cell>
          <cell r="G225" t="str">
            <v>町山</v>
          </cell>
          <cell r="H225">
            <v>37180</v>
          </cell>
          <cell r="I225" t="str">
            <v>確定8月15日</v>
          </cell>
          <cell r="J225">
            <v>37170</v>
          </cell>
          <cell r="K225">
            <v>0.625</v>
          </cell>
          <cell r="L225" t="str">
            <v>なし</v>
          </cell>
          <cell r="M225" t="str">
            <v>なし</v>
          </cell>
          <cell r="N225" t="str">
            <v>264-0025</v>
          </cell>
          <cell r="O225" t="str">
            <v>千葉県千葉市若葉区都賀２－２５－１６</v>
          </cell>
          <cell r="P225" t="str">
            <v>確定8月21日</v>
          </cell>
          <cell r="Q225" t="str">
            <v>（ビル名なし）</v>
          </cell>
          <cell r="R225" t="str">
            <v>確定8月15日</v>
          </cell>
          <cell r="S225" t="str">
            <v>総武本線</v>
          </cell>
          <cell r="T225" t="str">
            <v>都賀</v>
          </cell>
          <cell r="U225">
            <v>10</v>
          </cell>
          <cell r="V225">
            <v>337</v>
          </cell>
          <cell r="W225" t="str">
            <v>確定</v>
          </cell>
          <cell r="X225">
            <v>1</v>
          </cell>
          <cell r="Y225" t="str">
            <v>年中無休</v>
          </cell>
          <cell r="Z225" t="str">
            <v>11:30～翌日2:00</v>
          </cell>
          <cell r="AA225" t="str">
            <v>043－214－6581</v>
          </cell>
          <cell r="AB225" t="str">
            <v>043－214－6582</v>
          </cell>
          <cell r="AC225" t="str">
            <v>043-231-0180</v>
          </cell>
          <cell r="AD225">
            <v>12300</v>
          </cell>
          <cell r="AE225" t="str">
            <v>都賀商事(有)</v>
          </cell>
          <cell r="AF225">
            <v>80</v>
          </cell>
          <cell r="AG225">
            <v>120</v>
          </cell>
          <cell r="AH225" t="str">
            <v>確定</v>
          </cell>
          <cell r="AI225">
            <v>25</v>
          </cell>
          <cell r="AJ225" t="str">
            <v>なし</v>
          </cell>
          <cell r="AK225">
            <v>2</v>
          </cell>
          <cell r="AL225" t="str">
            <v>Ａ＋Ｂ</v>
          </cell>
          <cell r="AM225">
            <v>20</v>
          </cell>
          <cell r="AN225">
            <v>14</v>
          </cell>
          <cell r="AO225">
            <v>0</v>
          </cell>
          <cell r="AP225">
            <v>0</v>
          </cell>
          <cell r="AQ225">
            <v>0</v>
          </cell>
          <cell r="AR225">
            <v>0</v>
          </cell>
          <cell r="AS225">
            <v>0</v>
          </cell>
          <cell r="AT225">
            <v>0</v>
          </cell>
          <cell r="AU225">
            <v>0</v>
          </cell>
          <cell r="AV225">
            <v>0</v>
          </cell>
          <cell r="AW225">
            <v>34</v>
          </cell>
          <cell r="AX225">
            <v>1</v>
          </cell>
          <cell r="AY225">
            <v>1</v>
          </cell>
          <cell r="AZ225">
            <v>1</v>
          </cell>
          <cell r="BA225" t="str">
            <v>東京電力</v>
          </cell>
          <cell r="BB225" t="str">
            <v>水道局</v>
          </cell>
          <cell r="BC225" t="str">
            <v>ﾄﾓｴﾌﾟﾛﾊﾟﾝ</v>
          </cell>
          <cell r="BD225">
            <v>0</v>
          </cell>
          <cell r="BE225">
            <v>0</v>
          </cell>
          <cell r="BF225" t="str">
            <v>新築</v>
          </cell>
          <cell r="BG225">
            <v>0</v>
          </cell>
          <cell r="BH225">
            <v>0</v>
          </cell>
          <cell r="BI225">
            <v>0</v>
          </cell>
          <cell r="BJ225">
            <v>0</v>
          </cell>
          <cell r="BK225">
            <v>0</v>
          </cell>
          <cell r="BL225">
            <v>0</v>
          </cell>
          <cell r="BM225" t="str">
            <v>中島久彰</v>
          </cell>
        </row>
        <row r="226">
          <cell r="A226">
            <v>223</v>
          </cell>
          <cell r="B226" t="str">
            <v>確定</v>
          </cell>
          <cell r="C226" t="str">
            <v>新規</v>
          </cell>
          <cell r="D226" t="str">
            <v>和民</v>
          </cell>
          <cell r="E226" t="str">
            <v>三軒茶屋駅前</v>
          </cell>
          <cell r="F226" t="str">
            <v>確定</v>
          </cell>
          <cell r="G226" t="str">
            <v>藤井</v>
          </cell>
          <cell r="H226">
            <v>37194</v>
          </cell>
          <cell r="I226" t="str">
            <v>確定</v>
          </cell>
          <cell r="J226">
            <v>37188</v>
          </cell>
          <cell r="K226">
            <v>0.625</v>
          </cell>
          <cell r="L226" t="str">
            <v>なし</v>
          </cell>
          <cell r="M226" t="str">
            <v>なし</v>
          </cell>
          <cell r="N226" t="str">
            <v>154-0004</v>
          </cell>
          <cell r="O226" t="str">
            <v>東京都世田谷区太子堂２－１５－５</v>
          </cell>
          <cell r="P226" t="str">
            <v>確定</v>
          </cell>
          <cell r="Q226" t="str">
            <v>日土地世田谷ビルＢ１階</v>
          </cell>
          <cell r="R226" t="str">
            <v>確定</v>
          </cell>
          <cell r="S226" t="str">
            <v>東急田園都市</v>
          </cell>
          <cell r="T226" t="str">
            <v>三軒茶屋</v>
          </cell>
          <cell r="U226">
            <v>1</v>
          </cell>
          <cell r="V226">
            <v>115.3</v>
          </cell>
          <cell r="W226" t="str">
            <v>確定</v>
          </cell>
          <cell r="X226">
            <v>1</v>
          </cell>
          <cell r="Y226" t="str">
            <v>年中無休</v>
          </cell>
          <cell r="Z226" t="str">
            <v>17:00～翌日3:00　金土曜及び祝祭日の前日は5:00迄</v>
          </cell>
          <cell r="AA226" t="str">
            <v>03-5712-7361</v>
          </cell>
          <cell r="AB226" t="str">
            <v>03-5712-7362</v>
          </cell>
          <cell r="AC226" t="str">
            <v>03-3418-6968</v>
          </cell>
          <cell r="AD226">
            <v>18500</v>
          </cell>
          <cell r="AE226" t="str">
            <v>日本土地建物（株）</v>
          </cell>
          <cell r="AF226">
            <v>99.31</v>
          </cell>
          <cell r="AG226">
            <v>187</v>
          </cell>
          <cell r="AH226" t="str">
            <v>確定</v>
          </cell>
          <cell r="AI226">
            <v>0</v>
          </cell>
          <cell r="AJ226" t="str">
            <v>あり</v>
          </cell>
          <cell r="AK226">
            <v>4</v>
          </cell>
          <cell r="AL226" t="str">
            <v>Ｂ＋Ｃ＋Ｄ</v>
          </cell>
          <cell r="AM226">
            <v>13</v>
          </cell>
          <cell r="AN226">
            <v>22</v>
          </cell>
          <cell r="AO226">
            <v>18</v>
          </cell>
          <cell r="AP226">
            <v>18</v>
          </cell>
          <cell r="AQ226">
            <v>0</v>
          </cell>
          <cell r="AR226">
            <v>0</v>
          </cell>
          <cell r="AS226">
            <v>0</v>
          </cell>
          <cell r="AT226">
            <v>0</v>
          </cell>
          <cell r="AU226">
            <v>0</v>
          </cell>
          <cell r="AV226">
            <v>0</v>
          </cell>
          <cell r="AW226">
            <v>81</v>
          </cell>
          <cell r="AX226">
            <v>1</v>
          </cell>
          <cell r="AY226">
            <v>1</v>
          </cell>
          <cell r="AZ226">
            <v>1</v>
          </cell>
          <cell r="BA226" t="str">
            <v>ビル</v>
          </cell>
          <cell r="BB226" t="str">
            <v>ビル</v>
          </cell>
          <cell r="BC226" t="str">
            <v>東京ガス</v>
          </cell>
          <cell r="BD226">
            <v>0</v>
          </cell>
          <cell r="BE226">
            <v>0</v>
          </cell>
          <cell r="BF226" t="str">
            <v>既存</v>
          </cell>
          <cell r="BG226">
            <v>0</v>
          </cell>
          <cell r="BH226">
            <v>0</v>
          </cell>
          <cell r="BI226">
            <v>0</v>
          </cell>
          <cell r="BJ226">
            <v>0</v>
          </cell>
          <cell r="BK226">
            <v>0</v>
          </cell>
          <cell r="BL226" t="str">
            <v>取締役社長</v>
          </cell>
          <cell r="BM226" t="str">
            <v>小川欽司</v>
          </cell>
          <cell r="BN226" t="str">
            <v>100-0013</v>
          </cell>
          <cell r="BO226" t="str">
            <v>東京都千代田区霞ヶ関1丁目4番1号</v>
          </cell>
          <cell r="BP226">
            <v>0</v>
          </cell>
          <cell r="BQ226">
            <v>0</v>
          </cell>
          <cell r="BR226">
            <v>0</v>
          </cell>
          <cell r="BS226">
            <v>0</v>
          </cell>
          <cell r="BT226">
            <v>0</v>
          </cell>
          <cell r="BU226">
            <v>0</v>
          </cell>
          <cell r="BV226">
            <v>0</v>
          </cell>
          <cell r="BW226">
            <v>0</v>
          </cell>
          <cell r="BX226">
            <v>0</v>
          </cell>
          <cell r="BY226">
            <v>0</v>
          </cell>
          <cell r="BZ226">
            <v>0</v>
          </cell>
          <cell r="CA226">
            <v>0</v>
          </cell>
          <cell r="CB226">
            <v>0</v>
          </cell>
          <cell r="CC226">
            <v>0</v>
          </cell>
          <cell r="CD226">
            <v>0</v>
          </cell>
          <cell r="CE226">
            <v>0</v>
          </cell>
          <cell r="CF226">
            <v>0</v>
          </cell>
          <cell r="CG226">
            <v>0</v>
          </cell>
          <cell r="CH226">
            <v>0</v>
          </cell>
          <cell r="CI226">
            <v>0</v>
          </cell>
          <cell r="CJ226">
            <v>0</v>
          </cell>
          <cell r="CK226">
            <v>0</v>
          </cell>
          <cell r="CL226">
            <v>0</v>
          </cell>
        </row>
        <row r="227">
          <cell r="A227">
            <v>224</v>
          </cell>
          <cell r="B227" t="str">
            <v>確定</v>
          </cell>
          <cell r="C227" t="str">
            <v>新規</v>
          </cell>
          <cell r="D227" t="str">
            <v>和民</v>
          </cell>
          <cell r="E227" t="str">
            <v>ときわ台駅前</v>
          </cell>
          <cell r="F227" t="str">
            <v>確定</v>
          </cell>
          <cell r="G227" t="str">
            <v>日比</v>
          </cell>
          <cell r="H227">
            <v>37194</v>
          </cell>
          <cell r="I227" t="str">
            <v>確定</v>
          </cell>
          <cell r="J227">
            <v>37188</v>
          </cell>
          <cell r="K227">
            <v>0.625</v>
          </cell>
          <cell r="L227" t="str">
            <v>なし</v>
          </cell>
          <cell r="M227" t="str">
            <v>なし</v>
          </cell>
          <cell r="N227" t="str">
            <v>174-0071</v>
          </cell>
          <cell r="O227" t="str">
            <v>東京都板橋区南常盤台１－３０－１</v>
          </cell>
          <cell r="P227" t="str">
            <v>確定</v>
          </cell>
          <cell r="Q227" t="str">
            <v>マルコビル２・３階</v>
          </cell>
          <cell r="R227" t="str">
            <v>確定</v>
          </cell>
          <cell r="S227" t="str">
            <v>東武東上</v>
          </cell>
          <cell r="T227" t="str">
            <v>ときわ台</v>
          </cell>
          <cell r="U227">
            <v>2</v>
          </cell>
          <cell r="V227">
            <v>110</v>
          </cell>
          <cell r="W227" t="str">
            <v>確定</v>
          </cell>
          <cell r="X227">
            <v>2</v>
          </cell>
          <cell r="Y227" t="str">
            <v>年中無休</v>
          </cell>
          <cell r="Z227" t="str">
            <v>17:00～翌日3:00　金土曜及び祝祭日の前日は5:00迄</v>
          </cell>
          <cell r="AA227" t="str">
            <v>03-5917-5031</v>
          </cell>
          <cell r="AB227" t="str">
            <v>03-5917-5032</v>
          </cell>
          <cell r="AC227" t="str">
            <v>03-3957-9032</v>
          </cell>
          <cell r="AD227">
            <v>14000</v>
          </cell>
          <cell r="AE227" t="str">
            <v>マルコ製菓（株）</v>
          </cell>
          <cell r="AF227">
            <v>85.87</v>
          </cell>
          <cell r="AG227">
            <v>150</v>
          </cell>
          <cell r="AH227" t="str">
            <v>確定</v>
          </cell>
          <cell r="AI227">
            <v>0</v>
          </cell>
          <cell r="AJ227" t="str">
            <v>あり</v>
          </cell>
          <cell r="AK227">
            <v>3</v>
          </cell>
          <cell r="AL227" t="str">
            <v>Ａ＋Ｂ＋Ｃ</v>
          </cell>
          <cell r="AM227">
            <v>11</v>
          </cell>
          <cell r="AN227">
            <v>12</v>
          </cell>
          <cell r="AO227">
            <v>16</v>
          </cell>
          <cell r="AP227">
            <v>0</v>
          </cell>
          <cell r="AQ227">
            <v>0</v>
          </cell>
          <cell r="AR227">
            <v>0</v>
          </cell>
          <cell r="AS227">
            <v>0</v>
          </cell>
          <cell r="AT227">
            <v>0</v>
          </cell>
          <cell r="AU227">
            <v>0</v>
          </cell>
          <cell r="AV227">
            <v>0</v>
          </cell>
          <cell r="AW227">
            <v>39</v>
          </cell>
          <cell r="AX227">
            <v>2</v>
          </cell>
          <cell r="AY227">
            <v>2</v>
          </cell>
          <cell r="AZ227">
            <v>1</v>
          </cell>
          <cell r="BA227" t="str">
            <v>ビル</v>
          </cell>
          <cell r="BB227" t="str">
            <v>ビル</v>
          </cell>
          <cell r="BC227" t="str">
            <v>東京ガス</v>
          </cell>
          <cell r="BD227">
            <v>0</v>
          </cell>
          <cell r="BE227">
            <v>0</v>
          </cell>
          <cell r="BF227" t="str">
            <v>既存</v>
          </cell>
          <cell r="BG227">
            <v>0</v>
          </cell>
          <cell r="BH227">
            <v>0</v>
          </cell>
          <cell r="BI227">
            <v>0</v>
          </cell>
          <cell r="BJ227">
            <v>0</v>
          </cell>
          <cell r="BK227">
            <v>0</v>
          </cell>
          <cell r="BL227" t="str">
            <v>代表取締役</v>
          </cell>
          <cell r="BM227" t="str">
            <v>井山桂子</v>
          </cell>
          <cell r="BN227" t="str">
            <v>174－0072</v>
          </cell>
          <cell r="BO227" t="str">
            <v>板橋区南常盤台1-30-1</v>
          </cell>
          <cell r="BP227">
            <v>0</v>
          </cell>
          <cell r="BQ227">
            <v>0</v>
          </cell>
          <cell r="BR227">
            <v>0</v>
          </cell>
          <cell r="BS227">
            <v>0</v>
          </cell>
          <cell r="BT227">
            <v>0</v>
          </cell>
          <cell r="BU227">
            <v>0</v>
          </cell>
          <cell r="BV227">
            <v>0</v>
          </cell>
          <cell r="BW227">
            <v>0</v>
          </cell>
          <cell r="BX227">
            <v>0</v>
          </cell>
          <cell r="BY227">
            <v>0</v>
          </cell>
          <cell r="BZ227">
            <v>0</v>
          </cell>
          <cell r="CA227">
            <v>0</v>
          </cell>
          <cell r="CB227">
            <v>0</v>
          </cell>
          <cell r="CC227">
            <v>0</v>
          </cell>
          <cell r="CD227">
            <v>0</v>
          </cell>
          <cell r="CE227">
            <v>0</v>
          </cell>
          <cell r="CF227">
            <v>0</v>
          </cell>
          <cell r="CG227">
            <v>0</v>
          </cell>
          <cell r="CH227">
            <v>0</v>
          </cell>
          <cell r="CI227">
            <v>0</v>
          </cell>
          <cell r="CJ227">
            <v>0</v>
          </cell>
          <cell r="CK227">
            <v>0</v>
          </cell>
          <cell r="CL227">
            <v>0</v>
          </cell>
        </row>
        <row r="228">
          <cell r="A228">
            <v>225</v>
          </cell>
          <cell r="B228" t="str">
            <v>確定</v>
          </cell>
          <cell r="C228" t="str">
            <v>新規</v>
          </cell>
          <cell r="D228" t="str">
            <v>和民</v>
          </cell>
          <cell r="E228" t="str">
            <v>さいたま新都心東口駅前</v>
          </cell>
          <cell r="F228" t="str">
            <v>確定</v>
          </cell>
          <cell r="G228" t="str">
            <v>小菅</v>
          </cell>
          <cell r="H228">
            <v>37193</v>
          </cell>
          <cell r="I228" t="str">
            <v>確定</v>
          </cell>
          <cell r="J228">
            <v>37187</v>
          </cell>
          <cell r="K228">
            <v>0.625</v>
          </cell>
          <cell r="L228" t="str">
            <v>なし</v>
          </cell>
          <cell r="M228" t="str">
            <v>なし</v>
          </cell>
          <cell r="N228">
            <v>0</v>
          </cell>
          <cell r="O228" t="str">
            <v>埼玉県さいたま市吉敷町４－６１－１</v>
          </cell>
          <cell r="P228" t="str">
            <v>確定</v>
          </cell>
          <cell r="Q228" t="str">
            <v>オクトビル２・３階</v>
          </cell>
          <cell r="R228" t="str">
            <v>確定</v>
          </cell>
          <cell r="S228" t="str">
            <v>京浜東北</v>
          </cell>
          <cell r="T228" t="str">
            <v>さいたま新都心</v>
          </cell>
          <cell r="U228">
            <v>1</v>
          </cell>
          <cell r="V228">
            <v>87.9</v>
          </cell>
          <cell r="W228" t="str">
            <v>確定</v>
          </cell>
          <cell r="X228">
            <v>2</v>
          </cell>
          <cell r="Y228" t="str">
            <v>年中無休</v>
          </cell>
          <cell r="Z228" t="str">
            <v>17:00～翌日3:00　金土曜及び祝祭日の前日は5:00迄</v>
          </cell>
          <cell r="AA228" t="str">
            <v>048-650-8511</v>
          </cell>
          <cell r="AB228" t="str">
            <v>048-650-8512</v>
          </cell>
          <cell r="AC228" t="str">
            <v>048-648-2353</v>
          </cell>
          <cell r="AD228">
            <v>17000</v>
          </cell>
          <cell r="AE228" t="str">
            <v>（株）新和商事</v>
          </cell>
          <cell r="AF228">
            <v>82.73</v>
          </cell>
          <cell r="AG228">
            <v>154</v>
          </cell>
          <cell r="AH228" t="str">
            <v>確定</v>
          </cell>
          <cell r="AI228">
            <v>0</v>
          </cell>
          <cell r="AJ228" t="str">
            <v>あり</v>
          </cell>
          <cell r="AK228">
            <v>4</v>
          </cell>
          <cell r="AL228" t="str">
            <v>Ａ＋Ｂ＋Ｃ</v>
          </cell>
          <cell r="AM228">
            <v>17</v>
          </cell>
          <cell r="AN228">
            <v>13</v>
          </cell>
          <cell r="AO228">
            <v>13</v>
          </cell>
          <cell r="AP228">
            <v>12</v>
          </cell>
          <cell r="AQ228">
            <v>0</v>
          </cell>
          <cell r="AR228">
            <v>0</v>
          </cell>
          <cell r="AS228">
            <v>0</v>
          </cell>
          <cell r="AT228">
            <v>0</v>
          </cell>
          <cell r="AU228">
            <v>0</v>
          </cell>
          <cell r="AV228">
            <v>0</v>
          </cell>
          <cell r="AW228">
            <v>67</v>
          </cell>
          <cell r="AX228">
            <v>2</v>
          </cell>
          <cell r="AY228">
            <v>2</v>
          </cell>
          <cell r="AZ228">
            <v>1</v>
          </cell>
          <cell r="BA228" t="str">
            <v>ビル</v>
          </cell>
          <cell r="BB228" t="str">
            <v>水道局</v>
          </cell>
          <cell r="BC228" t="str">
            <v>東京ガス</v>
          </cell>
          <cell r="BD228">
            <v>0</v>
          </cell>
          <cell r="BE228">
            <v>0</v>
          </cell>
          <cell r="BF228" t="str">
            <v>新築</v>
          </cell>
          <cell r="BG228">
            <v>0</v>
          </cell>
          <cell r="BH228">
            <v>0</v>
          </cell>
          <cell r="BI228">
            <v>0</v>
          </cell>
          <cell r="BJ228">
            <v>0</v>
          </cell>
          <cell r="BK228">
            <v>0</v>
          </cell>
          <cell r="BL228" t="str">
            <v>代表取締役</v>
          </cell>
          <cell r="BM228">
            <v>0</v>
          </cell>
          <cell r="BN228" t="str">
            <v>338-0001</v>
          </cell>
          <cell r="BO228" t="str">
            <v>埼玉県さいたま市上落合5丁目2番18号</v>
          </cell>
          <cell r="BP228">
            <v>0</v>
          </cell>
          <cell r="BQ228">
            <v>0</v>
          </cell>
          <cell r="BR228">
            <v>0</v>
          </cell>
          <cell r="BS228">
            <v>0</v>
          </cell>
          <cell r="BT228">
            <v>0</v>
          </cell>
          <cell r="BU228">
            <v>0</v>
          </cell>
          <cell r="BV228">
            <v>0</v>
          </cell>
          <cell r="BW228">
            <v>0</v>
          </cell>
          <cell r="BX228">
            <v>0</v>
          </cell>
          <cell r="BY228">
            <v>0</v>
          </cell>
          <cell r="BZ228">
            <v>0</v>
          </cell>
          <cell r="CA228">
            <v>0</v>
          </cell>
          <cell r="CB228">
            <v>0</v>
          </cell>
          <cell r="CC228">
            <v>0</v>
          </cell>
          <cell r="CD228">
            <v>0</v>
          </cell>
          <cell r="CE228">
            <v>0</v>
          </cell>
          <cell r="CF228">
            <v>0</v>
          </cell>
          <cell r="CG228">
            <v>0</v>
          </cell>
          <cell r="CH228">
            <v>0</v>
          </cell>
          <cell r="CI228">
            <v>0</v>
          </cell>
          <cell r="CJ228">
            <v>0</v>
          </cell>
          <cell r="CK228">
            <v>0</v>
          </cell>
          <cell r="CL228">
            <v>0</v>
          </cell>
        </row>
        <row r="229">
          <cell r="A229">
            <v>226</v>
          </cell>
          <cell r="B229" t="str">
            <v>確定</v>
          </cell>
          <cell r="C229" t="str">
            <v>新規</v>
          </cell>
          <cell r="D229" t="str">
            <v>和民</v>
          </cell>
          <cell r="E229" t="str">
            <v>王子</v>
          </cell>
          <cell r="F229" t="str">
            <v>確定</v>
          </cell>
          <cell r="G229" t="str">
            <v>小菅</v>
          </cell>
          <cell r="H229">
            <v>37195</v>
          </cell>
          <cell r="I229" t="str">
            <v>確定</v>
          </cell>
          <cell r="J229">
            <v>37189</v>
          </cell>
          <cell r="K229">
            <v>0.625</v>
          </cell>
          <cell r="L229" t="str">
            <v>なし</v>
          </cell>
          <cell r="M229" t="str">
            <v>なし</v>
          </cell>
          <cell r="N229" t="str">
            <v>114-0002</v>
          </cell>
          <cell r="O229" t="str">
            <v>東京都北区王子１－１３－１６</v>
          </cell>
          <cell r="P229" t="str">
            <v>確定</v>
          </cell>
          <cell r="Q229" t="str">
            <v>エイムビル７階</v>
          </cell>
          <cell r="R229" t="str">
            <v>確定</v>
          </cell>
          <cell r="S229" t="str">
            <v>京浜東北</v>
          </cell>
          <cell r="T229" t="str">
            <v>王子</v>
          </cell>
          <cell r="U229">
            <v>3</v>
          </cell>
          <cell r="V229">
            <v>100.1</v>
          </cell>
          <cell r="W229" t="str">
            <v>確定</v>
          </cell>
          <cell r="X229">
            <v>1</v>
          </cell>
          <cell r="Y229" t="str">
            <v>年中無休</v>
          </cell>
          <cell r="Z229" t="str">
            <v>17:00～翌日3:00　金土曜及び祝祭日の前日は5:00迄</v>
          </cell>
          <cell r="AA229" t="str">
            <v>03-5902-5751</v>
          </cell>
          <cell r="AB229" t="str">
            <v>03-5902-5752</v>
          </cell>
          <cell r="AC229" t="str">
            <v>03-3912-7332</v>
          </cell>
          <cell r="AD229">
            <v>17000</v>
          </cell>
          <cell r="AE229" t="str">
            <v>中野榮子</v>
          </cell>
          <cell r="AF229">
            <v>100</v>
          </cell>
          <cell r="AG229">
            <v>185</v>
          </cell>
          <cell r="AH229" t="str">
            <v>確定</v>
          </cell>
          <cell r="AI229">
            <v>0</v>
          </cell>
          <cell r="AJ229" t="str">
            <v>あり</v>
          </cell>
          <cell r="AK229">
            <v>3</v>
          </cell>
          <cell r="AL229" t="str">
            <v>Ａ＋Ｂ</v>
          </cell>
          <cell r="AM229">
            <v>22</v>
          </cell>
          <cell r="AN229">
            <v>19</v>
          </cell>
          <cell r="AO229">
            <v>11</v>
          </cell>
          <cell r="AP229">
            <v>0</v>
          </cell>
          <cell r="AQ229">
            <v>0</v>
          </cell>
          <cell r="AR229">
            <v>0</v>
          </cell>
          <cell r="AS229">
            <v>0</v>
          </cell>
          <cell r="AT229">
            <v>0</v>
          </cell>
          <cell r="AU229">
            <v>0</v>
          </cell>
          <cell r="AV229">
            <v>0</v>
          </cell>
          <cell r="AW229">
            <v>76</v>
          </cell>
          <cell r="AX229">
            <v>1</v>
          </cell>
          <cell r="AY229">
            <v>1</v>
          </cell>
          <cell r="AZ229">
            <v>1</v>
          </cell>
          <cell r="BA229" t="str">
            <v>ビル</v>
          </cell>
          <cell r="BB229" t="str">
            <v>ビル</v>
          </cell>
          <cell r="BC229" t="str">
            <v>東京ガス</v>
          </cell>
          <cell r="BD229">
            <v>0</v>
          </cell>
          <cell r="BE229">
            <v>0</v>
          </cell>
          <cell r="BF229" t="str">
            <v>既存</v>
          </cell>
          <cell r="BG229">
            <v>0</v>
          </cell>
          <cell r="BH229">
            <v>0</v>
          </cell>
          <cell r="BI229">
            <v>0</v>
          </cell>
          <cell r="BJ229">
            <v>0</v>
          </cell>
          <cell r="BK229">
            <v>0</v>
          </cell>
          <cell r="BL229">
            <v>0</v>
          </cell>
          <cell r="BM229">
            <v>0</v>
          </cell>
          <cell r="BN229" t="str">
            <v>114－0002</v>
          </cell>
          <cell r="BO229" t="str">
            <v>東京都北区王子1-13-16-801</v>
          </cell>
        </row>
        <row r="230">
          <cell r="A230">
            <v>227</v>
          </cell>
          <cell r="B230" t="str">
            <v>確定</v>
          </cell>
          <cell r="C230" t="str">
            <v>新規</v>
          </cell>
          <cell r="D230" t="str">
            <v>和民</v>
          </cell>
          <cell r="E230" t="str">
            <v>田町芝浦</v>
          </cell>
          <cell r="F230" t="str">
            <v>確定</v>
          </cell>
          <cell r="G230" t="str">
            <v>日比</v>
          </cell>
          <cell r="H230">
            <v>37225</v>
          </cell>
          <cell r="I230" t="str">
            <v>確定</v>
          </cell>
          <cell r="J230">
            <v>37219</v>
          </cell>
          <cell r="K230">
            <v>0.625</v>
          </cell>
          <cell r="L230">
            <v>0</v>
          </cell>
          <cell r="M230">
            <v>0</v>
          </cell>
          <cell r="N230" t="str">
            <v>108-0023</v>
          </cell>
          <cell r="O230" t="str">
            <v>東京都港区芝浦３－１２－１</v>
          </cell>
          <cell r="P230" t="str">
            <v>確定10月9日</v>
          </cell>
          <cell r="Q230" t="str">
            <v>マキノビル４・５階</v>
          </cell>
          <cell r="R230" t="str">
            <v>確定10月9日</v>
          </cell>
          <cell r="S230" t="str">
            <v>山手</v>
          </cell>
          <cell r="T230" t="str">
            <v>田町</v>
          </cell>
          <cell r="U230">
            <v>3</v>
          </cell>
          <cell r="V230">
            <v>65.62</v>
          </cell>
          <cell r="W230" t="str">
            <v>確定</v>
          </cell>
          <cell r="X230">
            <v>2</v>
          </cell>
          <cell r="Y230" t="str">
            <v>年中無休</v>
          </cell>
          <cell r="Z230" t="str">
            <v>17:00～翌日3:00　土曜・日曜・祝祭日は0:00迄</v>
          </cell>
          <cell r="AA230" t="str">
            <v>03-5440-7290</v>
          </cell>
          <cell r="AB230" t="str">
            <v>03-5440-7291</v>
          </cell>
          <cell r="AC230" t="str">
            <v>03-5484-1344</v>
          </cell>
          <cell r="AD230">
            <v>12500</v>
          </cell>
          <cell r="AE230" t="str">
            <v>（有）マキノ商事</v>
          </cell>
          <cell r="AF230">
            <v>66.599999999999994</v>
          </cell>
          <cell r="AG230">
            <v>101</v>
          </cell>
          <cell r="AH230" t="str">
            <v>確定</v>
          </cell>
          <cell r="AI230">
            <v>0</v>
          </cell>
          <cell r="AJ230" t="str">
            <v>なし</v>
          </cell>
          <cell r="AK230">
            <v>3</v>
          </cell>
          <cell r="AL230" t="str">
            <v>Ａ＋Ｂ＋Ｃ</v>
          </cell>
          <cell r="AM230">
            <v>12</v>
          </cell>
          <cell r="AN230">
            <v>16</v>
          </cell>
          <cell r="AO230">
            <v>15</v>
          </cell>
          <cell r="AP230">
            <v>0</v>
          </cell>
          <cell r="AQ230">
            <v>0</v>
          </cell>
          <cell r="AR230">
            <v>0</v>
          </cell>
          <cell r="AS230">
            <v>0</v>
          </cell>
          <cell r="AT230">
            <v>0</v>
          </cell>
          <cell r="AU230">
            <v>0</v>
          </cell>
          <cell r="AV230">
            <v>0</v>
          </cell>
          <cell r="AW230">
            <v>43</v>
          </cell>
          <cell r="AX230">
            <v>2</v>
          </cell>
          <cell r="AY230">
            <v>2</v>
          </cell>
          <cell r="AZ230">
            <v>1</v>
          </cell>
          <cell r="BA230">
            <v>0</v>
          </cell>
          <cell r="BB230">
            <v>0</v>
          </cell>
          <cell r="BC230">
            <v>0</v>
          </cell>
          <cell r="BD230">
            <v>0</v>
          </cell>
          <cell r="BE230">
            <v>0</v>
          </cell>
          <cell r="BF230" t="str">
            <v>既存</v>
          </cell>
          <cell r="BG230">
            <v>0</v>
          </cell>
          <cell r="BH230">
            <v>0</v>
          </cell>
          <cell r="BI230">
            <v>0</v>
          </cell>
          <cell r="BJ230">
            <v>0</v>
          </cell>
          <cell r="BK230">
            <v>0</v>
          </cell>
          <cell r="BL230" t="str">
            <v>代表取締役</v>
          </cell>
          <cell r="BM230" t="str">
            <v>牧野周司</v>
          </cell>
          <cell r="BN230" t="str">
            <v>108－0023</v>
          </cell>
          <cell r="BO230" t="str">
            <v>東京都港区芝浦3丁目12番1号</v>
          </cell>
          <cell r="BP230">
            <v>0</v>
          </cell>
          <cell r="BQ230">
            <v>0</v>
          </cell>
          <cell r="BR230">
            <v>0</v>
          </cell>
          <cell r="BS230">
            <v>0</v>
          </cell>
          <cell r="BT230">
            <v>0</v>
          </cell>
          <cell r="BU230">
            <v>0</v>
          </cell>
          <cell r="BV230">
            <v>0</v>
          </cell>
          <cell r="BW230">
            <v>0</v>
          </cell>
          <cell r="BX230">
            <v>0</v>
          </cell>
          <cell r="BY230">
            <v>0</v>
          </cell>
          <cell r="BZ230">
            <v>0</v>
          </cell>
          <cell r="CA230">
            <v>0</v>
          </cell>
          <cell r="CB230">
            <v>0</v>
          </cell>
          <cell r="CC230">
            <v>0</v>
          </cell>
          <cell r="CD230">
            <v>0</v>
          </cell>
          <cell r="CE230">
            <v>0</v>
          </cell>
          <cell r="CF230">
            <v>0</v>
          </cell>
          <cell r="CG230">
            <v>0</v>
          </cell>
          <cell r="CH230">
            <v>0</v>
          </cell>
          <cell r="CI230">
            <v>0</v>
          </cell>
          <cell r="CJ230">
            <v>0</v>
          </cell>
          <cell r="CK230">
            <v>0</v>
          </cell>
          <cell r="CL230">
            <v>0</v>
          </cell>
        </row>
        <row r="231">
          <cell r="A231">
            <v>228</v>
          </cell>
          <cell r="B231" t="str">
            <v>確定</v>
          </cell>
          <cell r="C231" t="str">
            <v>新規</v>
          </cell>
          <cell r="D231" t="str">
            <v>和民</v>
          </cell>
          <cell r="E231" t="str">
            <v>本八幡パティオ</v>
          </cell>
          <cell r="F231" t="str">
            <v>確定</v>
          </cell>
          <cell r="G231" t="str">
            <v>藤井</v>
          </cell>
          <cell r="H231">
            <v>37236</v>
          </cell>
          <cell r="I231" t="str">
            <v>変更</v>
          </cell>
          <cell r="J231">
            <v>37230</v>
          </cell>
          <cell r="K231">
            <v>0.625</v>
          </cell>
          <cell r="L231">
            <v>0</v>
          </cell>
          <cell r="M231">
            <v>0</v>
          </cell>
          <cell r="N231" t="str">
            <v>272-0021</v>
          </cell>
          <cell r="O231" t="str">
            <v>千葉県市川市八幡２－１５－１０</v>
          </cell>
          <cell r="P231" t="str">
            <v>確定10月25日</v>
          </cell>
          <cell r="Q231" t="str">
            <v>本八幡駅前共同ビル６階</v>
          </cell>
          <cell r="R231" t="str">
            <v>確定10月24日</v>
          </cell>
          <cell r="S231" t="str">
            <v>ＪＲ総武</v>
          </cell>
          <cell r="T231" t="str">
            <v>本八幡</v>
          </cell>
          <cell r="U231">
            <v>1</v>
          </cell>
          <cell r="V231">
            <v>125.2</v>
          </cell>
          <cell r="W231" t="str">
            <v>確定</v>
          </cell>
          <cell r="X231">
            <v>1</v>
          </cell>
          <cell r="Y231" t="str">
            <v>年中無休</v>
          </cell>
          <cell r="Z231" t="str">
            <v>17:00～翌日3:00　金土曜5:00迄</v>
          </cell>
          <cell r="AA231" t="str">
            <v>047-302-4087</v>
          </cell>
          <cell r="AB231" t="str">
            <v>047-302-4088</v>
          </cell>
          <cell r="AC231" t="str">
            <v>047-336-4580</v>
          </cell>
          <cell r="AD231">
            <v>18000</v>
          </cell>
          <cell r="AE231" t="str">
            <v>㈱ダイエーオーエムシー</v>
          </cell>
          <cell r="AF231">
            <v>125.2</v>
          </cell>
          <cell r="AG231">
            <v>239</v>
          </cell>
          <cell r="AH231" t="str">
            <v>確定</v>
          </cell>
          <cell r="AI231">
            <v>0</v>
          </cell>
          <cell r="AJ231" t="str">
            <v>あり</v>
          </cell>
          <cell r="AK231">
            <v>3</v>
          </cell>
          <cell r="AL231" t="str">
            <v>Ａ＋Ｂ</v>
          </cell>
          <cell r="AM231">
            <v>20</v>
          </cell>
          <cell r="AN231">
            <v>16</v>
          </cell>
          <cell r="AO231">
            <v>16</v>
          </cell>
          <cell r="AP231">
            <v>0</v>
          </cell>
          <cell r="AQ231">
            <v>0</v>
          </cell>
          <cell r="AR231">
            <v>0</v>
          </cell>
          <cell r="AS231">
            <v>0</v>
          </cell>
          <cell r="AT231">
            <v>0</v>
          </cell>
          <cell r="AU231">
            <v>0</v>
          </cell>
          <cell r="AV231">
            <v>0</v>
          </cell>
          <cell r="AW231">
            <v>92</v>
          </cell>
          <cell r="AX231">
            <v>2</v>
          </cell>
          <cell r="AY231">
            <v>1</v>
          </cell>
          <cell r="AZ231">
            <v>1</v>
          </cell>
          <cell r="BA231">
            <v>0</v>
          </cell>
          <cell r="BB231">
            <v>0</v>
          </cell>
          <cell r="BC231">
            <v>0</v>
          </cell>
          <cell r="BD231">
            <v>0</v>
          </cell>
          <cell r="BE231">
            <v>0</v>
          </cell>
          <cell r="BF231" t="str">
            <v>既存</v>
          </cell>
        </row>
        <row r="232">
          <cell r="A232">
            <v>230</v>
          </cell>
          <cell r="B232" t="str">
            <v>確定</v>
          </cell>
          <cell r="C232" t="str">
            <v>新規</v>
          </cell>
          <cell r="D232" t="str">
            <v>和民</v>
          </cell>
          <cell r="E232" t="str">
            <v>ＪＲ中野駅前</v>
          </cell>
          <cell r="F232" t="str">
            <v>確定</v>
          </cell>
          <cell r="G232" t="str">
            <v>日比</v>
          </cell>
          <cell r="H232">
            <v>37235</v>
          </cell>
          <cell r="I232" t="str">
            <v>確定</v>
          </cell>
          <cell r="J232">
            <v>37229</v>
          </cell>
          <cell r="K232">
            <v>0.625</v>
          </cell>
          <cell r="L232">
            <v>0</v>
          </cell>
          <cell r="M232">
            <v>0</v>
          </cell>
          <cell r="N232" t="str">
            <v>164-0001</v>
          </cell>
          <cell r="O232" t="str">
            <v>東京都中野区中野3-34-29</v>
          </cell>
          <cell r="P232" t="str">
            <v>確定10月25日</v>
          </cell>
          <cell r="Q232" t="str">
            <v>中野パールスカイ1ビル5・6階</v>
          </cell>
          <cell r="R232" t="str">
            <v>確定10月25日</v>
          </cell>
          <cell r="S232" t="str">
            <v>ＪＲ中央</v>
          </cell>
          <cell r="T232" t="str">
            <v>中野</v>
          </cell>
          <cell r="U232">
            <v>1</v>
          </cell>
          <cell r="V232">
            <v>117</v>
          </cell>
          <cell r="W232" t="str">
            <v>確定</v>
          </cell>
          <cell r="X232">
            <v>2</v>
          </cell>
          <cell r="Y232" t="str">
            <v>年中無休</v>
          </cell>
          <cell r="Z232" t="str">
            <v>17:00～翌日3:00　金土曜及び祝祭日の前日は5:00迄</v>
          </cell>
          <cell r="AA232" t="str">
            <v>03-5328-7891</v>
          </cell>
          <cell r="AB232" t="str">
            <v>03-5328-7892</v>
          </cell>
          <cell r="AC232" t="str">
            <v>03-3380-7399</v>
          </cell>
          <cell r="AD232">
            <v>18000</v>
          </cell>
          <cell r="AE232" t="str">
            <v>㈱タマリヤ</v>
          </cell>
          <cell r="AF232">
            <v>102</v>
          </cell>
          <cell r="AG232">
            <v>189</v>
          </cell>
          <cell r="AH232" t="str">
            <v>確定</v>
          </cell>
          <cell r="AI232">
            <v>0</v>
          </cell>
          <cell r="AJ232" t="str">
            <v>あり</v>
          </cell>
          <cell r="AK232">
            <v>4</v>
          </cell>
          <cell r="AL232" t="str">
            <v>Ａ＋Ｂ</v>
          </cell>
          <cell r="AM232">
            <v>22</v>
          </cell>
          <cell r="AN232">
            <v>14</v>
          </cell>
          <cell r="AO232">
            <v>20</v>
          </cell>
          <cell r="AP232">
            <v>14</v>
          </cell>
          <cell r="AQ232">
            <v>0</v>
          </cell>
          <cell r="AR232">
            <v>0</v>
          </cell>
          <cell r="AS232">
            <v>0</v>
          </cell>
          <cell r="AT232">
            <v>0</v>
          </cell>
          <cell r="AU232">
            <v>0</v>
          </cell>
          <cell r="AV232">
            <v>0</v>
          </cell>
          <cell r="AW232">
            <v>70</v>
          </cell>
          <cell r="AX232">
            <v>2</v>
          </cell>
          <cell r="AY232">
            <v>2</v>
          </cell>
          <cell r="AZ232">
            <v>1</v>
          </cell>
          <cell r="BA232">
            <v>0</v>
          </cell>
          <cell r="BB232">
            <v>0</v>
          </cell>
          <cell r="BC232">
            <v>0</v>
          </cell>
          <cell r="BD232">
            <v>0</v>
          </cell>
          <cell r="BE232">
            <v>0</v>
          </cell>
          <cell r="BF232" t="str">
            <v>既存</v>
          </cell>
          <cell r="BG232">
            <v>0</v>
          </cell>
          <cell r="BH232">
            <v>0</v>
          </cell>
          <cell r="BI232">
            <v>0</v>
          </cell>
          <cell r="BJ232">
            <v>0</v>
          </cell>
          <cell r="BK232">
            <v>0</v>
          </cell>
          <cell r="BL232" t="str">
            <v>代表取締役</v>
          </cell>
          <cell r="BM232" t="str">
            <v>赤羽房之助</v>
          </cell>
          <cell r="BN232" t="str">
            <v>164-0001</v>
          </cell>
          <cell r="BO232" t="str">
            <v>東京都中野区中野3丁目34番29号</v>
          </cell>
          <cell r="BP232">
            <v>0</v>
          </cell>
          <cell r="BQ232">
            <v>0</v>
          </cell>
          <cell r="BR232">
            <v>0</v>
          </cell>
          <cell r="BS232">
            <v>0</v>
          </cell>
          <cell r="BT232">
            <v>0</v>
          </cell>
          <cell r="BU232">
            <v>0</v>
          </cell>
          <cell r="BV232">
            <v>0</v>
          </cell>
          <cell r="BW232">
            <v>0</v>
          </cell>
          <cell r="BX232">
            <v>0</v>
          </cell>
          <cell r="BY232">
            <v>0</v>
          </cell>
          <cell r="BZ232">
            <v>0</v>
          </cell>
          <cell r="CA232">
            <v>0</v>
          </cell>
          <cell r="CB232">
            <v>0</v>
          </cell>
          <cell r="CC232">
            <v>0</v>
          </cell>
          <cell r="CD232">
            <v>0</v>
          </cell>
          <cell r="CE232">
            <v>0</v>
          </cell>
          <cell r="CF232">
            <v>0</v>
          </cell>
          <cell r="CG232">
            <v>0</v>
          </cell>
          <cell r="CH232">
            <v>0</v>
          </cell>
          <cell r="CI232">
            <v>0</v>
          </cell>
          <cell r="CJ232">
            <v>0</v>
          </cell>
          <cell r="CK232">
            <v>0</v>
          </cell>
          <cell r="CL232">
            <v>0</v>
          </cell>
        </row>
        <row r="233">
          <cell r="A233">
            <v>232</v>
          </cell>
          <cell r="B233" t="str">
            <v>確定</v>
          </cell>
          <cell r="C233" t="str">
            <v>新規</v>
          </cell>
          <cell r="D233" t="str">
            <v>和民</v>
          </cell>
          <cell r="E233" t="str">
            <v>十条北口</v>
          </cell>
          <cell r="F233" t="str">
            <v>確定</v>
          </cell>
          <cell r="G233" t="str">
            <v>日比</v>
          </cell>
          <cell r="H233">
            <v>37224</v>
          </cell>
          <cell r="I233" t="str">
            <v>確定</v>
          </cell>
          <cell r="J233">
            <v>37218</v>
          </cell>
          <cell r="K233">
            <v>0.625</v>
          </cell>
          <cell r="L233">
            <v>0</v>
          </cell>
          <cell r="M233">
            <v>0</v>
          </cell>
          <cell r="N233" t="str">
            <v>114-0034</v>
          </cell>
          <cell r="O233" t="str">
            <v>東京都北区上十条２－３１－９</v>
          </cell>
          <cell r="P233" t="str">
            <v>確定10月9日</v>
          </cell>
          <cell r="Q233" t="str">
            <v>立山ビル２・３階</v>
          </cell>
          <cell r="R233" t="str">
            <v>確定10月9日</v>
          </cell>
          <cell r="S233" t="str">
            <v>埼京</v>
          </cell>
          <cell r="T233" t="str">
            <v>十条</v>
          </cell>
          <cell r="U233">
            <v>1</v>
          </cell>
          <cell r="V233">
            <v>99.41</v>
          </cell>
          <cell r="W233" t="str">
            <v>確定</v>
          </cell>
          <cell r="X233">
            <v>2</v>
          </cell>
          <cell r="Y233" t="str">
            <v>年中無休</v>
          </cell>
          <cell r="Z233" t="str">
            <v>17:00～翌日3:00　金土曜及び祝祭日の前日は5:00迄</v>
          </cell>
          <cell r="AA233" t="str">
            <v>03-5948-2551</v>
          </cell>
          <cell r="AB233" t="str">
            <v>03-5948-2552</v>
          </cell>
          <cell r="AC233" t="str">
            <v>03-3906-8819</v>
          </cell>
          <cell r="AD233">
            <v>15500</v>
          </cell>
          <cell r="AE233" t="str">
            <v>（有）立山商事</v>
          </cell>
          <cell r="AF233">
            <v>97.09</v>
          </cell>
          <cell r="AG233">
            <v>187</v>
          </cell>
          <cell r="AH233" t="str">
            <v>確定</v>
          </cell>
          <cell r="AI233">
            <v>0</v>
          </cell>
          <cell r="AJ233" t="str">
            <v>あり</v>
          </cell>
          <cell r="AK233">
            <v>3</v>
          </cell>
          <cell r="AL233" t="str">
            <v>Ａ＋Ｂ＋Ｃ</v>
          </cell>
          <cell r="AM233">
            <v>16</v>
          </cell>
          <cell r="AN233">
            <v>12</v>
          </cell>
          <cell r="AO233">
            <v>16</v>
          </cell>
          <cell r="AP233">
            <v>0</v>
          </cell>
          <cell r="AQ233">
            <v>0</v>
          </cell>
          <cell r="AR233">
            <v>0</v>
          </cell>
          <cell r="AS233">
            <v>0</v>
          </cell>
          <cell r="AT233">
            <v>0</v>
          </cell>
          <cell r="AU233">
            <v>0</v>
          </cell>
          <cell r="AV233">
            <v>0</v>
          </cell>
          <cell r="AW233">
            <v>64</v>
          </cell>
          <cell r="AX233">
            <v>2</v>
          </cell>
          <cell r="AY233">
            <v>2</v>
          </cell>
          <cell r="AZ233">
            <v>1</v>
          </cell>
          <cell r="BA233">
            <v>0</v>
          </cell>
          <cell r="BB233">
            <v>0</v>
          </cell>
          <cell r="BC233">
            <v>0</v>
          </cell>
          <cell r="BD233">
            <v>0</v>
          </cell>
          <cell r="BE233">
            <v>0</v>
          </cell>
          <cell r="BF233" t="str">
            <v>既存</v>
          </cell>
          <cell r="BG233">
            <v>0</v>
          </cell>
          <cell r="BH233">
            <v>0</v>
          </cell>
          <cell r="BI233">
            <v>0</v>
          </cell>
          <cell r="BJ233">
            <v>0</v>
          </cell>
          <cell r="BK233">
            <v>0</v>
          </cell>
          <cell r="BL233" t="str">
            <v>代表取締役</v>
          </cell>
          <cell r="BM233" t="str">
            <v>井田文信</v>
          </cell>
          <cell r="BN233" t="str">
            <v>114-0034</v>
          </cell>
          <cell r="BO233" t="str">
            <v>東京都北区上十条2-31-9</v>
          </cell>
          <cell r="BP233">
            <v>0</v>
          </cell>
          <cell r="BQ233">
            <v>0</v>
          </cell>
          <cell r="BR233">
            <v>0</v>
          </cell>
          <cell r="BS233">
            <v>0</v>
          </cell>
          <cell r="BT233">
            <v>0</v>
          </cell>
          <cell r="BU233">
            <v>0</v>
          </cell>
          <cell r="BV233">
            <v>0</v>
          </cell>
          <cell r="BW233">
            <v>0</v>
          </cell>
          <cell r="BX233">
            <v>0</v>
          </cell>
          <cell r="BY233">
            <v>0</v>
          </cell>
          <cell r="BZ233">
            <v>0</v>
          </cell>
          <cell r="CA233">
            <v>0</v>
          </cell>
          <cell r="CB233">
            <v>0</v>
          </cell>
          <cell r="CC233">
            <v>0</v>
          </cell>
          <cell r="CD233">
            <v>0</v>
          </cell>
          <cell r="CE233">
            <v>0</v>
          </cell>
          <cell r="CF233">
            <v>0</v>
          </cell>
          <cell r="CG233">
            <v>0</v>
          </cell>
          <cell r="CH233">
            <v>0</v>
          </cell>
          <cell r="CI233">
            <v>0</v>
          </cell>
          <cell r="CJ233">
            <v>0</v>
          </cell>
          <cell r="CK233">
            <v>0</v>
          </cell>
          <cell r="CL233">
            <v>0</v>
          </cell>
        </row>
        <row r="234">
          <cell r="A234">
            <v>233</v>
          </cell>
          <cell r="B234" t="str">
            <v>確定</v>
          </cell>
          <cell r="C234" t="str">
            <v>新規</v>
          </cell>
          <cell r="D234" t="str">
            <v>和民</v>
          </cell>
          <cell r="E234" t="str">
            <v>高幡不動</v>
          </cell>
          <cell r="F234" t="str">
            <v>確定</v>
          </cell>
          <cell r="G234" t="str">
            <v>小菅</v>
          </cell>
          <cell r="H234">
            <v>37221</v>
          </cell>
          <cell r="I234" t="str">
            <v>確定</v>
          </cell>
          <cell r="J234">
            <v>37215</v>
          </cell>
          <cell r="K234">
            <v>0.625</v>
          </cell>
          <cell r="L234" t="str">
            <v>なし</v>
          </cell>
          <cell r="M234" t="str">
            <v>なし</v>
          </cell>
          <cell r="N234" t="str">
            <v>191-0031</v>
          </cell>
          <cell r="O234" t="str">
            <v>東京都日野市高幡９２</v>
          </cell>
          <cell r="P234" t="str">
            <v>確定10月9日</v>
          </cell>
          <cell r="Q234" t="str">
            <v>グラシア高幡不動２階</v>
          </cell>
          <cell r="R234" t="str">
            <v>確定10月9日</v>
          </cell>
          <cell r="S234" t="str">
            <v>京王線</v>
          </cell>
          <cell r="T234" t="str">
            <v>高幡不動</v>
          </cell>
          <cell r="U234">
            <v>1</v>
          </cell>
          <cell r="V234">
            <v>60.94</v>
          </cell>
          <cell r="W234" t="str">
            <v>確定</v>
          </cell>
          <cell r="X234">
            <v>1</v>
          </cell>
          <cell r="Y234" t="str">
            <v>年中無休</v>
          </cell>
          <cell r="Z234" t="str">
            <v>17:00～翌日3:00　金土曜及び祝祭日の前日は5:00迄</v>
          </cell>
          <cell r="AA234" t="str">
            <v>042-599-2785</v>
          </cell>
          <cell r="AB234" t="str">
            <v>042-599-2786</v>
          </cell>
          <cell r="AC234" t="str">
            <v>042-593-6551</v>
          </cell>
          <cell r="AD234">
            <v>11500</v>
          </cell>
          <cell r="AE234" t="str">
            <v>（有）下田商店</v>
          </cell>
          <cell r="AF234">
            <v>59.9</v>
          </cell>
          <cell r="AG234">
            <v>109</v>
          </cell>
          <cell r="AH234" t="str">
            <v>確定</v>
          </cell>
          <cell r="AI234">
            <v>0</v>
          </cell>
          <cell r="AJ234" t="str">
            <v>なし</v>
          </cell>
          <cell r="AK234">
            <v>1</v>
          </cell>
          <cell r="AL234" t="str">
            <v>A</v>
          </cell>
          <cell r="AM234">
            <v>18</v>
          </cell>
          <cell r="AN234">
            <v>0</v>
          </cell>
          <cell r="AO234">
            <v>0</v>
          </cell>
          <cell r="AP234">
            <v>0</v>
          </cell>
          <cell r="AQ234">
            <v>0</v>
          </cell>
          <cell r="AR234">
            <v>0</v>
          </cell>
          <cell r="AS234">
            <v>0</v>
          </cell>
          <cell r="AT234">
            <v>0</v>
          </cell>
          <cell r="AU234">
            <v>0</v>
          </cell>
          <cell r="AV234">
            <v>0</v>
          </cell>
          <cell r="AW234">
            <v>60</v>
          </cell>
          <cell r="AX234">
            <v>1</v>
          </cell>
          <cell r="AY234">
            <v>1</v>
          </cell>
          <cell r="AZ234">
            <v>1</v>
          </cell>
          <cell r="BA234">
            <v>0</v>
          </cell>
          <cell r="BB234">
            <v>0</v>
          </cell>
          <cell r="BC234">
            <v>0</v>
          </cell>
          <cell r="BD234">
            <v>0</v>
          </cell>
          <cell r="BE234">
            <v>0</v>
          </cell>
          <cell r="BF234" t="str">
            <v>既存</v>
          </cell>
        </row>
        <row r="235">
          <cell r="A235">
            <v>234</v>
          </cell>
          <cell r="B235" t="str">
            <v>確定</v>
          </cell>
          <cell r="C235" t="str">
            <v>新規</v>
          </cell>
          <cell r="D235" t="str">
            <v>和民</v>
          </cell>
          <cell r="E235" t="str">
            <v>東久留米西口</v>
          </cell>
          <cell r="F235" t="str">
            <v>確定</v>
          </cell>
          <cell r="G235" t="str">
            <v>小菅</v>
          </cell>
          <cell r="H235">
            <v>37226</v>
          </cell>
          <cell r="I235" t="str">
            <v>確定</v>
          </cell>
          <cell r="J235">
            <v>37220</v>
          </cell>
          <cell r="K235">
            <v>0.625</v>
          </cell>
          <cell r="L235">
            <v>0</v>
          </cell>
          <cell r="M235">
            <v>0</v>
          </cell>
          <cell r="N235" t="str">
            <v>203-0053</v>
          </cell>
          <cell r="O235" t="str">
            <v>東京都東久留米市本町１－５－２１</v>
          </cell>
          <cell r="P235" t="str">
            <v>変更11月17日</v>
          </cell>
          <cell r="Q235" t="str">
            <v>リバーウエストスクエアー３階</v>
          </cell>
          <cell r="R235" t="str">
            <v>確定10月9日</v>
          </cell>
          <cell r="S235" t="str">
            <v>西武池袋</v>
          </cell>
          <cell r="T235" t="str">
            <v>東久留米</v>
          </cell>
          <cell r="U235">
            <v>0</v>
          </cell>
          <cell r="V235">
            <v>72.67</v>
          </cell>
          <cell r="W235" t="str">
            <v>確定</v>
          </cell>
          <cell r="X235">
            <v>1</v>
          </cell>
          <cell r="Y235" t="str">
            <v>年中無休</v>
          </cell>
          <cell r="Z235" t="str">
            <v>17:00～翌日3:00　金土曜及び祝祭日の前日は5:00迄</v>
          </cell>
          <cell r="AA235" t="str">
            <v>0424-79-1581</v>
          </cell>
          <cell r="AB235" t="str">
            <v>0424-79-1582</v>
          </cell>
          <cell r="AC235" t="str">
            <v>0424-70-2593</v>
          </cell>
          <cell r="AD235">
            <v>12500</v>
          </cell>
          <cell r="AE235" t="str">
            <v>（有）ﾘﾊﾞｰｳｴｽﾄｱｾｯﾄﾏﾈ-ｼﾞﾒﾝﾄ</v>
          </cell>
          <cell r="AF235">
            <v>70.38</v>
          </cell>
          <cell r="AG235">
            <v>130</v>
          </cell>
          <cell r="AH235" t="str">
            <v>確定</v>
          </cell>
          <cell r="AI235">
            <v>0</v>
          </cell>
          <cell r="AJ235" t="str">
            <v>なし</v>
          </cell>
          <cell r="AK235">
            <v>3</v>
          </cell>
          <cell r="AL235" t="str">
            <v>B+C</v>
          </cell>
          <cell r="AM235">
            <v>23</v>
          </cell>
          <cell r="AN235">
            <v>10</v>
          </cell>
          <cell r="AO235">
            <v>12</v>
          </cell>
          <cell r="AP235">
            <v>0</v>
          </cell>
          <cell r="AQ235">
            <v>0</v>
          </cell>
          <cell r="AR235">
            <v>0</v>
          </cell>
          <cell r="AS235">
            <v>0</v>
          </cell>
          <cell r="AT235">
            <v>0</v>
          </cell>
          <cell r="AU235">
            <v>0</v>
          </cell>
          <cell r="AV235">
            <v>0</v>
          </cell>
          <cell r="AW235">
            <v>45</v>
          </cell>
          <cell r="AX235">
            <v>1</v>
          </cell>
          <cell r="AY235">
            <v>1</v>
          </cell>
          <cell r="AZ235">
            <v>1</v>
          </cell>
          <cell r="BA235">
            <v>0</v>
          </cell>
          <cell r="BB235">
            <v>0</v>
          </cell>
          <cell r="BC235">
            <v>0</v>
          </cell>
          <cell r="BD235">
            <v>0</v>
          </cell>
          <cell r="BE235">
            <v>0</v>
          </cell>
          <cell r="BF235" t="str">
            <v>新築</v>
          </cell>
        </row>
        <row r="236">
          <cell r="A236">
            <v>235</v>
          </cell>
          <cell r="B236" t="str">
            <v>確定</v>
          </cell>
          <cell r="C236" t="str">
            <v>新規</v>
          </cell>
          <cell r="D236" t="str">
            <v>和民</v>
          </cell>
          <cell r="E236" t="str">
            <v>なんばオリエンタルホテル</v>
          </cell>
          <cell r="F236" t="str">
            <v>確定</v>
          </cell>
          <cell r="G236" t="str">
            <v>藤井</v>
          </cell>
          <cell r="H236">
            <v>37221</v>
          </cell>
          <cell r="I236" t="str">
            <v>確定</v>
          </cell>
          <cell r="J236">
            <v>37215</v>
          </cell>
          <cell r="K236">
            <v>0.625</v>
          </cell>
          <cell r="L236">
            <v>0</v>
          </cell>
          <cell r="M236">
            <v>0</v>
          </cell>
          <cell r="N236" t="str">
            <v>542-0074</v>
          </cell>
          <cell r="O236" t="str">
            <v>大阪府大阪市中央区千日前２－８－１７</v>
          </cell>
          <cell r="P236" t="str">
            <v>確定10月9日</v>
          </cell>
          <cell r="Q236" t="str">
            <v>なんばオリエンタルホテル　ﾀﾞ・ｵｰﾚ２階</v>
          </cell>
          <cell r="R236" t="str">
            <v>確定10月9日</v>
          </cell>
          <cell r="S236" t="str">
            <v>南海本</v>
          </cell>
          <cell r="T236" t="str">
            <v>難波</v>
          </cell>
          <cell r="U236">
            <v>3</v>
          </cell>
          <cell r="V236">
            <v>120</v>
          </cell>
          <cell r="W236" t="str">
            <v>確定</v>
          </cell>
          <cell r="X236">
            <v>1</v>
          </cell>
          <cell r="Y236" t="str">
            <v>年中無休</v>
          </cell>
          <cell r="Z236" t="str">
            <v>17:00～翌日3:00　金土曜及び祝祭日の前日は5:00迄</v>
          </cell>
          <cell r="AA236" t="str">
            <v>06-6644-3601</v>
          </cell>
          <cell r="AB236" t="str">
            <v>06-6644-3602</v>
          </cell>
          <cell r="AC236" t="str">
            <v>06-6644-3737</v>
          </cell>
          <cell r="AD236">
            <v>21000</v>
          </cell>
          <cell r="AE236" t="str">
            <v>㈱西神オリエンタル開発</v>
          </cell>
          <cell r="AF236">
            <v>115.8</v>
          </cell>
          <cell r="AG236">
            <v>215</v>
          </cell>
          <cell r="AH236" t="str">
            <v>確定</v>
          </cell>
          <cell r="AI236">
            <v>0</v>
          </cell>
          <cell r="AJ236" t="str">
            <v>あり</v>
          </cell>
          <cell r="AK236">
            <v>4</v>
          </cell>
          <cell r="AL236" t="str">
            <v>Ａ＋Ｂ＋Ｃ</v>
          </cell>
          <cell r="AM236">
            <v>16</v>
          </cell>
          <cell r="AN236">
            <v>18</v>
          </cell>
          <cell r="AO236">
            <v>18</v>
          </cell>
          <cell r="AP236">
            <v>14</v>
          </cell>
          <cell r="AQ236">
            <v>0</v>
          </cell>
          <cell r="AR236">
            <v>0</v>
          </cell>
          <cell r="AS236">
            <v>0</v>
          </cell>
          <cell r="AT236">
            <v>0</v>
          </cell>
          <cell r="AU236">
            <v>0</v>
          </cell>
          <cell r="AV236">
            <v>0</v>
          </cell>
          <cell r="AW236">
            <v>87</v>
          </cell>
          <cell r="AX236">
            <v>2</v>
          </cell>
          <cell r="AY236">
            <v>1</v>
          </cell>
          <cell r="AZ236">
            <v>1</v>
          </cell>
          <cell r="BA236">
            <v>0</v>
          </cell>
          <cell r="BB236">
            <v>0</v>
          </cell>
          <cell r="BC236">
            <v>0</v>
          </cell>
          <cell r="BD236">
            <v>0</v>
          </cell>
          <cell r="BE236">
            <v>0</v>
          </cell>
          <cell r="BF236" t="str">
            <v>既存</v>
          </cell>
        </row>
        <row r="237">
          <cell r="A237">
            <v>236</v>
          </cell>
          <cell r="B237" t="str">
            <v>確定</v>
          </cell>
          <cell r="C237" t="str">
            <v>新規</v>
          </cell>
          <cell r="D237" t="str">
            <v>和民</v>
          </cell>
          <cell r="E237" t="str">
            <v>池袋サントロペ</v>
          </cell>
          <cell r="F237" t="str">
            <v>確定</v>
          </cell>
          <cell r="G237" t="str">
            <v>藤井</v>
          </cell>
          <cell r="H237">
            <v>37241</v>
          </cell>
          <cell r="I237" t="str">
            <v>確定</v>
          </cell>
          <cell r="J237">
            <v>37235</v>
          </cell>
          <cell r="K237">
            <v>0.625</v>
          </cell>
          <cell r="L237">
            <v>0</v>
          </cell>
          <cell r="M237">
            <v>0</v>
          </cell>
          <cell r="N237" t="str">
            <v>170-0013</v>
          </cell>
          <cell r="O237" t="str">
            <v>東京都豊島区東池袋１－２９－１</v>
          </cell>
          <cell r="P237" t="str">
            <v>確定１１月17日</v>
          </cell>
          <cell r="Q237" t="str">
            <v>サントロペビル池袋８階</v>
          </cell>
          <cell r="R237" t="str">
            <v>確定１１月17日</v>
          </cell>
          <cell r="S237" t="str">
            <v>山手</v>
          </cell>
          <cell r="T237" t="str">
            <v>池袋</v>
          </cell>
          <cell r="U237">
            <v>5</v>
          </cell>
          <cell r="V237">
            <v>150.02000000000001</v>
          </cell>
          <cell r="W237" t="str">
            <v>確定</v>
          </cell>
          <cell r="X237">
            <v>1</v>
          </cell>
          <cell r="Y237" t="str">
            <v>年中無休</v>
          </cell>
          <cell r="Z237" t="str">
            <v>17:00～翌日3:00　金土曜及び祝祭日の前日は5:00迄</v>
          </cell>
          <cell r="AA237" t="str">
            <v>03-5956-1357</v>
          </cell>
          <cell r="AB237" t="str">
            <v>03-5956-1358</v>
          </cell>
          <cell r="AC237" t="str">
            <v>03-5950-3931</v>
          </cell>
          <cell r="AD237">
            <v>25000</v>
          </cell>
          <cell r="AE237" t="str">
            <v>ドリームフード（株）</v>
          </cell>
          <cell r="AF237">
            <v>138.4</v>
          </cell>
          <cell r="AG237">
            <v>284</v>
          </cell>
          <cell r="AH237" t="str">
            <v>確定</v>
          </cell>
          <cell r="AI237">
            <v>0</v>
          </cell>
          <cell r="AJ237" t="str">
            <v>あり</v>
          </cell>
          <cell r="AK237">
            <v>4</v>
          </cell>
          <cell r="AL237" t="str">
            <v>Ａ＋Ｂ＋Ｃ+D</v>
          </cell>
          <cell r="AM237">
            <v>14</v>
          </cell>
          <cell r="AN237">
            <v>12</v>
          </cell>
          <cell r="AO237">
            <v>16</v>
          </cell>
          <cell r="AP237">
            <v>16</v>
          </cell>
          <cell r="AQ237">
            <v>0</v>
          </cell>
          <cell r="AR237">
            <v>0</v>
          </cell>
          <cell r="AS237">
            <v>0</v>
          </cell>
          <cell r="AT237">
            <v>0</v>
          </cell>
          <cell r="AU237">
            <v>0</v>
          </cell>
          <cell r="AV237">
            <v>0</v>
          </cell>
          <cell r="AW237">
            <v>118</v>
          </cell>
          <cell r="AX237">
            <v>2</v>
          </cell>
          <cell r="AY237">
            <v>1</v>
          </cell>
          <cell r="AZ237">
            <v>1</v>
          </cell>
          <cell r="BA237">
            <v>0</v>
          </cell>
          <cell r="BB237">
            <v>0</v>
          </cell>
          <cell r="BC237">
            <v>0</v>
          </cell>
          <cell r="BD237">
            <v>0</v>
          </cell>
          <cell r="BE237">
            <v>0</v>
          </cell>
          <cell r="BF237" t="str">
            <v>既存</v>
          </cell>
        </row>
        <row r="238">
          <cell r="A238">
            <v>237</v>
          </cell>
          <cell r="B238" t="str">
            <v>確定</v>
          </cell>
          <cell r="C238" t="str">
            <v>新規</v>
          </cell>
          <cell r="D238" t="str">
            <v>和民</v>
          </cell>
          <cell r="E238" t="str">
            <v>お初天神</v>
          </cell>
          <cell r="F238" t="str">
            <v>確定</v>
          </cell>
          <cell r="G238" t="str">
            <v>藤井</v>
          </cell>
          <cell r="H238">
            <v>37228</v>
          </cell>
          <cell r="I238" t="str">
            <v>確定</v>
          </cell>
          <cell r="J238">
            <v>37222</v>
          </cell>
          <cell r="K238">
            <v>0.625</v>
          </cell>
          <cell r="L238">
            <v>0</v>
          </cell>
          <cell r="M238">
            <v>0</v>
          </cell>
          <cell r="N238" t="str">
            <v>530-0057</v>
          </cell>
          <cell r="O238" t="str">
            <v>大阪府大阪市北区曽根崎２－８－９</v>
          </cell>
          <cell r="P238" t="str">
            <v>確定10月9日</v>
          </cell>
          <cell r="Q238" t="str">
            <v>八幸ビル２階</v>
          </cell>
          <cell r="R238" t="str">
            <v>確定10月9日</v>
          </cell>
          <cell r="S238" t="str">
            <v>阪急</v>
          </cell>
          <cell r="T238" t="str">
            <v>梅田</v>
          </cell>
          <cell r="U238">
            <v>5</v>
          </cell>
          <cell r="V238">
            <v>124</v>
          </cell>
          <cell r="W238" t="str">
            <v>確定</v>
          </cell>
          <cell r="X238">
            <v>1</v>
          </cell>
          <cell r="Y238" t="str">
            <v>年中無休</v>
          </cell>
          <cell r="Z238" t="str">
            <v>16:00～翌日2:00　金土曜及び祝祭日の前日は4:00迄</v>
          </cell>
          <cell r="AA238" t="str">
            <v>06-6367-8877</v>
          </cell>
          <cell r="AB238" t="str">
            <v>06-6367-8878</v>
          </cell>
          <cell r="AC238" t="str">
            <v>06-6365-9056</v>
          </cell>
          <cell r="AD238">
            <v>20700</v>
          </cell>
          <cell r="AE238" t="str">
            <v>（株）八幸</v>
          </cell>
          <cell r="AF238">
            <v>124</v>
          </cell>
          <cell r="AG238">
            <v>236</v>
          </cell>
          <cell r="AH238" t="str">
            <v>確定</v>
          </cell>
          <cell r="AI238">
            <v>0</v>
          </cell>
          <cell r="AJ238" t="str">
            <v>あり</v>
          </cell>
          <cell r="AK238">
            <v>4</v>
          </cell>
          <cell r="AL238" t="str">
            <v>Ａ＋Ｂ＋Ｃ+D</v>
          </cell>
          <cell r="AM238">
            <v>15</v>
          </cell>
          <cell r="AN238">
            <v>11</v>
          </cell>
          <cell r="AO238">
            <v>15</v>
          </cell>
          <cell r="AP238">
            <v>15</v>
          </cell>
          <cell r="AQ238">
            <v>0</v>
          </cell>
          <cell r="AR238">
            <v>0</v>
          </cell>
          <cell r="AS238">
            <v>0</v>
          </cell>
          <cell r="AT238">
            <v>0</v>
          </cell>
          <cell r="AU238">
            <v>0</v>
          </cell>
          <cell r="AV238">
            <v>0</v>
          </cell>
          <cell r="AW238">
            <v>94</v>
          </cell>
          <cell r="AX238">
            <v>2</v>
          </cell>
          <cell r="AY238">
            <v>1</v>
          </cell>
          <cell r="AZ238">
            <v>1</v>
          </cell>
          <cell r="BA238">
            <v>0</v>
          </cell>
          <cell r="BB238">
            <v>0</v>
          </cell>
          <cell r="BC238">
            <v>0</v>
          </cell>
          <cell r="BD238">
            <v>0</v>
          </cell>
          <cell r="BE238">
            <v>0</v>
          </cell>
          <cell r="BF238" t="str">
            <v>既存</v>
          </cell>
        </row>
        <row r="239">
          <cell r="A239">
            <v>238</v>
          </cell>
          <cell r="B239" t="str">
            <v>確定</v>
          </cell>
          <cell r="C239" t="str">
            <v>新規</v>
          </cell>
          <cell r="D239" t="str">
            <v>和民</v>
          </cell>
          <cell r="E239" t="str">
            <v>ロペステーション川崎</v>
          </cell>
          <cell r="F239" t="str">
            <v>確定</v>
          </cell>
          <cell r="G239" t="str">
            <v>日比</v>
          </cell>
          <cell r="H239">
            <v>37229</v>
          </cell>
          <cell r="I239" t="str">
            <v>確定</v>
          </cell>
          <cell r="J239">
            <v>37223</v>
          </cell>
          <cell r="K239">
            <v>0.625</v>
          </cell>
          <cell r="L239">
            <v>0</v>
          </cell>
          <cell r="M239">
            <v>0</v>
          </cell>
          <cell r="N239" t="str">
            <v>210-0007</v>
          </cell>
          <cell r="O239" t="str">
            <v>神奈川県川崎市川崎区駅前本町７－４</v>
          </cell>
          <cell r="P239" t="str">
            <v>確定10月9日</v>
          </cell>
          <cell r="Q239" t="str">
            <v>ロペステーション7階</v>
          </cell>
          <cell r="R239" t="str">
            <v>変更</v>
          </cell>
          <cell r="S239" t="str">
            <v>ＪＲ</v>
          </cell>
          <cell r="T239" t="str">
            <v>川崎</v>
          </cell>
          <cell r="U239">
            <v>2</v>
          </cell>
          <cell r="V239">
            <v>170.22</v>
          </cell>
          <cell r="W239" t="str">
            <v>確定</v>
          </cell>
          <cell r="X239">
            <v>1</v>
          </cell>
          <cell r="Y239" t="str">
            <v>年中無休</v>
          </cell>
          <cell r="Z239" t="str">
            <v>17:00～翌日3:00　金土曜及び祝祭日の前日は5:00迄</v>
          </cell>
          <cell r="AA239" t="str">
            <v>044-210-3691</v>
          </cell>
          <cell r="AB239" t="str">
            <v>044-210-3692</v>
          </cell>
          <cell r="AC239" t="str">
            <v>044-200-8013</v>
          </cell>
          <cell r="AD239">
            <v>24500</v>
          </cell>
          <cell r="AE239" t="str">
            <v>（株）東急レクリエーション</v>
          </cell>
          <cell r="AF239">
            <v>163.13999999999999</v>
          </cell>
          <cell r="AG239">
            <v>304</v>
          </cell>
          <cell r="AH239" t="str">
            <v>確定</v>
          </cell>
          <cell r="AI239">
            <v>0</v>
          </cell>
          <cell r="AJ239" t="str">
            <v>あり</v>
          </cell>
          <cell r="AK239">
            <v>4</v>
          </cell>
          <cell r="AL239" t="str">
            <v>Ａ＋Ｂ＋Ｃ+D</v>
          </cell>
          <cell r="AM239">
            <v>12</v>
          </cell>
          <cell r="AN239">
            <v>16</v>
          </cell>
          <cell r="AO239">
            <v>18</v>
          </cell>
          <cell r="AP239">
            <v>20</v>
          </cell>
          <cell r="AQ239">
            <v>0</v>
          </cell>
          <cell r="AR239">
            <v>0</v>
          </cell>
          <cell r="AS239">
            <v>0</v>
          </cell>
          <cell r="AT239">
            <v>0</v>
          </cell>
          <cell r="AU239">
            <v>0</v>
          </cell>
          <cell r="AV239">
            <v>0</v>
          </cell>
          <cell r="AW239">
            <v>116</v>
          </cell>
          <cell r="AX239">
            <v>2</v>
          </cell>
          <cell r="AY239">
            <v>1</v>
          </cell>
          <cell r="AZ239">
            <v>1</v>
          </cell>
          <cell r="BA239">
            <v>0</v>
          </cell>
          <cell r="BB239">
            <v>0</v>
          </cell>
          <cell r="BC239">
            <v>0</v>
          </cell>
          <cell r="BD239">
            <v>0</v>
          </cell>
          <cell r="BE239">
            <v>0</v>
          </cell>
          <cell r="BF239" t="str">
            <v>既存</v>
          </cell>
        </row>
        <row r="240">
          <cell r="A240">
            <v>239</v>
          </cell>
          <cell r="B240" t="str">
            <v>確定</v>
          </cell>
          <cell r="C240" t="str">
            <v>新規</v>
          </cell>
          <cell r="D240" t="str">
            <v>和み亭</v>
          </cell>
          <cell r="E240" t="str">
            <v>西船橋</v>
          </cell>
          <cell r="F240" t="str">
            <v>確定</v>
          </cell>
          <cell r="G240" t="str">
            <v>町山</v>
          </cell>
          <cell r="H240">
            <v>37235</v>
          </cell>
          <cell r="I240" t="str">
            <v>確定</v>
          </cell>
          <cell r="J240">
            <v>37227</v>
          </cell>
          <cell r="K240">
            <v>0.625</v>
          </cell>
          <cell r="L240">
            <v>0</v>
          </cell>
          <cell r="M240">
            <v>0</v>
          </cell>
          <cell r="N240" t="str">
            <v>273-0025</v>
          </cell>
          <cell r="O240" t="str">
            <v>千葉県船橋市印内町637-3</v>
          </cell>
          <cell r="P240" t="str">
            <v>確定１１月8日</v>
          </cell>
          <cell r="Q240">
            <v>0</v>
          </cell>
          <cell r="R240" t="str">
            <v>確定１１月8日</v>
          </cell>
          <cell r="S240" t="str">
            <v>総武</v>
          </cell>
          <cell r="T240" t="str">
            <v>西船橋</v>
          </cell>
          <cell r="U240">
            <v>1</v>
          </cell>
          <cell r="V240">
            <v>294.3</v>
          </cell>
          <cell r="W240" t="str">
            <v>確定</v>
          </cell>
          <cell r="X240">
            <v>1</v>
          </cell>
          <cell r="Y240" t="str">
            <v>年中無休</v>
          </cell>
          <cell r="Z240" t="str">
            <v>11:30～翌日2:00</v>
          </cell>
          <cell r="AA240" t="str">
            <v>047-410-1785</v>
          </cell>
          <cell r="AB240" t="str">
            <v>047-410-1786</v>
          </cell>
          <cell r="AC240" t="str">
            <v>047-435-7415</v>
          </cell>
          <cell r="AD240">
            <v>15500</v>
          </cell>
          <cell r="AE240" t="str">
            <v>株ジェイアール東日本都市開発総武支社</v>
          </cell>
          <cell r="AF240">
            <v>78.7</v>
          </cell>
          <cell r="AG240">
            <v>119</v>
          </cell>
          <cell r="AH240" t="str">
            <v>確定</v>
          </cell>
          <cell r="AI240">
            <v>23</v>
          </cell>
          <cell r="AJ240" t="str">
            <v>なし</v>
          </cell>
          <cell r="AK240">
            <v>2</v>
          </cell>
          <cell r="AL240" t="str">
            <v>Ａ</v>
          </cell>
          <cell r="AM240">
            <v>14</v>
          </cell>
          <cell r="AN240">
            <v>16</v>
          </cell>
          <cell r="AO240">
            <v>0</v>
          </cell>
          <cell r="AP240">
            <v>0</v>
          </cell>
          <cell r="AQ240">
            <v>0</v>
          </cell>
          <cell r="AR240">
            <v>0</v>
          </cell>
          <cell r="AS240">
            <v>0</v>
          </cell>
          <cell r="AT240">
            <v>0</v>
          </cell>
          <cell r="AU240">
            <v>0</v>
          </cell>
          <cell r="AV240">
            <v>0</v>
          </cell>
          <cell r="AW240">
            <v>50</v>
          </cell>
          <cell r="AX240">
            <v>1</v>
          </cell>
          <cell r="AY240">
            <v>1</v>
          </cell>
          <cell r="AZ240">
            <v>1</v>
          </cell>
        </row>
        <row r="241">
          <cell r="A241">
            <v>240</v>
          </cell>
          <cell r="B241" t="str">
            <v>確定</v>
          </cell>
          <cell r="C241" t="str">
            <v>新規</v>
          </cell>
          <cell r="D241" t="str">
            <v>和民</v>
          </cell>
          <cell r="E241" t="str">
            <v>小伝馬町駅前</v>
          </cell>
          <cell r="F241" t="str">
            <v>確定</v>
          </cell>
          <cell r="G241" t="str">
            <v>小菅</v>
          </cell>
          <cell r="H241">
            <v>37235</v>
          </cell>
          <cell r="I241" t="str">
            <v>確定</v>
          </cell>
          <cell r="J241">
            <v>37229</v>
          </cell>
          <cell r="K241">
            <v>0.625</v>
          </cell>
          <cell r="L241">
            <v>0</v>
          </cell>
          <cell r="M241">
            <v>0</v>
          </cell>
          <cell r="N241" t="str">
            <v>103-0001</v>
          </cell>
          <cell r="O241" t="str">
            <v>東京都中央区日本橋小伝馬町12-5</v>
          </cell>
          <cell r="P241" t="str">
            <v>確定１１月9日</v>
          </cell>
          <cell r="Q241" t="str">
            <v>KDKビル３・４階</v>
          </cell>
          <cell r="R241" t="str">
            <v>変更</v>
          </cell>
          <cell r="S241" t="str">
            <v>営団日比谷</v>
          </cell>
          <cell r="T241" t="str">
            <v>小伝馬町</v>
          </cell>
          <cell r="U241">
            <v>0</v>
          </cell>
          <cell r="V241">
            <v>110.92</v>
          </cell>
          <cell r="W241" t="str">
            <v>確定</v>
          </cell>
          <cell r="X241">
            <v>2</v>
          </cell>
          <cell r="Y241" t="str">
            <v>年中無休</v>
          </cell>
          <cell r="Z241" t="str">
            <v>17:00～翌日3:00　金土曜及び祝祭日の前日は5:00迄</v>
          </cell>
          <cell r="AA241" t="str">
            <v>03-5651-2605</v>
          </cell>
          <cell r="AB241" t="str">
            <v>03-5651-2606</v>
          </cell>
          <cell r="AC241" t="str">
            <v>03-3661-2038</v>
          </cell>
          <cell r="AD241">
            <v>17000</v>
          </cell>
          <cell r="AE241" t="str">
            <v>（株）大棋</v>
          </cell>
          <cell r="AF241">
            <v>108</v>
          </cell>
          <cell r="AG241">
            <v>202</v>
          </cell>
          <cell r="AH241" t="str">
            <v>確定</v>
          </cell>
          <cell r="AI241">
            <v>0</v>
          </cell>
          <cell r="AJ241" t="str">
            <v>あり</v>
          </cell>
          <cell r="AK241">
            <v>2</v>
          </cell>
          <cell r="AL241" t="str">
            <v>Ａ＋Ｂ</v>
          </cell>
          <cell r="AM241">
            <v>16</v>
          </cell>
          <cell r="AN241">
            <v>16</v>
          </cell>
          <cell r="AO241">
            <v>0</v>
          </cell>
          <cell r="AP241">
            <v>0</v>
          </cell>
          <cell r="AQ241">
            <v>0</v>
          </cell>
          <cell r="AR241">
            <v>0</v>
          </cell>
          <cell r="AS241">
            <v>0</v>
          </cell>
          <cell r="AT241">
            <v>0</v>
          </cell>
          <cell r="AU241">
            <v>0</v>
          </cell>
          <cell r="AV241">
            <v>0</v>
          </cell>
          <cell r="AW241">
            <v>78</v>
          </cell>
          <cell r="AX241">
            <v>2</v>
          </cell>
          <cell r="AY241">
            <v>2</v>
          </cell>
          <cell r="AZ241">
            <v>1</v>
          </cell>
          <cell r="BA241">
            <v>0</v>
          </cell>
          <cell r="BB241">
            <v>0</v>
          </cell>
          <cell r="BC241">
            <v>0</v>
          </cell>
          <cell r="BD241">
            <v>0</v>
          </cell>
          <cell r="BE241">
            <v>0</v>
          </cell>
          <cell r="BF241" t="str">
            <v>新築</v>
          </cell>
        </row>
        <row r="242">
          <cell r="A242">
            <v>241</v>
          </cell>
          <cell r="B242" t="str">
            <v>確定</v>
          </cell>
          <cell r="C242" t="str">
            <v>新規</v>
          </cell>
          <cell r="D242" t="str">
            <v>和民</v>
          </cell>
          <cell r="E242" t="str">
            <v>浅草雷門</v>
          </cell>
          <cell r="F242" t="str">
            <v>確定</v>
          </cell>
          <cell r="G242" t="str">
            <v>小菅</v>
          </cell>
          <cell r="H242">
            <v>37237</v>
          </cell>
          <cell r="I242" t="str">
            <v>確定</v>
          </cell>
          <cell r="J242">
            <v>37231</v>
          </cell>
          <cell r="K242">
            <v>0.625</v>
          </cell>
          <cell r="L242">
            <v>0</v>
          </cell>
          <cell r="M242">
            <v>0</v>
          </cell>
          <cell r="N242" t="str">
            <v>111-0032</v>
          </cell>
          <cell r="O242" t="str">
            <v>東京都台東区浅草１－２－1</v>
          </cell>
          <cell r="P242" t="str">
            <v>確定１１月9日</v>
          </cell>
          <cell r="Q242" t="str">
            <v>浅草プラザビル２階・３階</v>
          </cell>
          <cell r="R242" t="str">
            <v>確定１１月9日</v>
          </cell>
          <cell r="S242" t="str">
            <v>営団浅草</v>
          </cell>
          <cell r="T242" t="str">
            <v>浅草</v>
          </cell>
          <cell r="U242">
            <v>1</v>
          </cell>
          <cell r="V242">
            <v>162.72</v>
          </cell>
          <cell r="W242" t="str">
            <v>確定</v>
          </cell>
          <cell r="X242">
            <v>2</v>
          </cell>
          <cell r="Y242" t="str">
            <v>年中無休</v>
          </cell>
          <cell r="Z242" t="str">
            <v>平日17:00～3:00　金、祝祭前日17：00～5：00　土16：00～5：00　日、祝祭日16：00～3：00</v>
          </cell>
          <cell r="AA242" t="str">
            <v>03-5830-4977</v>
          </cell>
          <cell r="AB242" t="str">
            <v>03-5830-4978</v>
          </cell>
          <cell r="AC242" t="str">
            <v>03-3841-0650</v>
          </cell>
          <cell r="AD242">
            <v>28000</v>
          </cell>
          <cell r="AE242" t="str">
            <v>㈱浅草プラザビル</v>
          </cell>
          <cell r="AF242">
            <v>164.2</v>
          </cell>
          <cell r="AG242">
            <v>303</v>
          </cell>
          <cell r="AH242" t="str">
            <v>確定</v>
          </cell>
          <cell r="AI242">
            <v>0</v>
          </cell>
          <cell r="AJ242" t="str">
            <v>あり</v>
          </cell>
          <cell r="AK242">
            <v>4</v>
          </cell>
          <cell r="AL242" t="str">
            <v>Ａ＋Ｂ</v>
          </cell>
          <cell r="AM242">
            <v>21</v>
          </cell>
          <cell r="AN242">
            <v>22</v>
          </cell>
          <cell r="AO242">
            <v>24</v>
          </cell>
          <cell r="AP242">
            <v>12</v>
          </cell>
          <cell r="AQ242">
            <v>0</v>
          </cell>
          <cell r="AR242">
            <v>0</v>
          </cell>
          <cell r="AS242">
            <v>0</v>
          </cell>
          <cell r="AT242">
            <v>0</v>
          </cell>
          <cell r="AU242">
            <v>0</v>
          </cell>
          <cell r="AV242">
            <v>0</v>
          </cell>
          <cell r="AW242">
            <v>176</v>
          </cell>
          <cell r="AX242">
            <v>2</v>
          </cell>
          <cell r="AY242">
            <v>2</v>
          </cell>
          <cell r="AZ242">
            <v>1</v>
          </cell>
          <cell r="BA242">
            <v>0</v>
          </cell>
          <cell r="BB242">
            <v>0</v>
          </cell>
          <cell r="BC242">
            <v>0</v>
          </cell>
          <cell r="BD242">
            <v>0</v>
          </cell>
          <cell r="BE242">
            <v>0</v>
          </cell>
          <cell r="BF242" t="str">
            <v>既存</v>
          </cell>
        </row>
        <row r="243">
          <cell r="A243">
            <v>242</v>
          </cell>
          <cell r="B243" t="str">
            <v>確定</v>
          </cell>
          <cell r="C243" t="str">
            <v>新規</v>
          </cell>
          <cell r="D243" t="str">
            <v>和民</v>
          </cell>
          <cell r="E243" t="str">
            <v>板橋西口駅前</v>
          </cell>
          <cell r="F243" t="str">
            <v>確定</v>
          </cell>
          <cell r="G243" t="str">
            <v>町山</v>
          </cell>
          <cell r="H243">
            <v>37240</v>
          </cell>
          <cell r="I243" t="str">
            <v>確定</v>
          </cell>
          <cell r="J243">
            <v>37234</v>
          </cell>
          <cell r="K243">
            <v>0.625</v>
          </cell>
          <cell r="L243">
            <v>0</v>
          </cell>
          <cell r="M243">
            <v>0</v>
          </cell>
          <cell r="N243" t="str">
            <v>173-0004</v>
          </cell>
          <cell r="O243" t="str">
            <v>東京都板橋区板橋1-55-16</v>
          </cell>
          <cell r="P243" t="str">
            <v>確定１１月17日</v>
          </cell>
          <cell r="Q243" t="str">
            <v>板橋ビュークロッシング３階</v>
          </cell>
          <cell r="R243" t="str">
            <v>確定１１月17日</v>
          </cell>
          <cell r="S243" t="str">
            <v>JR埼京線</v>
          </cell>
          <cell r="T243" t="str">
            <v>板橋</v>
          </cell>
          <cell r="U243">
            <v>0</v>
          </cell>
          <cell r="V243">
            <v>100.59</v>
          </cell>
          <cell r="W243" t="str">
            <v>確定</v>
          </cell>
          <cell r="X243">
            <v>1</v>
          </cell>
          <cell r="Y243" t="str">
            <v>年中無休</v>
          </cell>
          <cell r="Z243" t="str">
            <v>17:00～翌日3:00　金土曜及び祝祭日の前日は5:00迄</v>
          </cell>
          <cell r="AA243" t="str">
            <v>03-5943-9555</v>
          </cell>
          <cell r="AB243" t="str">
            <v>03-5943-9556</v>
          </cell>
          <cell r="AC243" t="str">
            <v>03-3964-8327</v>
          </cell>
          <cell r="AD243">
            <v>15000</v>
          </cell>
          <cell r="AE243" t="str">
            <v>丸紅不動産（株）</v>
          </cell>
          <cell r="AF243">
            <v>100.8</v>
          </cell>
          <cell r="AG243">
            <v>189</v>
          </cell>
          <cell r="AH243" t="str">
            <v>確定</v>
          </cell>
          <cell r="AI243">
            <v>0</v>
          </cell>
          <cell r="AJ243" t="str">
            <v>あり</v>
          </cell>
          <cell r="AK243">
            <v>3</v>
          </cell>
          <cell r="AL243" t="str">
            <v>Ａ＋Ｂ＋Ｃ</v>
          </cell>
          <cell r="AM243">
            <v>12</v>
          </cell>
          <cell r="AN243">
            <v>14</v>
          </cell>
          <cell r="AO243">
            <v>14</v>
          </cell>
          <cell r="AP243">
            <v>0</v>
          </cell>
          <cell r="AQ243">
            <v>0</v>
          </cell>
          <cell r="AR243">
            <v>0</v>
          </cell>
          <cell r="AS243">
            <v>0</v>
          </cell>
          <cell r="AT243">
            <v>0</v>
          </cell>
          <cell r="AU243">
            <v>0</v>
          </cell>
          <cell r="AV243">
            <v>0</v>
          </cell>
          <cell r="AW243">
            <v>68</v>
          </cell>
          <cell r="AX243">
            <v>1</v>
          </cell>
          <cell r="AY243">
            <v>1</v>
          </cell>
          <cell r="AZ243">
            <v>1</v>
          </cell>
          <cell r="BA243">
            <v>0</v>
          </cell>
          <cell r="BB243">
            <v>0</v>
          </cell>
          <cell r="BC243">
            <v>0</v>
          </cell>
          <cell r="BD243">
            <v>0</v>
          </cell>
          <cell r="BE243">
            <v>0</v>
          </cell>
          <cell r="BF243" t="str">
            <v>新築</v>
          </cell>
        </row>
        <row r="244">
          <cell r="A244">
            <v>243</v>
          </cell>
          <cell r="B244" t="str">
            <v>確定</v>
          </cell>
          <cell r="C244" t="str">
            <v>新規</v>
          </cell>
          <cell r="D244" t="str">
            <v>和民</v>
          </cell>
          <cell r="E244" t="str">
            <v>西武久米川</v>
          </cell>
          <cell r="F244" t="str">
            <v>確定</v>
          </cell>
          <cell r="G244" t="str">
            <v>町山</v>
          </cell>
          <cell r="H244">
            <v>37231</v>
          </cell>
          <cell r="I244" t="str">
            <v>確定</v>
          </cell>
          <cell r="J244">
            <v>37225</v>
          </cell>
          <cell r="K244">
            <v>0.625</v>
          </cell>
          <cell r="L244">
            <v>0</v>
          </cell>
          <cell r="M244">
            <v>0</v>
          </cell>
          <cell r="N244" t="str">
            <v>189-0013</v>
          </cell>
          <cell r="O244" t="str">
            <v>東京都東村山市栄町２－２０－２９</v>
          </cell>
          <cell r="P244" t="str">
            <v>確定１１月8日</v>
          </cell>
          <cell r="Q244">
            <v>0</v>
          </cell>
          <cell r="R244" t="str">
            <v>確定１１月8日</v>
          </cell>
          <cell r="S244" t="str">
            <v>西武新宿線</v>
          </cell>
          <cell r="T244" t="str">
            <v>久米川</v>
          </cell>
          <cell r="U244">
            <v>3</v>
          </cell>
          <cell r="V244">
            <v>65.7</v>
          </cell>
          <cell r="W244" t="str">
            <v>確定</v>
          </cell>
          <cell r="X244">
            <v>2</v>
          </cell>
          <cell r="Y244" t="str">
            <v>年中無休</v>
          </cell>
          <cell r="Z244" t="str">
            <v>17:00～翌日3:00　金土曜及び祝祭日の前日は5:00迄</v>
          </cell>
          <cell r="AA244" t="str">
            <v>042-390-4351</v>
          </cell>
          <cell r="AB244" t="str">
            <v>042-390-4352</v>
          </cell>
          <cell r="AC244" t="str">
            <v>042-396-8956</v>
          </cell>
          <cell r="AD244">
            <v>12500</v>
          </cell>
          <cell r="AE244" t="str">
            <v>(有)タチバナ興業　宮三商事(有)</v>
          </cell>
          <cell r="AF244">
            <v>62.77</v>
          </cell>
          <cell r="AG244">
            <v>117</v>
          </cell>
          <cell r="AH244" t="str">
            <v>確定</v>
          </cell>
          <cell r="AI244">
            <v>0</v>
          </cell>
          <cell r="AJ244" t="str">
            <v>なし</v>
          </cell>
          <cell r="AK244">
            <v>3</v>
          </cell>
          <cell r="AL244" t="str">
            <v>Ａ＋Ｂ</v>
          </cell>
          <cell r="AM244">
            <v>14</v>
          </cell>
          <cell r="AN244">
            <v>18</v>
          </cell>
          <cell r="AO244">
            <v>0</v>
          </cell>
          <cell r="AP244">
            <v>0</v>
          </cell>
          <cell r="AQ244">
            <v>0</v>
          </cell>
          <cell r="AR244">
            <v>0</v>
          </cell>
          <cell r="AS244">
            <v>0</v>
          </cell>
          <cell r="AT244">
            <v>0</v>
          </cell>
          <cell r="AU244">
            <v>0</v>
          </cell>
          <cell r="AV244">
            <v>0</v>
          </cell>
          <cell r="AW244">
            <v>58</v>
          </cell>
          <cell r="AX244">
            <v>2</v>
          </cell>
          <cell r="AY244">
            <v>2</v>
          </cell>
          <cell r="AZ244">
            <v>1</v>
          </cell>
          <cell r="BA244">
            <v>0</v>
          </cell>
          <cell r="BB244">
            <v>0</v>
          </cell>
          <cell r="BC244">
            <v>0</v>
          </cell>
          <cell r="BD244">
            <v>0</v>
          </cell>
          <cell r="BE244">
            <v>0</v>
          </cell>
          <cell r="BF244" t="str">
            <v>既存</v>
          </cell>
        </row>
        <row r="245">
          <cell r="A245">
            <v>244</v>
          </cell>
          <cell r="B245" t="str">
            <v>確定</v>
          </cell>
          <cell r="C245" t="str">
            <v>新規</v>
          </cell>
          <cell r="D245" t="str">
            <v>和民</v>
          </cell>
          <cell r="E245" t="str">
            <v>新所沢西口</v>
          </cell>
          <cell r="F245" t="str">
            <v>確定</v>
          </cell>
          <cell r="G245" t="str">
            <v>日比</v>
          </cell>
          <cell r="H245" t="str">
            <v>3月18日</v>
          </cell>
          <cell r="I245" t="str">
            <v>確定</v>
          </cell>
          <cell r="J245" t="str">
            <v>3月12日</v>
          </cell>
          <cell r="K245">
            <v>0.625</v>
          </cell>
          <cell r="L245">
            <v>0</v>
          </cell>
          <cell r="M245">
            <v>0</v>
          </cell>
          <cell r="N245" t="str">
            <v>359-1111</v>
          </cell>
          <cell r="O245" t="str">
            <v>埼玉県所沢市緑町1-1-11</v>
          </cell>
          <cell r="P245" t="str">
            <v>確定</v>
          </cell>
          <cell r="Q245" t="str">
            <v>新所沢グリーンハイツ西武ショッピングプラザＢ1階</v>
          </cell>
          <cell r="R245" t="str">
            <v>確定</v>
          </cell>
          <cell r="S245" t="str">
            <v>西武新宿</v>
          </cell>
          <cell r="T245" t="str">
            <v>新所沢</v>
          </cell>
          <cell r="U245">
            <v>1</v>
          </cell>
          <cell r="V245">
            <v>91.7</v>
          </cell>
          <cell r="W245" t="str">
            <v>確定</v>
          </cell>
          <cell r="X245">
            <v>1</v>
          </cell>
          <cell r="Y245" t="str">
            <v>年中無休</v>
          </cell>
          <cell r="Z245" t="str">
            <v>17:00～翌日3:00　金土曜及び祝祭日の前日は5:00迄</v>
          </cell>
          <cell r="AA245" t="str">
            <v>042-929-8605</v>
          </cell>
          <cell r="AB245" t="str">
            <v>042-929-8606</v>
          </cell>
          <cell r="AC245" t="str">
            <v>042-921-8609</v>
          </cell>
          <cell r="AD245">
            <v>13500</v>
          </cell>
          <cell r="AE245" t="str">
            <v>西武商事</v>
          </cell>
          <cell r="AF245">
            <v>81.2</v>
          </cell>
          <cell r="AG245">
            <v>160</v>
          </cell>
          <cell r="AH245" t="str">
            <v>確定</v>
          </cell>
          <cell r="AI245">
            <v>0</v>
          </cell>
          <cell r="AJ245" t="str">
            <v>あり</v>
          </cell>
          <cell r="AK245">
            <v>2</v>
          </cell>
          <cell r="AL245" t="str">
            <v>Ａ＋Ｂ</v>
          </cell>
          <cell r="AM245">
            <v>20</v>
          </cell>
          <cell r="AN245">
            <v>22</v>
          </cell>
          <cell r="AO245">
            <v>0</v>
          </cell>
          <cell r="AP245">
            <v>0</v>
          </cell>
          <cell r="AQ245">
            <v>0</v>
          </cell>
          <cell r="AR245">
            <v>0</v>
          </cell>
          <cell r="AS245">
            <v>0</v>
          </cell>
          <cell r="AT245">
            <v>0</v>
          </cell>
          <cell r="AU245">
            <v>0</v>
          </cell>
          <cell r="AV245">
            <v>0</v>
          </cell>
          <cell r="AW245">
            <v>75</v>
          </cell>
          <cell r="AX245">
            <v>1</v>
          </cell>
          <cell r="AY245">
            <v>1</v>
          </cell>
          <cell r="AZ245">
            <v>1</v>
          </cell>
          <cell r="BA245">
            <v>0</v>
          </cell>
          <cell r="BB245">
            <v>0</v>
          </cell>
          <cell r="BC245">
            <v>0</v>
          </cell>
          <cell r="BD245">
            <v>0</v>
          </cell>
          <cell r="BE245">
            <v>0</v>
          </cell>
          <cell r="BF245" t="str">
            <v>既存</v>
          </cell>
        </row>
        <row r="246">
          <cell r="A246">
            <v>245</v>
          </cell>
          <cell r="B246" t="str">
            <v>確定</v>
          </cell>
          <cell r="C246" t="str">
            <v>新規</v>
          </cell>
          <cell r="D246" t="str">
            <v>和民</v>
          </cell>
          <cell r="E246" t="str">
            <v>お茶の水駅前</v>
          </cell>
          <cell r="F246" t="str">
            <v>確定</v>
          </cell>
          <cell r="G246" t="str">
            <v>藤井</v>
          </cell>
          <cell r="H246">
            <v>37240</v>
          </cell>
          <cell r="I246" t="str">
            <v>確定</v>
          </cell>
          <cell r="J246">
            <v>37234</v>
          </cell>
          <cell r="K246">
            <v>0.625</v>
          </cell>
          <cell r="L246">
            <v>0</v>
          </cell>
          <cell r="M246">
            <v>0</v>
          </cell>
          <cell r="N246" t="str">
            <v>101-0062</v>
          </cell>
          <cell r="O246" t="str">
            <v>東京都千代田区神田駿河台２－１－３０</v>
          </cell>
          <cell r="P246" t="str">
            <v>確定１１月17日</v>
          </cell>
          <cell r="Q246" t="str">
            <v>フジビル３・４・５・６階</v>
          </cell>
          <cell r="R246" t="str">
            <v>確定１１月17日</v>
          </cell>
          <cell r="S246" t="str">
            <v>JR中央線</v>
          </cell>
          <cell r="T246" t="str">
            <v>お茶の水</v>
          </cell>
          <cell r="U246">
            <v>2</v>
          </cell>
          <cell r="V246">
            <v>125.11</v>
          </cell>
          <cell r="W246" t="str">
            <v>確定</v>
          </cell>
          <cell r="X246">
            <v>4</v>
          </cell>
          <cell r="Y246" t="str">
            <v>年中無休</v>
          </cell>
          <cell r="Z246" t="str">
            <v>17:00～翌日3:00　金土曜及び祝祭日の前日は5:00迄</v>
          </cell>
          <cell r="AA246" t="str">
            <v>03-5217-3401</v>
          </cell>
          <cell r="AB246" t="str">
            <v>03-5217-3402</v>
          </cell>
          <cell r="AC246" t="str">
            <v>03-5281-1616</v>
          </cell>
          <cell r="AD246">
            <v>24000</v>
          </cell>
          <cell r="AE246" t="str">
            <v>㈱山福</v>
          </cell>
          <cell r="AF246">
            <v>97.98</v>
          </cell>
          <cell r="AG246">
            <v>202</v>
          </cell>
          <cell r="AH246" t="str">
            <v>確定</v>
          </cell>
          <cell r="AI246">
            <v>0</v>
          </cell>
          <cell r="AJ246" t="str">
            <v>あり</v>
          </cell>
          <cell r="AK246">
            <v>4</v>
          </cell>
          <cell r="AL246" t="str">
            <v>Ａ＋Ｂ</v>
          </cell>
          <cell r="AM246">
            <v>21</v>
          </cell>
          <cell r="AN246">
            <v>21</v>
          </cell>
          <cell r="AO246">
            <v>11</v>
          </cell>
          <cell r="AP246">
            <v>14</v>
          </cell>
          <cell r="AQ246">
            <v>0</v>
          </cell>
          <cell r="AR246">
            <v>0</v>
          </cell>
          <cell r="AS246">
            <v>0</v>
          </cell>
          <cell r="AT246">
            <v>0</v>
          </cell>
          <cell r="AU246">
            <v>0</v>
          </cell>
          <cell r="AV246">
            <v>0</v>
          </cell>
          <cell r="AW246">
            <v>71</v>
          </cell>
          <cell r="AX246">
            <v>3</v>
          </cell>
          <cell r="AY246">
            <v>3</v>
          </cell>
          <cell r="AZ246">
            <v>1</v>
          </cell>
          <cell r="BA246">
            <v>0</v>
          </cell>
          <cell r="BB246">
            <v>0</v>
          </cell>
          <cell r="BC246">
            <v>0</v>
          </cell>
          <cell r="BD246">
            <v>0</v>
          </cell>
          <cell r="BE246">
            <v>0</v>
          </cell>
          <cell r="BF246" t="str">
            <v>既存</v>
          </cell>
        </row>
        <row r="247">
          <cell r="A247">
            <v>246</v>
          </cell>
          <cell r="B247" t="str">
            <v>確定</v>
          </cell>
          <cell r="C247" t="str">
            <v>新規</v>
          </cell>
          <cell r="D247" t="str">
            <v>和民</v>
          </cell>
          <cell r="E247" t="str">
            <v>菊川駅前</v>
          </cell>
          <cell r="F247" t="str">
            <v>確定</v>
          </cell>
          <cell r="G247" t="str">
            <v>小菅</v>
          </cell>
          <cell r="H247">
            <v>37250</v>
          </cell>
          <cell r="I247" t="str">
            <v>確定</v>
          </cell>
          <cell r="J247">
            <v>37244</v>
          </cell>
          <cell r="K247">
            <v>0.625</v>
          </cell>
          <cell r="L247">
            <v>0</v>
          </cell>
          <cell r="M247">
            <v>0</v>
          </cell>
          <cell r="N247" t="str">
            <v>130-0024</v>
          </cell>
          <cell r="O247" t="str">
            <v>墨田区菊川3-8-4</v>
          </cell>
          <cell r="P247" t="str">
            <v>確定１１月15日</v>
          </cell>
          <cell r="Q247" t="str">
            <v>菊川岡部ビル１・２階</v>
          </cell>
          <cell r="R247" t="str">
            <v>変更</v>
          </cell>
          <cell r="S247" t="str">
            <v>都営新宿</v>
          </cell>
          <cell r="T247" t="str">
            <v>菊川</v>
          </cell>
          <cell r="U247">
            <v>0</v>
          </cell>
          <cell r="V247">
            <v>90</v>
          </cell>
          <cell r="W247" t="str">
            <v>確定</v>
          </cell>
          <cell r="X247">
            <v>2</v>
          </cell>
          <cell r="Y247" t="str">
            <v>年中無休</v>
          </cell>
          <cell r="Z247" t="str">
            <v>17:00～翌日3:00　金土曜及び祝祭日の前日は5:00迄</v>
          </cell>
          <cell r="AA247" t="str">
            <v>03-5638-2588</v>
          </cell>
          <cell r="AB247" t="str">
            <v>03-5638-2589</v>
          </cell>
          <cell r="AC247" t="str">
            <v>03-3633-9433</v>
          </cell>
          <cell r="AD247">
            <v>18000</v>
          </cell>
          <cell r="AE247" t="str">
            <v>岡部昌代他</v>
          </cell>
          <cell r="AF247">
            <v>83.76</v>
          </cell>
          <cell r="AG247">
            <v>170</v>
          </cell>
          <cell r="AH247" t="str">
            <v>確定</v>
          </cell>
          <cell r="AI247">
            <v>0</v>
          </cell>
          <cell r="AJ247" t="str">
            <v>あり</v>
          </cell>
          <cell r="AK247">
            <v>2</v>
          </cell>
          <cell r="AL247" t="str">
            <v>Ａ＋Ｂ</v>
          </cell>
          <cell r="AM247">
            <v>18</v>
          </cell>
          <cell r="AN247">
            <v>18</v>
          </cell>
          <cell r="AO247">
            <v>0</v>
          </cell>
          <cell r="AP247">
            <v>0</v>
          </cell>
          <cell r="AQ247">
            <v>0</v>
          </cell>
          <cell r="AR247">
            <v>0</v>
          </cell>
          <cell r="AS247">
            <v>0</v>
          </cell>
          <cell r="AT247">
            <v>0</v>
          </cell>
          <cell r="AU247">
            <v>0</v>
          </cell>
          <cell r="AV247">
            <v>0</v>
          </cell>
          <cell r="AW247">
            <v>72</v>
          </cell>
          <cell r="AX247">
            <v>2</v>
          </cell>
          <cell r="AY247">
            <v>1</v>
          </cell>
          <cell r="AZ247">
            <v>1</v>
          </cell>
          <cell r="BA247">
            <v>0</v>
          </cell>
          <cell r="BB247">
            <v>0</v>
          </cell>
          <cell r="BC247">
            <v>0</v>
          </cell>
          <cell r="BD247">
            <v>0</v>
          </cell>
          <cell r="BE247">
            <v>0</v>
          </cell>
          <cell r="BF247" t="str">
            <v>新築</v>
          </cell>
        </row>
        <row r="248">
          <cell r="A248">
            <v>247</v>
          </cell>
          <cell r="B248" t="str">
            <v>確定</v>
          </cell>
          <cell r="C248" t="str">
            <v>新規</v>
          </cell>
          <cell r="D248" t="str">
            <v>和み亭</v>
          </cell>
          <cell r="E248" t="str">
            <v>越谷南町</v>
          </cell>
          <cell r="F248" t="str">
            <v>確定</v>
          </cell>
          <cell r="G248" t="str">
            <v>日比</v>
          </cell>
          <cell r="H248" t="str">
            <v>3月20日</v>
          </cell>
          <cell r="I248" t="str">
            <v>確定</v>
          </cell>
          <cell r="J248" t="str">
            <v>3月6日</v>
          </cell>
          <cell r="K248">
            <v>0.625</v>
          </cell>
          <cell r="L248">
            <v>0</v>
          </cell>
          <cell r="M248">
            <v>0</v>
          </cell>
          <cell r="N248" t="str">
            <v>343-0832</v>
          </cell>
          <cell r="O248" t="str">
            <v>埼玉県越谷市南町3-10-24</v>
          </cell>
          <cell r="P248" t="str">
            <v>確定2月4日</v>
          </cell>
          <cell r="Q248" t="str">
            <v>ビル名なし</v>
          </cell>
          <cell r="R248" t="str">
            <v>確定</v>
          </cell>
          <cell r="S248" t="str">
            <v>東武伊勢崎線</v>
          </cell>
          <cell r="T248" t="str">
            <v>新田（しんでん）</v>
          </cell>
          <cell r="U248">
            <v>15</v>
          </cell>
          <cell r="V248">
            <v>408.52</v>
          </cell>
          <cell r="W248" t="str">
            <v>確定</v>
          </cell>
          <cell r="X248">
            <v>1</v>
          </cell>
          <cell r="Y248" t="str">
            <v>年中無休</v>
          </cell>
          <cell r="Z248" t="str">
            <v>11:30～翌日2:00</v>
          </cell>
          <cell r="AA248" t="str">
            <v>048-990-8580</v>
          </cell>
          <cell r="AB248" t="str">
            <v>048-990-8586</v>
          </cell>
          <cell r="AC248" t="str">
            <v>048－986－4630</v>
          </cell>
          <cell r="AD248">
            <v>12000</v>
          </cell>
          <cell r="AE248" t="str">
            <v>大熊　せい</v>
          </cell>
          <cell r="AF248">
            <v>79.08</v>
          </cell>
          <cell r="AG248">
            <v>115</v>
          </cell>
          <cell r="AH248" t="str">
            <v>確定</v>
          </cell>
          <cell r="AI248">
            <v>28</v>
          </cell>
          <cell r="AJ248" t="str">
            <v>なし</v>
          </cell>
          <cell r="AK248">
            <v>2</v>
          </cell>
          <cell r="AL248" t="str">
            <v>A＋B</v>
          </cell>
          <cell r="AM248">
            <v>20</v>
          </cell>
          <cell r="AN248">
            <v>14</v>
          </cell>
          <cell r="AO248">
            <v>0</v>
          </cell>
          <cell r="AP248">
            <v>0</v>
          </cell>
          <cell r="AQ248">
            <v>0</v>
          </cell>
          <cell r="AR248">
            <v>0</v>
          </cell>
          <cell r="AS248">
            <v>0</v>
          </cell>
          <cell r="AT248">
            <v>0</v>
          </cell>
          <cell r="AU248">
            <v>0</v>
          </cell>
          <cell r="AV248">
            <v>0</v>
          </cell>
          <cell r="AW248">
            <v>50</v>
          </cell>
          <cell r="AX248">
            <v>1</v>
          </cell>
          <cell r="AY248">
            <v>1</v>
          </cell>
          <cell r="AZ248">
            <v>1</v>
          </cell>
          <cell r="BA248">
            <v>0</v>
          </cell>
          <cell r="BB248">
            <v>0</v>
          </cell>
          <cell r="BC248">
            <v>0</v>
          </cell>
          <cell r="BD248">
            <v>0</v>
          </cell>
          <cell r="BE248">
            <v>0</v>
          </cell>
          <cell r="BF248" t="str">
            <v>新築</v>
          </cell>
        </row>
        <row r="249">
          <cell r="A249">
            <v>248</v>
          </cell>
          <cell r="B249" t="str">
            <v>確定</v>
          </cell>
          <cell r="C249" t="str">
            <v>新規</v>
          </cell>
          <cell r="D249" t="str">
            <v>和み亭</v>
          </cell>
          <cell r="E249" t="str">
            <v>東村山</v>
          </cell>
          <cell r="F249" t="str">
            <v>確定</v>
          </cell>
          <cell r="G249" t="str">
            <v>日比</v>
          </cell>
          <cell r="H249">
            <v>37356</v>
          </cell>
          <cell r="I249" t="str">
            <v>確定</v>
          </cell>
          <cell r="J249">
            <v>37348</v>
          </cell>
          <cell r="K249">
            <v>0.625</v>
          </cell>
          <cell r="L249">
            <v>0</v>
          </cell>
          <cell r="M249">
            <v>0</v>
          </cell>
          <cell r="N249" t="str">
            <v>189-0003</v>
          </cell>
          <cell r="O249" t="str">
            <v>東京都東村山市久米川町4丁目2番５</v>
          </cell>
          <cell r="P249" t="str">
            <v>確定</v>
          </cell>
          <cell r="Q249" t="str">
            <v>ビル名なし</v>
          </cell>
          <cell r="R249" t="str">
            <v>確定</v>
          </cell>
          <cell r="S249" t="str">
            <v>西武線</v>
          </cell>
          <cell r="T249" t="str">
            <v>東村山</v>
          </cell>
          <cell r="U249">
            <v>1</v>
          </cell>
          <cell r="V249">
            <v>359.1</v>
          </cell>
          <cell r="W249" t="str">
            <v>確定</v>
          </cell>
          <cell r="X249">
            <v>1</v>
          </cell>
          <cell r="Y249" t="str">
            <v>年中無休</v>
          </cell>
          <cell r="Z249" t="str">
            <v>11:30～翌日2:00</v>
          </cell>
          <cell r="AA249" t="str">
            <v>042-390-4186</v>
          </cell>
          <cell r="AB249" t="str">
            <v>042-390-4187</v>
          </cell>
          <cell r="AC249" t="str">
            <v>042-396-9375</v>
          </cell>
          <cell r="AD249">
            <v>12000</v>
          </cell>
          <cell r="AE249" t="str">
            <v>有限会社　川孝商事</v>
          </cell>
          <cell r="AF249">
            <v>80</v>
          </cell>
          <cell r="AG249">
            <v>120</v>
          </cell>
          <cell r="AH249" t="str">
            <v>確定</v>
          </cell>
          <cell r="AI249">
            <v>25</v>
          </cell>
          <cell r="AJ249" t="str">
            <v>なし</v>
          </cell>
          <cell r="AK249">
            <v>2</v>
          </cell>
          <cell r="AL249" t="str">
            <v>Ａ＋Ｂ</v>
          </cell>
          <cell r="AM249">
            <v>20</v>
          </cell>
          <cell r="AN249">
            <v>14</v>
          </cell>
          <cell r="AO249">
            <v>0</v>
          </cell>
          <cell r="AP249">
            <v>0</v>
          </cell>
          <cell r="AQ249">
            <v>0</v>
          </cell>
          <cell r="AR249">
            <v>0</v>
          </cell>
          <cell r="AS249">
            <v>0</v>
          </cell>
          <cell r="AT249">
            <v>0</v>
          </cell>
          <cell r="AU249">
            <v>0</v>
          </cell>
          <cell r="AV249">
            <v>0</v>
          </cell>
          <cell r="AW249">
            <v>34</v>
          </cell>
          <cell r="AX249">
            <v>1</v>
          </cell>
          <cell r="AY249">
            <v>1</v>
          </cell>
          <cell r="AZ249">
            <v>1</v>
          </cell>
          <cell r="BA249" t="str">
            <v>東京電力</v>
          </cell>
          <cell r="BB249" t="str">
            <v>水道局</v>
          </cell>
          <cell r="BC249" t="str">
            <v>トモエプロパン</v>
          </cell>
          <cell r="BD249">
            <v>0</v>
          </cell>
          <cell r="BE249">
            <v>0</v>
          </cell>
          <cell r="BF249" t="str">
            <v>新築</v>
          </cell>
        </row>
        <row r="250">
          <cell r="A250">
            <v>249</v>
          </cell>
          <cell r="B250" t="str">
            <v>確定</v>
          </cell>
          <cell r="C250" t="str">
            <v>新規</v>
          </cell>
          <cell r="D250" t="str">
            <v>和民</v>
          </cell>
          <cell r="E250" t="str">
            <v>北久里浜駅前</v>
          </cell>
          <cell r="F250" t="str">
            <v>確定</v>
          </cell>
          <cell r="G250" t="str">
            <v>日比</v>
          </cell>
          <cell r="H250" t="str">
            <v>1月31日</v>
          </cell>
          <cell r="I250" t="str">
            <v>確定</v>
          </cell>
          <cell r="J250" t="str">
            <v>1月25日</v>
          </cell>
          <cell r="K250">
            <v>0.625</v>
          </cell>
          <cell r="L250">
            <v>0</v>
          </cell>
          <cell r="M250">
            <v>0</v>
          </cell>
          <cell r="N250" t="str">
            <v>239-0807</v>
          </cell>
          <cell r="O250" t="str">
            <v>神奈川県横須賀市根岸町3-4-6</v>
          </cell>
          <cell r="P250" t="str">
            <v>確定12月18日</v>
          </cell>
          <cell r="Q250" t="str">
            <v>大成ビル2階</v>
          </cell>
          <cell r="R250" t="str">
            <v>確定</v>
          </cell>
          <cell r="S250" t="str">
            <v>京浜急行</v>
          </cell>
          <cell r="T250" t="str">
            <v>北久里浜</v>
          </cell>
          <cell r="U250">
            <v>2</v>
          </cell>
          <cell r="V250">
            <v>75</v>
          </cell>
          <cell r="W250" t="str">
            <v>確定</v>
          </cell>
          <cell r="X250">
            <v>1</v>
          </cell>
          <cell r="Y250" t="str">
            <v>年中無休</v>
          </cell>
          <cell r="Z250" t="str">
            <v>17:00～翌日3:00　金土曜及び祝祭日の前日は5:00迄</v>
          </cell>
          <cell r="AA250" t="str">
            <v>0468-38-0864</v>
          </cell>
          <cell r="AB250" t="str">
            <v>0468-38-0865</v>
          </cell>
          <cell r="AC250" t="str">
            <v>0468-35-5087</v>
          </cell>
          <cell r="AD250">
            <v>11000</v>
          </cell>
          <cell r="AE250" t="str">
            <v>(有)アビバ</v>
          </cell>
          <cell r="AF250">
            <v>66.67</v>
          </cell>
          <cell r="AG250">
            <v>123</v>
          </cell>
          <cell r="AH250" t="str">
            <v>確定</v>
          </cell>
          <cell r="AI250">
            <v>0</v>
          </cell>
          <cell r="AJ250" t="str">
            <v>なし</v>
          </cell>
          <cell r="AK250">
            <v>1</v>
          </cell>
          <cell r="AL250" t="str">
            <v>A</v>
          </cell>
          <cell r="AM250">
            <v>20</v>
          </cell>
          <cell r="AN250">
            <v>0</v>
          </cell>
          <cell r="AO250">
            <v>0</v>
          </cell>
          <cell r="AP250">
            <v>0</v>
          </cell>
          <cell r="AQ250">
            <v>0</v>
          </cell>
          <cell r="AR250">
            <v>0</v>
          </cell>
          <cell r="AS250">
            <v>0</v>
          </cell>
          <cell r="AT250">
            <v>0</v>
          </cell>
          <cell r="AU250">
            <v>0</v>
          </cell>
          <cell r="AV250">
            <v>0</v>
          </cell>
          <cell r="AW250">
            <v>48</v>
          </cell>
          <cell r="AX250">
            <v>1</v>
          </cell>
          <cell r="AY250">
            <v>1</v>
          </cell>
          <cell r="AZ250">
            <v>1</v>
          </cell>
          <cell r="BA250">
            <v>0</v>
          </cell>
          <cell r="BB250">
            <v>0</v>
          </cell>
          <cell r="BC250">
            <v>0</v>
          </cell>
          <cell r="BD250">
            <v>0</v>
          </cell>
          <cell r="BE250">
            <v>0</v>
          </cell>
          <cell r="BF250" t="str">
            <v>既存</v>
          </cell>
        </row>
        <row r="251">
          <cell r="A251">
            <v>250</v>
          </cell>
          <cell r="B251" t="str">
            <v>確定</v>
          </cell>
          <cell r="C251" t="str">
            <v>新規</v>
          </cell>
          <cell r="D251" t="str">
            <v>和民</v>
          </cell>
          <cell r="E251" t="str">
            <v>相武台前</v>
          </cell>
          <cell r="F251" t="str">
            <v>確定</v>
          </cell>
          <cell r="G251" t="str">
            <v>清水</v>
          </cell>
          <cell r="H251">
            <v>37361</v>
          </cell>
          <cell r="I251" t="str">
            <v>確定</v>
          </cell>
          <cell r="J251">
            <v>37356</v>
          </cell>
          <cell r="K251">
            <v>0.625</v>
          </cell>
          <cell r="L251">
            <v>0</v>
          </cell>
          <cell r="M251">
            <v>0</v>
          </cell>
          <cell r="N251" t="str">
            <v>228-0011</v>
          </cell>
          <cell r="O251" t="str">
            <v>神奈川県座間市相武台１丁目４５１３番地1</v>
          </cell>
          <cell r="P251" t="str">
            <v>確定</v>
          </cell>
          <cell r="Q251" t="str">
            <v>スタープラザ相武台駅前１階</v>
          </cell>
          <cell r="R251" t="str">
            <v>確定</v>
          </cell>
          <cell r="S251" t="str">
            <v>小田急線</v>
          </cell>
          <cell r="T251" t="str">
            <v>相武台前</v>
          </cell>
          <cell r="U251">
            <v>1</v>
          </cell>
          <cell r="V251">
            <v>71.86</v>
          </cell>
          <cell r="W251" t="str">
            <v>確定</v>
          </cell>
          <cell r="X251">
            <v>1</v>
          </cell>
          <cell r="Y251" t="str">
            <v>年中無休</v>
          </cell>
          <cell r="Z251" t="str">
            <v>17:00～翌日3:00　金土曜及び祝祭日の前日は5:00迄</v>
          </cell>
          <cell r="AA251" t="str">
            <v>046-266-6681</v>
          </cell>
          <cell r="AB251" t="str">
            <v>046-266-6682</v>
          </cell>
          <cell r="AC251" t="str">
            <v>046-258-1744</v>
          </cell>
          <cell r="AD251">
            <v>11000</v>
          </cell>
          <cell r="AE251" t="str">
            <v>小俣憲一</v>
          </cell>
          <cell r="AF251">
            <v>73.099999999999994</v>
          </cell>
          <cell r="AG251">
            <v>130</v>
          </cell>
          <cell r="AH251" t="str">
            <v>確定</v>
          </cell>
          <cell r="AI251">
            <v>0</v>
          </cell>
          <cell r="AJ251" t="str">
            <v>なし</v>
          </cell>
          <cell r="AK251">
            <v>3</v>
          </cell>
          <cell r="AL251" t="str">
            <v>A＋B＋C</v>
          </cell>
          <cell r="AM251">
            <v>16</v>
          </cell>
          <cell r="AN251">
            <v>22</v>
          </cell>
          <cell r="AO251">
            <v>12</v>
          </cell>
          <cell r="AP251">
            <v>0</v>
          </cell>
          <cell r="AQ251">
            <v>0</v>
          </cell>
          <cell r="AR251">
            <v>0</v>
          </cell>
          <cell r="AS251">
            <v>0</v>
          </cell>
          <cell r="AT251">
            <v>0</v>
          </cell>
          <cell r="AU251">
            <v>0</v>
          </cell>
          <cell r="AV251">
            <v>0</v>
          </cell>
          <cell r="AW251">
            <v>67</v>
          </cell>
          <cell r="AX251">
            <v>1</v>
          </cell>
          <cell r="AY251">
            <v>1</v>
          </cell>
          <cell r="AZ251">
            <v>1</v>
          </cell>
          <cell r="BA251" t="str">
            <v>小俣</v>
          </cell>
          <cell r="BB251" t="str">
            <v>水道局</v>
          </cell>
          <cell r="BC251" t="str">
            <v>トモエプロパン</v>
          </cell>
          <cell r="BD251">
            <v>0</v>
          </cell>
          <cell r="BE251">
            <v>0</v>
          </cell>
          <cell r="BF251" t="str">
            <v>既存</v>
          </cell>
        </row>
        <row r="252">
          <cell r="A252">
            <v>251</v>
          </cell>
          <cell r="B252" t="str">
            <v>確定</v>
          </cell>
          <cell r="C252" t="str">
            <v>新規</v>
          </cell>
          <cell r="D252" t="str">
            <v>和民</v>
          </cell>
          <cell r="E252" t="str">
            <v>池袋東口</v>
          </cell>
          <cell r="F252" t="str">
            <v>確定</v>
          </cell>
          <cell r="G252" t="str">
            <v>清水</v>
          </cell>
          <cell r="H252" t="str">
            <v>3月31日</v>
          </cell>
          <cell r="I252" t="str">
            <v>確定</v>
          </cell>
          <cell r="J252">
            <v>37341</v>
          </cell>
          <cell r="K252">
            <v>0.625</v>
          </cell>
          <cell r="L252">
            <v>0</v>
          </cell>
          <cell r="M252">
            <v>0</v>
          </cell>
          <cell r="N252" t="str">
            <v>171-0022</v>
          </cell>
          <cell r="O252" t="str">
            <v>東京都豊島区南池袋１－２０－９</v>
          </cell>
          <cell r="P252" t="str">
            <v>確定2月12日</v>
          </cell>
          <cell r="Q252" t="str">
            <v>第1中野ビル５階</v>
          </cell>
          <cell r="R252" t="str">
            <v>確定2月12日</v>
          </cell>
          <cell r="S252" t="str">
            <v>ＪＲ山手線</v>
          </cell>
          <cell r="T252" t="str">
            <v>池袋</v>
          </cell>
          <cell r="U252">
            <v>3</v>
          </cell>
          <cell r="V252">
            <v>68.38</v>
          </cell>
          <cell r="W252" t="str">
            <v>確定</v>
          </cell>
          <cell r="X252">
            <v>1</v>
          </cell>
          <cell r="Y252" t="str">
            <v>年中無休</v>
          </cell>
          <cell r="Z252" t="str">
            <v>17:00～翌日3:00　金土曜及び祝祭日の前日は5:00迄</v>
          </cell>
          <cell r="AA252" t="str">
            <v>03-5953-2125</v>
          </cell>
          <cell r="AB252" t="str">
            <v>03-5953-2126</v>
          </cell>
          <cell r="AC252" t="str">
            <v>03-3980-4175</v>
          </cell>
          <cell r="AD252">
            <v>15000</v>
          </cell>
          <cell r="AE252" t="str">
            <v>東京観光株式会社</v>
          </cell>
          <cell r="AF252">
            <v>62.84</v>
          </cell>
          <cell r="AG252">
            <v>117</v>
          </cell>
          <cell r="AH252" t="str">
            <v>確定</v>
          </cell>
          <cell r="AI252">
            <v>0</v>
          </cell>
          <cell r="AJ252" t="str">
            <v>なし</v>
          </cell>
          <cell r="AK252">
            <v>4</v>
          </cell>
          <cell r="AL252" t="str">
            <v>A＋B+C+D</v>
          </cell>
          <cell r="AM252">
            <v>16</v>
          </cell>
          <cell r="AN252">
            <v>10</v>
          </cell>
          <cell r="AO252">
            <v>10</v>
          </cell>
          <cell r="AP252">
            <v>18</v>
          </cell>
          <cell r="AQ252">
            <v>0</v>
          </cell>
          <cell r="AR252">
            <v>0</v>
          </cell>
          <cell r="AS252">
            <v>0</v>
          </cell>
          <cell r="AT252">
            <v>0</v>
          </cell>
          <cell r="AU252">
            <v>0</v>
          </cell>
          <cell r="AV252">
            <v>0</v>
          </cell>
          <cell r="AW252">
            <v>54</v>
          </cell>
          <cell r="AX252">
            <v>1</v>
          </cell>
          <cell r="AY252">
            <v>1</v>
          </cell>
          <cell r="AZ252">
            <v>1</v>
          </cell>
          <cell r="BA252">
            <v>0</v>
          </cell>
          <cell r="BB252">
            <v>0</v>
          </cell>
          <cell r="BC252">
            <v>0</v>
          </cell>
          <cell r="BD252">
            <v>0</v>
          </cell>
          <cell r="BE252">
            <v>0</v>
          </cell>
          <cell r="BF252" t="str">
            <v>既存</v>
          </cell>
        </row>
        <row r="253">
          <cell r="A253">
            <v>252</v>
          </cell>
          <cell r="B253" t="str">
            <v>確定</v>
          </cell>
          <cell r="C253" t="str">
            <v>新規</v>
          </cell>
          <cell r="D253" t="str">
            <v>和民</v>
          </cell>
          <cell r="E253" t="str">
            <v>南海難波駅前</v>
          </cell>
          <cell r="F253" t="str">
            <v>確定</v>
          </cell>
          <cell r="G253" t="str">
            <v>藤井</v>
          </cell>
          <cell r="H253" t="str">
            <v>1月25日</v>
          </cell>
          <cell r="I253" t="str">
            <v>確定</v>
          </cell>
          <cell r="J253" t="str">
            <v>1月19日</v>
          </cell>
          <cell r="K253">
            <v>0.5</v>
          </cell>
          <cell r="L253">
            <v>0</v>
          </cell>
          <cell r="M253">
            <v>0</v>
          </cell>
          <cell r="N253" t="str">
            <v>542-0075</v>
          </cell>
          <cell r="O253" t="str">
            <v>大阪府大阪市中央区難波千日前12-30</v>
          </cell>
          <cell r="P253" t="str">
            <v>確定１１月15日</v>
          </cell>
          <cell r="Q253" t="str">
            <v>難波長和ビル３Ｆ</v>
          </cell>
          <cell r="R253" t="str">
            <v>確定</v>
          </cell>
          <cell r="S253" t="str">
            <v>南海本</v>
          </cell>
          <cell r="T253" t="str">
            <v>難波</v>
          </cell>
          <cell r="U253">
            <v>1</v>
          </cell>
          <cell r="V253">
            <v>85.24</v>
          </cell>
          <cell r="W253" t="str">
            <v>確定</v>
          </cell>
          <cell r="X253">
            <v>1</v>
          </cell>
          <cell r="Y253" t="str">
            <v>年中無休</v>
          </cell>
          <cell r="Z253" t="str">
            <v>16:00～翌日2:00　金土曜及び祝祭日の前日16：00～翌4:00迄</v>
          </cell>
          <cell r="AA253" t="str">
            <v>06-6644-3605</v>
          </cell>
          <cell r="AB253" t="str">
            <v>06-6644-3606</v>
          </cell>
          <cell r="AC253" t="str">
            <v>06-6644-3604</v>
          </cell>
          <cell r="AD253">
            <v>18000</v>
          </cell>
          <cell r="AE253" t="str">
            <v>長和ビルデイング株式会社</v>
          </cell>
          <cell r="AF253">
            <v>80.599999999999994</v>
          </cell>
          <cell r="AG253">
            <v>158</v>
          </cell>
          <cell r="AH253" t="str">
            <v>確定</v>
          </cell>
          <cell r="AI253">
            <v>0</v>
          </cell>
          <cell r="AJ253" t="str">
            <v>あり</v>
          </cell>
          <cell r="AK253">
            <v>3</v>
          </cell>
          <cell r="AL253" t="str">
            <v>Ａ＋Ｂ＋Ｃ</v>
          </cell>
          <cell r="AM253">
            <v>14</v>
          </cell>
          <cell r="AN253">
            <v>21</v>
          </cell>
          <cell r="AO253">
            <v>16</v>
          </cell>
          <cell r="AP253">
            <v>9</v>
          </cell>
          <cell r="AQ253">
            <v>0</v>
          </cell>
          <cell r="AR253">
            <v>0</v>
          </cell>
          <cell r="AS253">
            <v>0</v>
          </cell>
          <cell r="AT253">
            <v>0</v>
          </cell>
          <cell r="AU253">
            <v>0</v>
          </cell>
          <cell r="AV253">
            <v>0</v>
          </cell>
          <cell r="AW253">
            <v>68</v>
          </cell>
          <cell r="AX253">
            <v>1</v>
          </cell>
          <cell r="AY253">
            <v>1</v>
          </cell>
          <cell r="AZ253">
            <v>1</v>
          </cell>
          <cell r="BA253">
            <v>0</v>
          </cell>
          <cell r="BB253">
            <v>0</v>
          </cell>
          <cell r="BC253">
            <v>0</v>
          </cell>
          <cell r="BD253">
            <v>0</v>
          </cell>
          <cell r="BE253">
            <v>0</v>
          </cell>
          <cell r="BF253" t="str">
            <v>既存</v>
          </cell>
        </row>
        <row r="254">
          <cell r="A254">
            <v>253</v>
          </cell>
          <cell r="B254" t="str">
            <v>確定</v>
          </cell>
          <cell r="C254" t="str">
            <v>新規</v>
          </cell>
          <cell r="D254" t="str">
            <v>和民</v>
          </cell>
          <cell r="E254" t="str">
            <v>宮崎台</v>
          </cell>
          <cell r="F254" t="str">
            <v>確定</v>
          </cell>
          <cell r="G254" t="str">
            <v>清水</v>
          </cell>
          <cell r="H254" t="str">
            <v>3月31日</v>
          </cell>
          <cell r="I254" t="str">
            <v>確定</v>
          </cell>
          <cell r="J254" t="str">
            <v>3月25日</v>
          </cell>
          <cell r="K254">
            <v>0.625</v>
          </cell>
          <cell r="L254">
            <v>0</v>
          </cell>
          <cell r="M254">
            <v>0</v>
          </cell>
          <cell r="N254" t="str">
            <v>216-0033</v>
          </cell>
          <cell r="O254" t="str">
            <v>神奈川県川崎市宮前区宮崎1-8-11</v>
          </cell>
          <cell r="P254" t="str">
            <v>確定2月5日</v>
          </cell>
          <cell r="Q254" t="str">
            <v>ＭＴビル２階</v>
          </cell>
          <cell r="R254" t="str">
            <v>確定2月27日</v>
          </cell>
          <cell r="S254" t="str">
            <v>東急田園都市線</v>
          </cell>
          <cell r="T254" t="str">
            <v>宮崎台</v>
          </cell>
          <cell r="U254">
            <v>1</v>
          </cell>
          <cell r="V254">
            <v>55.11</v>
          </cell>
          <cell r="W254" t="str">
            <v>確定</v>
          </cell>
          <cell r="X254">
            <v>1</v>
          </cell>
          <cell r="Y254" t="str">
            <v>年中無休</v>
          </cell>
          <cell r="Z254" t="str">
            <v>17:00～翌日3:00　金土曜及び祝祭日の前日は5:00迄</v>
          </cell>
          <cell r="AA254" t="str">
            <v>044-860-3061</v>
          </cell>
          <cell r="AB254" t="str">
            <v>044-860-3062</v>
          </cell>
          <cell r="AC254" t="str">
            <v>044-853-3199</v>
          </cell>
          <cell r="AD254">
            <v>10000</v>
          </cell>
          <cell r="AE254" t="str">
            <v>日本ビルド株式会社</v>
          </cell>
          <cell r="AF254">
            <v>52.12</v>
          </cell>
          <cell r="AG254">
            <v>96</v>
          </cell>
          <cell r="AH254" t="str">
            <v>確定</v>
          </cell>
          <cell r="AI254">
            <v>0</v>
          </cell>
          <cell r="AJ254" t="str">
            <v>なし</v>
          </cell>
          <cell r="AK254">
            <v>3</v>
          </cell>
          <cell r="AL254" t="str">
            <v>B+C</v>
          </cell>
          <cell r="AM254">
            <v>11</v>
          </cell>
          <cell r="AN254">
            <v>10</v>
          </cell>
          <cell r="AO254">
            <v>11</v>
          </cell>
          <cell r="AP254">
            <v>0</v>
          </cell>
          <cell r="AQ254">
            <v>0</v>
          </cell>
          <cell r="AR254">
            <v>0</v>
          </cell>
          <cell r="AS254">
            <v>0</v>
          </cell>
          <cell r="AT254">
            <v>0</v>
          </cell>
          <cell r="AU254">
            <v>0</v>
          </cell>
          <cell r="AV254">
            <v>0</v>
          </cell>
          <cell r="AW254">
            <v>32</v>
          </cell>
          <cell r="AX254">
            <v>1</v>
          </cell>
          <cell r="AY254">
            <v>1</v>
          </cell>
          <cell r="AZ254">
            <v>1</v>
          </cell>
          <cell r="BA254">
            <v>0</v>
          </cell>
          <cell r="BB254">
            <v>0</v>
          </cell>
          <cell r="BC254">
            <v>0</v>
          </cell>
          <cell r="BD254">
            <v>0</v>
          </cell>
          <cell r="BE254">
            <v>0</v>
          </cell>
          <cell r="BF254" t="str">
            <v>新築</v>
          </cell>
        </row>
        <row r="255">
          <cell r="A255">
            <v>254</v>
          </cell>
          <cell r="B255" t="str">
            <v>確定</v>
          </cell>
          <cell r="C255" t="str">
            <v>新規</v>
          </cell>
          <cell r="D255" t="str">
            <v>和民</v>
          </cell>
          <cell r="E255" t="str">
            <v>青物横丁駅前</v>
          </cell>
          <cell r="F255" t="str">
            <v>確定</v>
          </cell>
          <cell r="G255" t="str">
            <v>清水</v>
          </cell>
          <cell r="H255" t="str">
            <v>1月29日</v>
          </cell>
          <cell r="I255" t="str">
            <v>確定</v>
          </cell>
          <cell r="J255" t="str">
            <v>1月23日</v>
          </cell>
          <cell r="K255">
            <v>0.625</v>
          </cell>
          <cell r="L255">
            <v>0</v>
          </cell>
          <cell r="M255">
            <v>0</v>
          </cell>
          <cell r="N255" t="str">
            <v>140-0004</v>
          </cell>
          <cell r="O255" t="str">
            <v>東京都品川区南品川３－１－２０</v>
          </cell>
          <cell r="P255" t="str">
            <v>確定12月21日</v>
          </cell>
          <cell r="Q255" t="str">
            <v>青物横丁京急ビル２階</v>
          </cell>
          <cell r="R255" t="str">
            <v>確定</v>
          </cell>
          <cell r="S255" t="str">
            <v>京浜急行</v>
          </cell>
          <cell r="T255" t="str">
            <v>青物横丁</v>
          </cell>
          <cell r="U255">
            <v>0</v>
          </cell>
          <cell r="V255">
            <v>84.69</v>
          </cell>
          <cell r="W255" t="str">
            <v>確定</v>
          </cell>
          <cell r="X255">
            <v>1</v>
          </cell>
          <cell r="Y255" t="str">
            <v>年中無休</v>
          </cell>
          <cell r="Z255" t="str">
            <v>17:00～翌日3:00　金土曜及び祝祭日の前日は5:00迄</v>
          </cell>
          <cell r="AA255" t="str">
            <v>03-5781-7561</v>
          </cell>
          <cell r="AB255" t="str">
            <v>03-5781-7562</v>
          </cell>
          <cell r="AC255" t="str">
            <v>03-3472-6273</v>
          </cell>
          <cell r="AD255">
            <v>16000</v>
          </cell>
          <cell r="AE255" t="str">
            <v>京浜急行電鉄</v>
          </cell>
          <cell r="AF255">
            <v>79.599999999999994</v>
          </cell>
          <cell r="AG255">
            <v>144</v>
          </cell>
          <cell r="AH255" t="str">
            <v>確定</v>
          </cell>
          <cell r="AI255">
            <v>0</v>
          </cell>
          <cell r="AJ255" t="str">
            <v>なし</v>
          </cell>
          <cell r="AK255">
            <v>4</v>
          </cell>
          <cell r="AL255" t="str">
            <v>A</v>
          </cell>
          <cell r="AM255">
            <v>20</v>
          </cell>
          <cell r="AN255">
            <v>15</v>
          </cell>
          <cell r="AO255">
            <v>8</v>
          </cell>
          <cell r="AP255">
            <v>8</v>
          </cell>
          <cell r="AQ255">
            <v>0</v>
          </cell>
          <cell r="AR255">
            <v>0</v>
          </cell>
          <cell r="AS255">
            <v>0</v>
          </cell>
          <cell r="AT255">
            <v>0</v>
          </cell>
          <cell r="AU255">
            <v>0</v>
          </cell>
          <cell r="AV255">
            <v>0</v>
          </cell>
          <cell r="AW255">
            <v>61</v>
          </cell>
          <cell r="AX255">
            <v>1</v>
          </cell>
          <cell r="AY255">
            <v>1</v>
          </cell>
          <cell r="AZ255">
            <v>1</v>
          </cell>
          <cell r="BA255">
            <v>0</v>
          </cell>
          <cell r="BB255">
            <v>0</v>
          </cell>
          <cell r="BC255">
            <v>0</v>
          </cell>
          <cell r="BD255">
            <v>0</v>
          </cell>
          <cell r="BE255">
            <v>0</v>
          </cell>
          <cell r="BF255" t="str">
            <v>新築</v>
          </cell>
        </row>
        <row r="256">
          <cell r="A256">
            <v>255</v>
          </cell>
          <cell r="B256" t="str">
            <v>確定</v>
          </cell>
          <cell r="C256" t="str">
            <v>新規</v>
          </cell>
          <cell r="D256" t="str">
            <v>和民</v>
          </cell>
          <cell r="E256" t="str">
            <v>戸越銀座駅前</v>
          </cell>
          <cell r="F256" t="str">
            <v>確定</v>
          </cell>
          <cell r="G256" t="str">
            <v>日比</v>
          </cell>
          <cell r="H256" t="str">
            <v>2月23日</v>
          </cell>
          <cell r="I256" t="str">
            <v>確定</v>
          </cell>
          <cell r="J256" t="str">
            <v>2月16日</v>
          </cell>
          <cell r="K256">
            <v>0.625</v>
          </cell>
          <cell r="L256">
            <v>0</v>
          </cell>
          <cell r="M256">
            <v>0</v>
          </cell>
          <cell r="N256" t="str">
            <v>142-0051</v>
          </cell>
          <cell r="O256" t="str">
            <v>東京都品川区平塚２－１７－１０</v>
          </cell>
          <cell r="P256" t="str">
            <v>確定1月22日</v>
          </cell>
          <cell r="Q256" t="str">
            <v>太魯閤ビル２・３階</v>
          </cell>
          <cell r="R256" t="str">
            <v>確定1月22日</v>
          </cell>
          <cell r="S256" t="str">
            <v>東急池上</v>
          </cell>
          <cell r="T256" t="str">
            <v>戸越銀座</v>
          </cell>
          <cell r="U256">
            <v>1</v>
          </cell>
          <cell r="V256">
            <v>84.3</v>
          </cell>
          <cell r="W256" t="str">
            <v>確定</v>
          </cell>
          <cell r="X256">
            <v>2</v>
          </cell>
          <cell r="Y256" t="str">
            <v>年中無休</v>
          </cell>
          <cell r="Z256" t="str">
            <v>17:00～翌日3:00　金土曜及び祝祭日の前日は5:00迄</v>
          </cell>
          <cell r="AA256" t="str">
            <v>03-5788-4533</v>
          </cell>
          <cell r="AB256" t="str">
            <v>03-5788-4534</v>
          </cell>
          <cell r="AC256" t="str">
            <v>03-3785-5891</v>
          </cell>
          <cell r="AD256">
            <v>14000</v>
          </cell>
          <cell r="AE256" t="str">
            <v>曽敏延・坂田篤子</v>
          </cell>
          <cell r="AF256">
            <v>78.19</v>
          </cell>
          <cell r="AG256">
            <v>144</v>
          </cell>
          <cell r="AH256" t="str">
            <v>確定</v>
          </cell>
          <cell r="AI256">
            <v>0</v>
          </cell>
          <cell r="AJ256" t="str">
            <v>なし</v>
          </cell>
          <cell r="AK256">
            <v>4</v>
          </cell>
          <cell r="AL256" t="str">
            <v>A＋B＋C</v>
          </cell>
          <cell r="AM256">
            <v>17</v>
          </cell>
          <cell r="AN256">
            <v>12</v>
          </cell>
          <cell r="AO256">
            <v>11</v>
          </cell>
          <cell r="AP256">
            <v>20</v>
          </cell>
          <cell r="AQ256">
            <v>0</v>
          </cell>
          <cell r="AR256">
            <v>0</v>
          </cell>
          <cell r="AS256">
            <v>0</v>
          </cell>
          <cell r="AT256">
            <v>0</v>
          </cell>
          <cell r="AU256">
            <v>0</v>
          </cell>
          <cell r="AV256">
            <v>0</v>
          </cell>
          <cell r="AW256">
            <v>60</v>
          </cell>
          <cell r="AX256">
            <v>2</v>
          </cell>
          <cell r="AY256">
            <v>1</v>
          </cell>
          <cell r="AZ256">
            <v>1</v>
          </cell>
          <cell r="BA256">
            <v>0</v>
          </cell>
          <cell r="BB256">
            <v>0</v>
          </cell>
          <cell r="BC256">
            <v>0</v>
          </cell>
          <cell r="BD256">
            <v>0</v>
          </cell>
          <cell r="BE256">
            <v>0</v>
          </cell>
          <cell r="BF256" t="str">
            <v>新築</v>
          </cell>
        </row>
        <row r="257">
          <cell r="A257">
            <v>256</v>
          </cell>
          <cell r="B257" t="str">
            <v>確定</v>
          </cell>
          <cell r="C257" t="str">
            <v>新規</v>
          </cell>
          <cell r="D257" t="str">
            <v>和民</v>
          </cell>
          <cell r="E257" t="str">
            <v>大森山王口</v>
          </cell>
          <cell r="F257" t="str">
            <v>確定</v>
          </cell>
          <cell r="G257" t="str">
            <v>藤井</v>
          </cell>
          <cell r="H257" t="str">
            <v>2月28日</v>
          </cell>
          <cell r="I257" t="str">
            <v>確定</v>
          </cell>
          <cell r="J257" t="str">
            <v>2月22日</v>
          </cell>
          <cell r="K257">
            <v>0.625</v>
          </cell>
          <cell r="L257">
            <v>0</v>
          </cell>
          <cell r="M257">
            <v>0</v>
          </cell>
          <cell r="N257" t="str">
            <v>143-0023</v>
          </cell>
          <cell r="O257" t="str">
            <v>東京都大田区山王2-1-6</v>
          </cell>
          <cell r="P257" t="str">
            <v>確定1月17日</v>
          </cell>
          <cell r="Q257" t="str">
            <v>キャビックビル2階</v>
          </cell>
          <cell r="R257" t="str">
            <v>確定1月17日</v>
          </cell>
          <cell r="S257" t="str">
            <v>JR京浜東北</v>
          </cell>
          <cell r="T257" t="str">
            <v>大森</v>
          </cell>
          <cell r="U257">
            <v>1</v>
          </cell>
          <cell r="V257">
            <v>65.849999999999994</v>
          </cell>
          <cell r="W257" t="str">
            <v>確定</v>
          </cell>
          <cell r="X257">
            <v>1</v>
          </cell>
          <cell r="Y257" t="str">
            <v>年中無休</v>
          </cell>
          <cell r="Z257" t="str">
            <v>17:00～翌日3:00　金土曜及び祝祭日の前日は5:00迄</v>
          </cell>
          <cell r="AA257" t="str">
            <v>03-5718-8131</v>
          </cell>
          <cell r="AB257" t="str">
            <v>03-5718-8132</v>
          </cell>
          <cell r="AC257" t="str">
            <v>03-5709-4550</v>
          </cell>
          <cell r="AD257">
            <v>13000</v>
          </cell>
          <cell r="AE257" t="str">
            <v>下川浩　下川有司</v>
          </cell>
          <cell r="AF257">
            <v>65.400000000000006</v>
          </cell>
          <cell r="AG257">
            <v>122</v>
          </cell>
          <cell r="AH257" t="str">
            <v>確定</v>
          </cell>
          <cell r="AI257">
            <v>0</v>
          </cell>
          <cell r="AJ257" t="str">
            <v>なし</v>
          </cell>
          <cell r="AK257">
            <v>3</v>
          </cell>
          <cell r="AL257" t="str">
            <v>A＋B＋C</v>
          </cell>
          <cell r="AM257">
            <v>16</v>
          </cell>
          <cell r="AN257">
            <v>12</v>
          </cell>
          <cell r="AO257">
            <v>15</v>
          </cell>
          <cell r="AP257">
            <v>0</v>
          </cell>
          <cell r="AQ257">
            <v>0</v>
          </cell>
          <cell r="AR257">
            <v>0</v>
          </cell>
          <cell r="AS257">
            <v>0</v>
          </cell>
          <cell r="AT257">
            <v>0</v>
          </cell>
          <cell r="AU257">
            <v>0</v>
          </cell>
          <cell r="AV257">
            <v>0</v>
          </cell>
          <cell r="AW257">
            <v>59</v>
          </cell>
          <cell r="AX257">
            <v>1</v>
          </cell>
          <cell r="AY257">
            <v>1</v>
          </cell>
          <cell r="AZ257">
            <v>1</v>
          </cell>
          <cell r="BA257">
            <v>0</v>
          </cell>
          <cell r="BB257">
            <v>0</v>
          </cell>
          <cell r="BC257">
            <v>0</v>
          </cell>
          <cell r="BD257">
            <v>0</v>
          </cell>
          <cell r="BE257">
            <v>0</v>
          </cell>
          <cell r="BF257" t="str">
            <v>既存</v>
          </cell>
        </row>
        <row r="258">
          <cell r="A258">
            <v>257</v>
          </cell>
          <cell r="B258" t="str">
            <v>確定</v>
          </cell>
          <cell r="C258" t="str">
            <v>新規</v>
          </cell>
          <cell r="D258" t="str">
            <v>和民</v>
          </cell>
          <cell r="E258" t="str">
            <v>中山南口</v>
          </cell>
          <cell r="F258" t="str">
            <v>確定</v>
          </cell>
          <cell r="G258" t="str">
            <v>日比</v>
          </cell>
          <cell r="H258" t="str">
            <v>3月15日</v>
          </cell>
          <cell r="I258" t="str">
            <v>確定</v>
          </cell>
          <cell r="J258" t="str">
            <v>3月9日</v>
          </cell>
          <cell r="K258">
            <v>0.625</v>
          </cell>
          <cell r="L258">
            <v>0</v>
          </cell>
          <cell r="M258">
            <v>0</v>
          </cell>
          <cell r="N258" t="str">
            <v>226-0011</v>
          </cell>
          <cell r="O258" t="str">
            <v>神奈川県横浜市緑区中山町220</v>
          </cell>
          <cell r="P258" t="str">
            <v>確定</v>
          </cell>
          <cell r="Q258" t="str">
            <v>浜銀斎藤ビル2階</v>
          </cell>
          <cell r="R258" t="str">
            <v>確定</v>
          </cell>
          <cell r="S258" t="str">
            <v>JR横浜線</v>
          </cell>
          <cell r="T258" t="str">
            <v>中山</v>
          </cell>
          <cell r="U258">
            <v>1</v>
          </cell>
          <cell r="V258">
            <v>65.03</v>
          </cell>
          <cell r="W258" t="str">
            <v>確定</v>
          </cell>
          <cell r="X258">
            <v>1</v>
          </cell>
          <cell r="Y258" t="str">
            <v>年中無休</v>
          </cell>
          <cell r="Z258" t="str">
            <v>17:00～翌日3:00　金土曜及び祝祭日の前日は5:00迄</v>
          </cell>
          <cell r="AA258" t="str">
            <v>045-929-1771</v>
          </cell>
          <cell r="AB258" t="str">
            <v>045-929-1772</v>
          </cell>
          <cell r="AC258" t="str">
            <v>045-932-7066</v>
          </cell>
          <cell r="AD258">
            <v>10500</v>
          </cell>
          <cell r="AE258" t="str">
            <v>株式会社トレーシー</v>
          </cell>
          <cell r="AF258">
            <v>65</v>
          </cell>
          <cell r="AG258">
            <v>124</v>
          </cell>
          <cell r="AH258" t="str">
            <v>確定</v>
          </cell>
          <cell r="AI258">
            <v>0</v>
          </cell>
          <cell r="AJ258" t="str">
            <v>なし</v>
          </cell>
          <cell r="AK258">
            <v>3</v>
          </cell>
          <cell r="AL258" t="str">
            <v>B＋C</v>
          </cell>
          <cell r="AM258">
            <v>16</v>
          </cell>
          <cell r="AN258">
            <v>18</v>
          </cell>
          <cell r="AO258">
            <v>18</v>
          </cell>
          <cell r="AP258">
            <v>0</v>
          </cell>
          <cell r="AQ258">
            <v>0</v>
          </cell>
          <cell r="AR258">
            <v>0</v>
          </cell>
          <cell r="AS258">
            <v>0</v>
          </cell>
          <cell r="AT258">
            <v>0</v>
          </cell>
          <cell r="AU258">
            <v>0</v>
          </cell>
          <cell r="AV258">
            <v>0</v>
          </cell>
          <cell r="AW258">
            <v>52</v>
          </cell>
          <cell r="AX258">
            <v>1</v>
          </cell>
          <cell r="AY258">
            <v>1</v>
          </cell>
          <cell r="AZ258">
            <v>1</v>
          </cell>
          <cell r="BA258">
            <v>0</v>
          </cell>
          <cell r="BB258">
            <v>0</v>
          </cell>
          <cell r="BC258">
            <v>0</v>
          </cell>
          <cell r="BD258">
            <v>0</v>
          </cell>
          <cell r="BE258">
            <v>0</v>
          </cell>
          <cell r="BF258" t="str">
            <v>既存</v>
          </cell>
        </row>
        <row r="259">
          <cell r="A259">
            <v>259</v>
          </cell>
          <cell r="B259" t="str">
            <v>確定</v>
          </cell>
          <cell r="C259" t="str">
            <v>新規</v>
          </cell>
          <cell r="D259" t="str">
            <v>和民</v>
          </cell>
          <cell r="E259" t="str">
            <v>中延駅前</v>
          </cell>
          <cell r="F259" t="str">
            <v>確定</v>
          </cell>
          <cell r="G259" t="str">
            <v>日比</v>
          </cell>
          <cell r="H259" t="str">
            <v>3月29日</v>
          </cell>
          <cell r="I259" t="str">
            <v>確定</v>
          </cell>
          <cell r="J259" t="str">
            <v>3月23日</v>
          </cell>
          <cell r="K259">
            <v>0.625</v>
          </cell>
          <cell r="L259">
            <v>0</v>
          </cell>
          <cell r="M259">
            <v>0</v>
          </cell>
          <cell r="N259" t="str">
            <v>142-0052</v>
          </cell>
          <cell r="O259" t="str">
            <v>東京都品川区東中延2-10-11</v>
          </cell>
          <cell r="P259" t="str">
            <v>確定2月25日</v>
          </cell>
          <cell r="Q259" t="str">
            <v>智勇第２ビル２階</v>
          </cell>
          <cell r="R259" t="str">
            <v>確定</v>
          </cell>
          <cell r="S259" t="str">
            <v>東急大井町線</v>
          </cell>
          <cell r="T259" t="str">
            <v>中延</v>
          </cell>
          <cell r="U259">
            <v>1</v>
          </cell>
          <cell r="V259">
            <v>59.2</v>
          </cell>
          <cell r="W259" t="str">
            <v>確定</v>
          </cell>
          <cell r="X259">
            <v>1</v>
          </cell>
          <cell r="Y259" t="str">
            <v>年中無休</v>
          </cell>
          <cell r="Z259" t="str">
            <v>17:00～翌日3:00　金土曜及び祝祭日の前日は5:00迄</v>
          </cell>
          <cell r="AA259" t="str">
            <v>03-5788-4091</v>
          </cell>
          <cell r="AB259" t="str">
            <v>03-5788-4092</v>
          </cell>
          <cell r="AC259" t="str">
            <v>03-5498-3412</v>
          </cell>
          <cell r="AD259">
            <v>11500</v>
          </cell>
          <cell r="AE259" t="str">
            <v>株式会社ハラダ</v>
          </cell>
          <cell r="AF259">
            <v>59.13</v>
          </cell>
          <cell r="AG259">
            <v>110</v>
          </cell>
          <cell r="AH259" t="str">
            <v>確定</v>
          </cell>
          <cell r="AI259">
            <v>0</v>
          </cell>
          <cell r="AJ259" t="str">
            <v>なし</v>
          </cell>
          <cell r="AK259">
            <v>3</v>
          </cell>
          <cell r="AL259" t="str">
            <v>A＋B</v>
          </cell>
          <cell r="AM259">
            <v>18</v>
          </cell>
          <cell r="AN259">
            <v>10</v>
          </cell>
          <cell r="AO259">
            <v>12</v>
          </cell>
          <cell r="AP259">
            <v>0</v>
          </cell>
          <cell r="AQ259">
            <v>0</v>
          </cell>
          <cell r="AR259">
            <v>0</v>
          </cell>
          <cell r="AS259">
            <v>0</v>
          </cell>
          <cell r="AT259">
            <v>0</v>
          </cell>
          <cell r="AU259">
            <v>0</v>
          </cell>
          <cell r="AV259">
            <v>0</v>
          </cell>
          <cell r="AW259">
            <v>40</v>
          </cell>
          <cell r="AX259">
            <v>1</v>
          </cell>
          <cell r="AY259">
            <v>1</v>
          </cell>
          <cell r="AZ259">
            <v>1</v>
          </cell>
          <cell r="BA259">
            <v>0</v>
          </cell>
          <cell r="BB259">
            <v>0</v>
          </cell>
          <cell r="BC259">
            <v>0</v>
          </cell>
          <cell r="BD259">
            <v>0</v>
          </cell>
          <cell r="BE259">
            <v>0</v>
          </cell>
          <cell r="BF259" t="str">
            <v>新築</v>
          </cell>
        </row>
        <row r="260">
          <cell r="A260">
            <v>260</v>
          </cell>
          <cell r="B260" t="str">
            <v>確定</v>
          </cell>
          <cell r="C260" t="str">
            <v>新規</v>
          </cell>
          <cell r="D260" t="str">
            <v>FC</v>
          </cell>
          <cell r="E260" t="str">
            <v>中洲川端駅前店</v>
          </cell>
          <cell r="F260" t="str">
            <v>確定</v>
          </cell>
          <cell r="G260" t="str">
            <v>薙野</v>
          </cell>
          <cell r="H260" t="str">
            <v>3月28日</v>
          </cell>
          <cell r="I260" t="str">
            <v>確定</v>
          </cell>
          <cell r="J260" t="str">
            <v>３月１２日</v>
          </cell>
          <cell r="K260">
            <v>0.625</v>
          </cell>
          <cell r="L260">
            <v>0</v>
          </cell>
          <cell r="M260">
            <v>0</v>
          </cell>
          <cell r="N260" t="str">
            <v>810-0801</v>
          </cell>
          <cell r="O260" t="str">
            <v>福岡市博多区中洲4-6-10</v>
          </cell>
          <cell r="P260" t="str">
            <v>確定</v>
          </cell>
          <cell r="Q260" t="str">
            <v>大洋ビル１階・２階</v>
          </cell>
          <cell r="R260" t="str">
            <v>確定</v>
          </cell>
          <cell r="S260" t="str">
            <v>地下鉄空港線</v>
          </cell>
          <cell r="T260" t="str">
            <v>中洲川端</v>
          </cell>
          <cell r="U260">
            <v>1</v>
          </cell>
          <cell r="V260">
            <v>119.7</v>
          </cell>
          <cell r="W260" t="str">
            <v>確定</v>
          </cell>
          <cell r="X260">
            <v>2</v>
          </cell>
          <cell r="Y260" t="str">
            <v>年中無休</v>
          </cell>
          <cell r="Z260" t="str">
            <v>17：00～翌日5：00</v>
          </cell>
          <cell r="AA260" t="str">
            <v>092-271-4400</v>
          </cell>
          <cell r="AB260" t="str">
            <v>092-271-4401</v>
          </cell>
          <cell r="AC260" t="str">
            <v>092-271-7825</v>
          </cell>
          <cell r="AD260">
            <v>14300</v>
          </cell>
          <cell r="AE260" t="str">
            <v>株式会社大洋映画劇場</v>
          </cell>
          <cell r="AF260">
            <v>119.7</v>
          </cell>
          <cell r="AG260">
            <v>219</v>
          </cell>
          <cell r="AH260" t="str">
            <v>確定</v>
          </cell>
          <cell r="AI260">
            <v>0</v>
          </cell>
          <cell r="AJ260" t="str">
            <v>なし</v>
          </cell>
          <cell r="AK260">
            <v>5</v>
          </cell>
          <cell r="AL260" t="str">
            <v>A＋B</v>
          </cell>
          <cell r="AM260">
            <v>25</v>
          </cell>
          <cell r="AN260">
            <v>23</v>
          </cell>
          <cell r="AO260">
            <v>15</v>
          </cell>
          <cell r="AP260">
            <v>13</v>
          </cell>
          <cell r="AQ260">
            <v>0</v>
          </cell>
          <cell r="AR260">
            <v>0</v>
          </cell>
          <cell r="AS260">
            <v>0</v>
          </cell>
          <cell r="AT260">
            <v>0</v>
          </cell>
          <cell r="AU260">
            <v>0</v>
          </cell>
          <cell r="AV260">
            <v>0</v>
          </cell>
          <cell r="AW260">
            <v>93</v>
          </cell>
          <cell r="AX260">
            <v>2</v>
          </cell>
          <cell r="AY260">
            <v>1</v>
          </cell>
          <cell r="AZ260">
            <v>1</v>
          </cell>
          <cell r="BA260">
            <v>0</v>
          </cell>
          <cell r="BB260">
            <v>0</v>
          </cell>
          <cell r="BC260">
            <v>0</v>
          </cell>
          <cell r="BD260">
            <v>0</v>
          </cell>
          <cell r="BE260">
            <v>0</v>
          </cell>
          <cell r="BF260" t="str">
            <v>既存</v>
          </cell>
        </row>
        <row r="261">
          <cell r="A261">
            <v>261</v>
          </cell>
          <cell r="B261" t="str">
            <v>確定</v>
          </cell>
          <cell r="C261" t="str">
            <v>新規</v>
          </cell>
          <cell r="D261" t="str">
            <v>和民</v>
          </cell>
          <cell r="E261" t="str">
            <v>神田北口</v>
          </cell>
          <cell r="F261" t="str">
            <v>確定</v>
          </cell>
          <cell r="G261" t="str">
            <v>清水</v>
          </cell>
          <cell r="H261">
            <v>37376</v>
          </cell>
          <cell r="I261" t="str">
            <v>確定</v>
          </cell>
          <cell r="J261">
            <v>37371</v>
          </cell>
          <cell r="K261">
            <v>0.625</v>
          </cell>
          <cell r="L261">
            <v>0</v>
          </cell>
          <cell r="M261">
            <v>0</v>
          </cell>
          <cell r="N261" t="str">
            <v>101-0047</v>
          </cell>
          <cell r="O261" t="str">
            <v>東京都千代田区内神田3-22-9</v>
          </cell>
          <cell r="P261" t="str">
            <v>確定</v>
          </cell>
          <cell r="Q261" t="str">
            <v>新八光ビル2・3・4階</v>
          </cell>
          <cell r="R261" t="str">
            <v>確定</v>
          </cell>
          <cell r="S261" t="str">
            <v>ＪＲ山手線</v>
          </cell>
          <cell r="T261" t="str">
            <v>神田</v>
          </cell>
          <cell r="U261">
            <v>1</v>
          </cell>
          <cell r="V261">
            <v>116.77</v>
          </cell>
          <cell r="W261" t="str">
            <v>確定</v>
          </cell>
          <cell r="X261">
            <v>3</v>
          </cell>
          <cell r="Y261" t="str">
            <v>年中無休</v>
          </cell>
          <cell r="Z261" t="str">
            <v>17:00～翌日3:00　</v>
          </cell>
          <cell r="AA261" t="str">
            <v>03－5207－5675</v>
          </cell>
          <cell r="AB261" t="str">
            <v>03－5207－5676</v>
          </cell>
          <cell r="AC261" t="str">
            <v>03－3253－5022</v>
          </cell>
          <cell r="AD261">
            <v>17000</v>
          </cell>
          <cell r="AE261" t="str">
            <v>八光商事 竹内 二三重</v>
          </cell>
          <cell r="AF261">
            <v>96.75</v>
          </cell>
          <cell r="AG261">
            <v>155</v>
          </cell>
          <cell r="AH261" t="str">
            <v>確定</v>
          </cell>
          <cell r="AI261">
            <v>0</v>
          </cell>
          <cell r="AJ261" t="str">
            <v>あり</v>
          </cell>
          <cell r="AK261">
            <v>2</v>
          </cell>
          <cell r="AL261" t="str">
            <v>Ａ＋Ｂ</v>
          </cell>
          <cell r="AM261">
            <v>18</v>
          </cell>
          <cell r="AN261">
            <v>16</v>
          </cell>
          <cell r="AO261">
            <v>0</v>
          </cell>
          <cell r="AP261">
            <v>0</v>
          </cell>
          <cell r="AQ261">
            <v>0</v>
          </cell>
          <cell r="AR261">
            <v>0</v>
          </cell>
          <cell r="AS261">
            <v>0</v>
          </cell>
          <cell r="AT261">
            <v>0</v>
          </cell>
          <cell r="AU261">
            <v>0</v>
          </cell>
          <cell r="AV261">
            <v>0</v>
          </cell>
          <cell r="AW261">
            <v>46</v>
          </cell>
          <cell r="AX261">
            <v>2</v>
          </cell>
          <cell r="AY261">
            <v>2</v>
          </cell>
          <cell r="AZ261">
            <v>1</v>
          </cell>
          <cell r="BA261" t="str">
            <v>八光商事</v>
          </cell>
          <cell r="BB261" t="str">
            <v>水道局</v>
          </cell>
          <cell r="BC261" t="str">
            <v>東京ガス</v>
          </cell>
          <cell r="BD261">
            <v>0</v>
          </cell>
          <cell r="BE261">
            <v>0</v>
          </cell>
          <cell r="BF261" t="str">
            <v>既存</v>
          </cell>
          <cell r="BG261" t="str">
            <v>受水槽・高架水槽年次点検あり</v>
          </cell>
        </row>
        <row r="262">
          <cell r="A262">
            <v>262</v>
          </cell>
          <cell r="B262" t="str">
            <v>確定</v>
          </cell>
          <cell r="C262" t="str">
            <v>新規</v>
          </cell>
          <cell r="D262" t="str">
            <v>和民</v>
          </cell>
          <cell r="E262" t="str">
            <v>JR船橋</v>
          </cell>
          <cell r="F262" t="str">
            <v>確定</v>
          </cell>
          <cell r="G262" t="str">
            <v>佐藤</v>
          </cell>
          <cell r="H262">
            <v>37372</v>
          </cell>
          <cell r="I262" t="str">
            <v>確定</v>
          </cell>
          <cell r="J262">
            <v>37367</v>
          </cell>
          <cell r="K262">
            <v>0.625</v>
          </cell>
          <cell r="L262">
            <v>0</v>
          </cell>
          <cell r="M262">
            <v>0</v>
          </cell>
          <cell r="N262" t="str">
            <v>273-0005</v>
          </cell>
          <cell r="O262" t="str">
            <v>千葉県船橋市本町4-2-9</v>
          </cell>
          <cell r="P262" t="str">
            <v>確定</v>
          </cell>
          <cell r="Q262" t="str">
            <v>菅野屋船橋ビル地下１階</v>
          </cell>
          <cell r="R262" t="str">
            <v>確定</v>
          </cell>
          <cell r="S262" t="str">
            <v>ＪＲ総武線</v>
          </cell>
          <cell r="T262" t="str">
            <v>船橋</v>
          </cell>
          <cell r="U262">
            <v>2</v>
          </cell>
          <cell r="V262">
            <v>83.29</v>
          </cell>
          <cell r="W262" t="str">
            <v>確定</v>
          </cell>
          <cell r="X262">
            <v>1</v>
          </cell>
          <cell r="Y262" t="str">
            <v>年中無休</v>
          </cell>
          <cell r="Z262" t="str">
            <v>16:00～１２：００</v>
          </cell>
          <cell r="AA262" t="str">
            <v>047-426-8581</v>
          </cell>
          <cell r="AB262" t="str">
            <v>047-426-8583</v>
          </cell>
          <cell r="AC262" t="str">
            <v>047-424-3621</v>
          </cell>
          <cell r="AD262">
            <v>17000</v>
          </cell>
          <cell r="AE262" t="str">
            <v>石渡 喜一</v>
          </cell>
          <cell r="AF262">
            <v>83.3</v>
          </cell>
          <cell r="AG262">
            <v>158</v>
          </cell>
          <cell r="AH262" t="str">
            <v>確定</v>
          </cell>
          <cell r="AI262">
            <v>0</v>
          </cell>
          <cell r="AJ262" t="str">
            <v>なし</v>
          </cell>
          <cell r="AK262">
            <v>3</v>
          </cell>
          <cell r="AL262" t="str">
            <v>A＋B＋C</v>
          </cell>
          <cell r="AM262">
            <v>22</v>
          </cell>
          <cell r="AN262">
            <v>18</v>
          </cell>
          <cell r="AO262">
            <v>20</v>
          </cell>
          <cell r="AP262">
            <v>0</v>
          </cell>
          <cell r="AQ262">
            <v>0</v>
          </cell>
          <cell r="AR262">
            <v>0</v>
          </cell>
          <cell r="AS262">
            <v>0</v>
          </cell>
          <cell r="AT262">
            <v>0</v>
          </cell>
          <cell r="AU262">
            <v>0</v>
          </cell>
          <cell r="AV262">
            <v>0</v>
          </cell>
          <cell r="AW262">
            <v>60</v>
          </cell>
          <cell r="AX262">
            <v>1</v>
          </cell>
          <cell r="AY262">
            <v>1</v>
          </cell>
          <cell r="AZ262">
            <v>1</v>
          </cell>
          <cell r="BA262" t="str">
            <v>オーナー</v>
          </cell>
          <cell r="BB262" t="str">
            <v>オーナー</v>
          </cell>
          <cell r="BC262" t="str">
            <v>京葉ガス</v>
          </cell>
          <cell r="BD262">
            <v>0</v>
          </cell>
          <cell r="BE262">
            <v>0</v>
          </cell>
          <cell r="BF262" t="str">
            <v>既存</v>
          </cell>
        </row>
        <row r="263">
          <cell r="A263">
            <v>263</v>
          </cell>
          <cell r="B263" t="str">
            <v>確定</v>
          </cell>
          <cell r="C263" t="str">
            <v>新規</v>
          </cell>
          <cell r="D263" t="str">
            <v>和民</v>
          </cell>
          <cell r="E263" t="str">
            <v>高槻</v>
          </cell>
          <cell r="F263" t="str">
            <v>確定</v>
          </cell>
          <cell r="G263" t="str">
            <v>藤井</v>
          </cell>
          <cell r="H263">
            <v>37372</v>
          </cell>
          <cell r="I263" t="str">
            <v>確定</v>
          </cell>
          <cell r="J263">
            <v>37366</v>
          </cell>
          <cell r="K263">
            <v>0.625</v>
          </cell>
          <cell r="L263">
            <v>0</v>
          </cell>
          <cell r="M263">
            <v>0</v>
          </cell>
          <cell r="N263" t="str">
            <v>569-0803</v>
          </cell>
          <cell r="O263" t="str">
            <v>大阪府高槻市高槻町14-1</v>
          </cell>
          <cell r="P263" t="str">
            <v>確定</v>
          </cell>
          <cell r="Q263" t="str">
            <v>第5吉廣ビル2・3階</v>
          </cell>
          <cell r="R263" t="str">
            <v>確定</v>
          </cell>
          <cell r="S263" t="str">
            <v>阪急京都線</v>
          </cell>
          <cell r="T263" t="str">
            <v>高槻市</v>
          </cell>
          <cell r="U263">
            <v>5</v>
          </cell>
          <cell r="V263">
            <v>100.97</v>
          </cell>
          <cell r="W263" t="str">
            <v>確定</v>
          </cell>
          <cell r="X263">
            <v>2</v>
          </cell>
          <cell r="Y263" t="str">
            <v>年中無休</v>
          </cell>
          <cell r="Z263" t="str">
            <v>17:00～翌日3:00　金土曜及び祝祭日の前日は5:00迄</v>
          </cell>
          <cell r="AA263" t="str">
            <v>0726-91-0335</v>
          </cell>
          <cell r="AB263" t="str">
            <v>0726-91-0336</v>
          </cell>
          <cell r="AC263" t="str">
            <v>0726-85-0385</v>
          </cell>
          <cell r="AD263">
            <v>12800</v>
          </cell>
          <cell r="AE263" t="str">
            <v>吉廣産業株式会社</v>
          </cell>
          <cell r="AF263">
            <v>91.39</v>
          </cell>
          <cell r="AG263">
            <v>167</v>
          </cell>
          <cell r="AH263" t="str">
            <v>確定</v>
          </cell>
          <cell r="AI263">
            <v>0</v>
          </cell>
          <cell r="AJ263" t="str">
            <v>あり</v>
          </cell>
          <cell r="AK263">
            <v>3</v>
          </cell>
          <cell r="AL263" t="str">
            <v>A＋B＋C</v>
          </cell>
          <cell r="AM263">
            <v>12</v>
          </cell>
          <cell r="AN263">
            <v>20</v>
          </cell>
          <cell r="AO263">
            <v>8</v>
          </cell>
          <cell r="AP263">
            <v>0</v>
          </cell>
          <cell r="AQ263">
            <v>0</v>
          </cell>
          <cell r="AR263">
            <v>0</v>
          </cell>
          <cell r="AS263">
            <v>0</v>
          </cell>
          <cell r="AT263">
            <v>0</v>
          </cell>
          <cell r="AU263">
            <v>0</v>
          </cell>
          <cell r="AV263">
            <v>0</v>
          </cell>
          <cell r="AW263">
            <v>59</v>
          </cell>
          <cell r="AX263">
            <v>2</v>
          </cell>
          <cell r="AY263">
            <v>1</v>
          </cell>
          <cell r="AZ263">
            <v>1</v>
          </cell>
          <cell r="BA263" t="str">
            <v>関西電力</v>
          </cell>
          <cell r="BB263" t="str">
            <v>水道局</v>
          </cell>
          <cell r="BC263" t="str">
            <v>大阪ガス</v>
          </cell>
          <cell r="BD263">
            <v>0</v>
          </cell>
          <cell r="BE263">
            <v>0</v>
          </cell>
          <cell r="BF263" t="str">
            <v>既存</v>
          </cell>
        </row>
        <row r="264">
          <cell r="A264">
            <v>264</v>
          </cell>
          <cell r="B264" t="str">
            <v>確定</v>
          </cell>
          <cell r="C264" t="str">
            <v>新規</v>
          </cell>
          <cell r="D264" t="str">
            <v>和み亭</v>
          </cell>
          <cell r="E264" t="str">
            <v>瀬谷ｅモール</v>
          </cell>
          <cell r="F264" t="str">
            <v>確定</v>
          </cell>
          <cell r="G264" t="str">
            <v>日比</v>
          </cell>
          <cell r="H264">
            <v>37373</v>
          </cell>
          <cell r="I264" t="str">
            <v>確定</v>
          </cell>
          <cell r="J264">
            <v>37365</v>
          </cell>
          <cell r="K264">
            <v>0.625</v>
          </cell>
          <cell r="L264">
            <v>0</v>
          </cell>
          <cell r="M264">
            <v>0</v>
          </cell>
          <cell r="N264" t="str">
            <v>246-0021</v>
          </cell>
          <cell r="O264" t="str">
            <v>神奈川県横浜市瀬谷区二ツ橋町309-1</v>
          </cell>
          <cell r="P264" t="str">
            <v>確定</v>
          </cell>
          <cell r="Q264" t="str">
            <v>ｅモール2階</v>
          </cell>
          <cell r="R264" t="str">
            <v>確定</v>
          </cell>
          <cell r="S264" t="str">
            <v>相鉄線</v>
          </cell>
          <cell r="T264" t="str">
            <v>三ツ境</v>
          </cell>
          <cell r="U264">
            <v>8</v>
          </cell>
          <cell r="V264">
            <v>80</v>
          </cell>
          <cell r="W264" t="str">
            <v>確定</v>
          </cell>
          <cell r="X264">
            <v>1</v>
          </cell>
          <cell r="Y264" t="str">
            <v>年中無休</v>
          </cell>
          <cell r="Z264" t="str">
            <v>11:30～00:00　金土曜及び祝祭日の前日は1:00迄</v>
          </cell>
          <cell r="AA264" t="str">
            <v>045-369-0588</v>
          </cell>
          <cell r="AB264" t="str">
            <v>045-369-0589</v>
          </cell>
          <cell r="AC264" t="str">
            <v>045-392-0053</v>
          </cell>
          <cell r="AD264">
            <v>12000</v>
          </cell>
          <cell r="AE264" t="str">
            <v>株式会社　ハミングス</v>
          </cell>
          <cell r="AF264">
            <v>79.83</v>
          </cell>
          <cell r="AG264">
            <v>121</v>
          </cell>
          <cell r="AH264" t="str">
            <v>確定</v>
          </cell>
          <cell r="AI264" t="str">
            <v>192(共用）</v>
          </cell>
          <cell r="AJ264" t="str">
            <v>なし</v>
          </cell>
          <cell r="AK264">
            <v>2</v>
          </cell>
          <cell r="AL264" t="str">
            <v>Ａ＋Ｂ</v>
          </cell>
          <cell r="AM264">
            <v>14</v>
          </cell>
          <cell r="AN264">
            <v>14</v>
          </cell>
          <cell r="AO264">
            <v>0</v>
          </cell>
          <cell r="AP264">
            <v>0</v>
          </cell>
          <cell r="AQ264">
            <v>0</v>
          </cell>
          <cell r="AR264">
            <v>0</v>
          </cell>
          <cell r="AS264">
            <v>0</v>
          </cell>
          <cell r="AT264">
            <v>0</v>
          </cell>
          <cell r="AU264">
            <v>0</v>
          </cell>
          <cell r="AV264">
            <v>0</v>
          </cell>
          <cell r="AW264">
            <v>28</v>
          </cell>
          <cell r="AX264">
            <v>1</v>
          </cell>
          <cell r="AY264">
            <v>1</v>
          </cell>
          <cell r="AZ264">
            <v>1</v>
          </cell>
          <cell r="BA264">
            <v>0</v>
          </cell>
          <cell r="BB264">
            <v>0</v>
          </cell>
          <cell r="BC264">
            <v>0</v>
          </cell>
          <cell r="BD264">
            <v>0</v>
          </cell>
          <cell r="BE264">
            <v>0</v>
          </cell>
          <cell r="BF264" t="str">
            <v>新築</v>
          </cell>
        </row>
        <row r="265">
          <cell r="A265">
            <v>265</v>
          </cell>
          <cell r="B265" t="str">
            <v>未定</v>
          </cell>
          <cell r="C265" t="str">
            <v>新規</v>
          </cell>
          <cell r="D265" t="str">
            <v>和民</v>
          </cell>
          <cell r="E265" t="str">
            <v>蒲田西口ライトビル</v>
          </cell>
          <cell r="F265" t="str">
            <v>未定</v>
          </cell>
          <cell r="G265" t="str">
            <v>藤井</v>
          </cell>
          <cell r="H265" t="str">
            <v>未定</v>
          </cell>
          <cell r="I265" t="str">
            <v>未定</v>
          </cell>
          <cell r="J265" t="str">
            <v>未定</v>
          </cell>
          <cell r="K265">
            <v>0.625</v>
          </cell>
          <cell r="L265">
            <v>0</v>
          </cell>
          <cell r="M265">
            <v>0</v>
          </cell>
          <cell r="N265" t="str">
            <v>144-0051</v>
          </cell>
          <cell r="O265" t="str">
            <v>東京都大田区西蒲田7丁目46番-18</v>
          </cell>
          <cell r="P265" t="str">
            <v>未定</v>
          </cell>
          <cell r="Q265" t="str">
            <v>蒲田ライトビル８階</v>
          </cell>
          <cell r="R265" t="str">
            <v>未定</v>
          </cell>
          <cell r="S265" t="str">
            <v>JR京浜東北線</v>
          </cell>
          <cell r="T265" t="str">
            <v>蒲田</v>
          </cell>
          <cell r="U265">
            <v>1</v>
          </cell>
          <cell r="V265">
            <v>106</v>
          </cell>
          <cell r="W265" t="str">
            <v>未定</v>
          </cell>
          <cell r="X265">
            <v>1</v>
          </cell>
          <cell r="Y265" t="str">
            <v>年中無休</v>
          </cell>
          <cell r="Z265" t="str">
            <v>17:00～翌日3:00　金土曜及び祝祭日の前日は5:00迄</v>
          </cell>
          <cell r="AA265">
            <v>0</v>
          </cell>
          <cell r="AB265">
            <v>0</v>
          </cell>
          <cell r="AC265">
            <v>0</v>
          </cell>
          <cell r="AD265">
            <v>17500</v>
          </cell>
          <cell r="AE265" t="str">
            <v>日石興業株式会社</v>
          </cell>
          <cell r="AF265">
            <v>106</v>
          </cell>
          <cell r="AG265">
            <v>203</v>
          </cell>
          <cell r="AH265" t="str">
            <v>未定</v>
          </cell>
          <cell r="AI265">
            <v>0</v>
          </cell>
          <cell r="AJ265" t="str">
            <v>中止</v>
          </cell>
          <cell r="AK265">
            <v>3</v>
          </cell>
          <cell r="AL265" t="str">
            <v>A＋B＋C</v>
          </cell>
          <cell r="AM265">
            <v>16</v>
          </cell>
          <cell r="AN265">
            <v>14</v>
          </cell>
          <cell r="AO265">
            <v>16</v>
          </cell>
          <cell r="AP265">
            <v>0</v>
          </cell>
          <cell r="AQ265">
            <v>0</v>
          </cell>
          <cell r="AR265">
            <v>0</v>
          </cell>
          <cell r="AS265">
            <v>0</v>
          </cell>
          <cell r="AT265">
            <v>0</v>
          </cell>
          <cell r="AU265">
            <v>0</v>
          </cell>
          <cell r="AV265">
            <v>0</v>
          </cell>
          <cell r="AW265">
            <v>58</v>
          </cell>
          <cell r="AX265">
            <v>1</v>
          </cell>
          <cell r="AY265">
            <v>1</v>
          </cell>
          <cell r="AZ265">
            <v>1</v>
          </cell>
          <cell r="BA265">
            <v>0</v>
          </cell>
          <cell r="BB265">
            <v>0</v>
          </cell>
          <cell r="BC265">
            <v>0</v>
          </cell>
          <cell r="BD265">
            <v>0</v>
          </cell>
          <cell r="BE265">
            <v>0</v>
          </cell>
          <cell r="BF265" t="str">
            <v>新築</v>
          </cell>
        </row>
        <row r="266">
          <cell r="A266">
            <v>266</v>
          </cell>
          <cell r="B266" t="str">
            <v>確定</v>
          </cell>
          <cell r="C266" t="str">
            <v>新規</v>
          </cell>
          <cell r="D266" t="str">
            <v>和民</v>
          </cell>
          <cell r="E266" t="str">
            <v>心斎橋</v>
          </cell>
          <cell r="F266" t="str">
            <v>確定</v>
          </cell>
          <cell r="G266" t="str">
            <v>藤井</v>
          </cell>
          <cell r="H266">
            <v>37399</v>
          </cell>
          <cell r="I266" t="str">
            <v>確定</v>
          </cell>
          <cell r="J266">
            <v>37393</v>
          </cell>
          <cell r="K266">
            <v>0.625</v>
          </cell>
          <cell r="L266">
            <v>0</v>
          </cell>
          <cell r="M266">
            <v>0</v>
          </cell>
          <cell r="N266" t="str">
            <v>542-0085</v>
          </cell>
          <cell r="O266" t="str">
            <v>大阪市中央区心斎橋筋1-3-23</v>
          </cell>
          <cell r="P266" t="str">
            <v>確定</v>
          </cell>
          <cell r="Q266" t="str">
            <v>心斎橋スミヤビル３階</v>
          </cell>
          <cell r="R266" t="str">
            <v>確定</v>
          </cell>
          <cell r="S266" t="str">
            <v>大阪市営地下鉄御堂筋線</v>
          </cell>
          <cell r="T266" t="str">
            <v>心斎橋</v>
          </cell>
          <cell r="U266">
            <v>2</v>
          </cell>
          <cell r="V266">
            <v>57.36</v>
          </cell>
          <cell r="W266" t="str">
            <v>確定</v>
          </cell>
          <cell r="X266">
            <v>1</v>
          </cell>
          <cell r="Y266" t="str">
            <v>年中無休</v>
          </cell>
          <cell r="Z266" t="str">
            <v>17:00～翌日3:00　金土曜及び祝祭日の前日は5:00迄</v>
          </cell>
          <cell r="AA266" t="str">
            <v>06-6120-6162</v>
          </cell>
          <cell r="AB266" t="str">
            <v>06-6120-6163</v>
          </cell>
          <cell r="AC266" t="str">
            <v>06-6245-8650</v>
          </cell>
          <cell r="AD266">
            <v>12500</v>
          </cell>
          <cell r="AE266" t="str">
            <v>白山殖産株式会社</v>
          </cell>
          <cell r="AF266">
            <v>56.5</v>
          </cell>
          <cell r="AG266">
            <v>101</v>
          </cell>
          <cell r="AH266" t="str">
            <v>確定</v>
          </cell>
          <cell r="AI266">
            <v>0</v>
          </cell>
          <cell r="AJ266">
            <v>0</v>
          </cell>
          <cell r="AK266">
            <v>2</v>
          </cell>
          <cell r="AL266" t="str">
            <v>Ａ＋Ｂ</v>
          </cell>
          <cell r="AM266">
            <v>14</v>
          </cell>
          <cell r="AN266">
            <v>14</v>
          </cell>
          <cell r="AO266">
            <v>0</v>
          </cell>
          <cell r="AP266">
            <v>0</v>
          </cell>
          <cell r="AQ266">
            <v>0</v>
          </cell>
          <cell r="AR266">
            <v>0</v>
          </cell>
          <cell r="AS266">
            <v>0</v>
          </cell>
          <cell r="AT266">
            <v>0</v>
          </cell>
          <cell r="AU266">
            <v>0</v>
          </cell>
          <cell r="AV266">
            <v>0</v>
          </cell>
          <cell r="AW266">
            <v>50</v>
          </cell>
          <cell r="AX266">
            <v>1</v>
          </cell>
          <cell r="AY266">
            <v>1</v>
          </cell>
          <cell r="AZ266">
            <v>1</v>
          </cell>
          <cell r="BA266" t="str">
            <v>ｵｰﾅｰ</v>
          </cell>
          <cell r="BB266" t="str">
            <v>ｵｰﾅｰ</v>
          </cell>
          <cell r="BC266" t="str">
            <v>大阪ガス</v>
          </cell>
          <cell r="BD266">
            <v>0</v>
          </cell>
          <cell r="BE266">
            <v>0</v>
          </cell>
          <cell r="BF266" t="str">
            <v>既存</v>
          </cell>
        </row>
        <row r="267">
          <cell r="A267">
            <v>267</v>
          </cell>
          <cell r="B267" t="str">
            <v>確定</v>
          </cell>
          <cell r="C267" t="str">
            <v>新規</v>
          </cell>
          <cell r="D267" t="str">
            <v>和民</v>
          </cell>
          <cell r="E267" t="str">
            <v>河原町通</v>
          </cell>
          <cell r="F267" t="str">
            <v>確定</v>
          </cell>
          <cell r="G267" t="str">
            <v>藤井</v>
          </cell>
          <cell r="H267">
            <v>37390</v>
          </cell>
          <cell r="I267" t="str">
            <v>確定</v>
          </cell>
          <cell r="J267">
            <v>37383</v>
          </cell>
          <cell r="K267">
            <v>0.625</v>
          </cell>
          <cell r="L267">
            <v>0</v>
          </cell>
          <cell r="M267">
            <v>0</v>
          </cell>
          <cell r="N267" t="str">
            <v>604－8033</v>
          </cell>
          <cell r="O267" t="str">
            <v>京都市中京区河原町通三条下ル三丁目奈良屋町３００番</v>
          </cell>
          <cell r="P267" t="str">
            <v>確定</v>
          </cell>
          <cell r="Q267" t="str">
            <v>Ｔ．Ｓ．Ｃ．タワー6階</v>
          </cell>
          <cell r="R267" t="str">
            <v>確定</v>
          </cell>
          <cell r="S267" t="str">
            <v>阪急京都</v>
          </cell>
          <cell r="T267" t="str">
            <v>河原町</v>
          </cell>
          <cell r="U267">
            <v>3</v>
          </cell>
          <cell r="V267">
            <v>142</v>
          </cell>
          <cell r="W267" t="str">
            <v>確定</v>
          </cell>
          <cell r="X267">
            <v>1</v>
          </cell>
          <cell r="Y267" t="str">
            <v>年中無休</v>
          </cell>
          <cell r="Z267" t="str">
            <v>17:00～翌日3:00　金土曜及び祝祭日の前日は5:00迄</v>
          </cell>
          <cell r="AA267" t="str">
            <v>075-213-7838</v>
          </cell>
          <cell r="AB267" t="str">
            <v>075-213-7839</v>
          </cell>
          <cell r="AC267" t="str">
            <v>075-213-5821</v>
          </cell>
          <cell r="AD267">
            <v>20000</v>
          </cell>
          <cell r="AE267" t="str">
            <v>青山商事株式会社</v>
          </cell>
          <cell r="AF267">
            <v>141.5</v>
          </cell>
          <cell r="AG267">
            <v>263</v>
          </cell>
          <cell r="AH267" t="str">
            <v>確定</v>
          </cell>
          <cell r="AI267">
            <v>0</v>
          </cell>
          <cell r="AJ267" t="str">
            <v>あり</v>
          </cell>
          <cell r="AK267">
            <v>3</v>
          </cell>
          <cell r="AL267" t="str">
            <v>A＋B＋C</v>
          </cell>
          <cell r="AM267">
            <v>22</v>
          </cell>
          <cell r="AN267">
            <v>22</v>
          </cell>
          <cell r="AO267">
            <v>26</v>
          </cell>
          <cell r="AP267">
            <v>0</v>
          </cell>
          <cell r="AQ267">
            <v>0</v>
          </cell>
          <cell r="AR267">
            <v>0</v>
          </cell>
          <cell r="AS267">
            <v>0</v>
          </cell>
          <cell r="AT267">
            <v>0</v>
          </cell>
          <cell r="AU267">
            <v>0</v>
          </cell>
          <cell r="AV267">
            <v>0</v>
          </cell>
          <cell r="AW267">
            <v>106</v>
          </cell>
          <cell r="AX267">
            <v>1</v>
          </cell>
          <cell r="AY267">
            <v>1</v>
          </cell>
          <cell r="AZ267">
            <v>1</v>
          </cell>
          <cell r="BA267" t="str">
            <v>ｵｰﾅｰ</v>
          </cell>
          <cell r="BB267" t="str">
            <v>ｵｰﾅｰ</v>
          </cell>
          <cell r="BC267" t="str">
            <v>大阪ガス</v>
          </cell>
          <cell r="BD267">
            <v>0</v>
          </cell>
          <cell r="BE267">
            <v>0</v>
          </cell>
          <cell r="BF267" t="str">
            <v>既存</v>
          </cell>
          <cell r="BG267">
            <v>0</v>
          </cell>
          <cell r="BH267" t="str">
            <v>青山商事株式会社</v>
          </cell>
          <cell r="BI267" t="str">
            <v>橘　部長</v>
          </cell>
          <cell r="BJ267" t="str">
            <v>084-920-0022</v>
          </cell>
          <cell r="BK267" t="str">
            <v>青山商事株式会社</v>
          </cell>
          <cell r="BL267">
            <v>0</v>
          </cell>
          <cell r="BM267" t="str">
            <v>橘　部長</v>
          </cell>
          <cell r="BN267" t="str">
            <v>721-8556</v>
          </cell>
          <cell r="BO267" t="str">
            <v>広島県福山市王子町1丁目3番5号</v>
          </cell>
          <cell r="BP267" t="str">
            <v>084-920-0022</v>
          </cell>
          <cell r="BQ267" t="str">
            <v>084-921-8122</v>
          </cell>
          <cell r="BR267" t="str">
            <v>有限会社　ＹＹＣ</v>
          </cell>
          <cell r="BS267" t="str">
            <v>吉岡</v>
          </cell>
          <cell r="BT267" t="str">
            <v>047-449-1733</v>
          </cell>
          <cell r="BU267">
            <v>4544</v>
          </cell>
          <cell r="BV267">
            <v>0</v>
          </cell>
        </row>
        <row r="268">
          <cell r="A268">
            <v>268</v>
          </cell>
          <cell r="B268" t="str">
            <v>確定</v>
          </cell>
          <cell r="C268" t="str">
            <v>新規</v>
          </cell>
          <cell r="D268" t="str">
            <v>和民</v>
          </cell>
          <cell r="E268" t="str">
            <v>西船橋北口</v>
          </cell>
          <cell r="F268" t="str">
            <v>確定</v>
          </cell>
          <cell r="G268" t="str">
            <v>小菅</v>
          </cell>
          <cell r="H268">
            <v>37371</v>
          </cell>
          <cell r="I268" t="str">
            <v>確定</v>
          </cell>
          <cell r="J268">
            <v>37366</v>
          </cell>
          <cell r="K268">
            <v>0.625</v>
          </cell>
          <cell r="L268">
            <v>0</v>
          </cell>
          <cell r="M268">
            <v>0</v>
          </cell>
          <cell r="N268" t="str">
            <v>273-00３１</v>
          </cell>
          <cell r="O268" t="str">
            <v>千葉県船橋市西船４－１４－１２</v>
          </cell>
          <cell r="P268" t="str">
            <v>確定</v>
          </cell>
          <cell r="Q268" t="str">
            <v>木村建設工業ビル２階</v>
          </cell>
          <cell r="R268" t="str">
            <v>確定</v>
          </cell>
          <cell r="S268" t="str">
            <v>ＪＲ総武線</v>
          </cell>
          <cell r="T268" t="str">
            <v>西船橋</v>
          </cell>
          <cell r="U268">
            <v>4</v>
          </cell>
          <cell r="V268">
            <v>135</v>
          </cell>
          <cell r="W268" t="str">
            <v>確定</v>
          </cell>
          <cell r="X268">
            <v>1</v>
          </cell>
          <cell r="Y268" t="str">
            <v>年中無休</v>
          </cell>
          <cell r="Z268" t="str">
            <v>17:00～翌日3:00　金土曜及び祝祭日の前日は5:00迄</v>
          </cell>
          <cell r="AA268" t="str">
            <v>047-495-3738</v>
          </cell>
          <cell r="AB268" t="str">
            <v>047-495-3739</v>
          </cell>
          <cell r="AC268" t="str">
            <v>047-437-4678</v>
          </cell>
          <cell r="AD268">
            <v>19000</v>
          </cell>
          <cell r="AE268" t="str">
            <v>木村建設工業株式会社</v>
          </cell>
          <cell r="AF268">
            <v>121</v>
          </cell>
          <cell r="AG268">
            <v>246</v>
          </cell>
          <cell r="AH268" t="str">
            <v>確定</v>
          </cell>
          <cell r="AI268">
            <v>0</v>
          </cell>
          <cell r="AJ268" t="str">
            <v>なし</v>
          </cell>
          <cell r="AK268">
            <v>3</v>
          </cell>
          <cell r="AL268" t="str">
            <v>A＋B＋C</v>
          </cell>
          <cell r="AM268">
            <v>16</v>
          </cell>
          <cell r="AN268">
            <v>17</v>
          </cell>
          <cell r="AO268">
            <v>17</v>
          </cell>
          <cell r="AP268">
            <v>0</v>
          </cell>
          <cell r="AQ268">
            <v>0</v>
          </cell>
          <cell r="AR268">
            <v>0</v>
          </cell>
          <cell r="AS268">
            <v>0</v>
          </cell>
          <cell r="AT268">
            <v>0</v>
          </cell>
          <cell r="AU268">
            <v>0</v>
          </cell>
          <cell r="AV268">
            <v>0</v>
          </cell>
          <cell r="AW268">
            <v>87</v>
          </cell>
          <cell r="AX268">
            <v>1</v>
          </cell>
          <cell r="AY268">
            <v>1</v>
          </cell>
          <cell r="AZ268">
            <v>1</v>
          </cell>
          <cell r="BA268" t="str">
            <v>オーナー</v>
          </cell>
          <cell r="BB268" t="str">
            <v>オーナー</v>
          </cell>
          <cell r="BC268" t="str">
            <v>京葉ガス</v>
          </cell>
          <cell r="BD268">
            <v>0</v>
          </cell>
          <cell r="BE268">
            <v>0</v>
          </cell>
          <cell r="BF268" t="str">
            <v>既存</v>
          </cell>
        </row>
        <row r="269">
          <cell r="A269">
            <v>269</v>
          </cell>
          <cell r="B269" t="str">
            <v>確定</v>
          </cell>
          <cell r="C269" t="str">
            <v>新規</v>
          </cell>
          <cell r="D269" t="str">
            <v>和民</v>
          </cell>
          <cell r="E269" t="str">
            <v>葛西駅前</v>
          </cell>
          <cell r="F269" t="str">
            <v>確定</v>
          </cell>
          <cell r="G269" t="str">
            <v>松浦</v>
          </cell>
          <cell r="H269">
            <v>37399</v>
          </cell>
          <cell r="I269" t="str">
            <v>確定</v>
          </cell>
          <cell r="J269">
            <v>37393</v>
          </cell>
          <cell r="K269">
            <v>0.625</v>
          </cell>
          <cell r="L269">
            <v>0</v>
          </cell>
          <cell r="M269">
            <v>0</v>
          </cell>
          <cell r="N269" t="str">
            <v>134－0083</v>
          </cell>
          <cell r="O269" t="str">
            <v>東京都江戸川区中葛西3丁目３５番16号</v>
          </cell>
          <cell r="P269" t="str">
            <v>確定</v>
          </cell>
          <cell r="Q269" t="str">
            <v>葛西駅前ビル２・３階</v>
          </cell>
          <cell r="R269" t="str">
            <v>確定</v>
          </cell>
          <cell r="S269" t="str">
            <v>営団東西線</v>
          </cell>
          <cell r="T269" t="str">
            <v>葛西</v>
          </cell>
          <cell r="U269">
            <v>1</v>
          </cell>
          <cell r="V269">
            <v>84.42</v>
          </cell>
          <cell r="W269" t="str">
            <v>確定</v>
          </cell>
          <cell r="X269">
            <v>2</v>
          </cell>
          <cell r="Y269" t="str">
            <v>年中無休</v>
          </cell>
          <cell r="Z269" t="str">
            <v>17:00～翌日3:00　金土曜及び祝祭日の前日は5:00迄</v>
          </cell>
          <cell r="AA269" t="str">
            <v>03-6663-7781</v>
          </cell>
          <cell r="AB269" t="str">
            <v>03-6663-7782</v>
          </cell>
          <cell r="AC269" t="str">
            <v>03-3680-9950</v>
          </cell>
          <cell r="AD269">
            <v>12800</v>
          </cell>
          <cell r="AE269" t="str">
            <v>渡部　哲</v>
          </cell>
          <cell r="AF269">
            <v>84.76</v>
          </cell>
          <cell r="AG269">
            <v>156</v>
          </cell>
          <cell r="AH269" t="str">
            <v>確定</v>
          </cell>
          <cell r="AI269">
            <v>0</v>
          </cell>
          <cell r="AJ269" t="str">
            <v>中止</v>
          </cell>
          <cell r="AK269">
            <v>3</v>
          </cell>
          <cell r="AL269" t="str">
            <v>B＋C</v>
          </cell>
          <cell r="AM269">
            <v>22</v>
          </cell>
          <cell r="AN269">
            <v>14</v>
          </cell>
          <cell r="AO269">
            <v>13</v>
          </cell>
          <cell r="AP269">
            <v>0</v>
          </cell>
          <cell r="AQ269">
            <v>0</v>
          </cell>
          <cell r="AR269">
            <v>0</v>
          </cell>
          <cell r="AS269">
            <v>0</v>
          </cell>
          <cell r="AT269">
            <v>0</v>
          </cell>
          <cell r="AU269">
            <v>0</v>
          </cell>
          <cell r="AV269">
            <v>0</v>
          </cell>
          <cell r="AW269">
            <v>70</v>
          </cell>
          <cell r="AX269">
            <v>2</v>
          </cell>
          <cell r="AY269">
            <v>2</v>
          </cell>
          <cell r="AZ269">
            <v>1</v>
          </cell>
          <cell r="BA269" t="str">
            <v>ｵｰﾅｰ</v>
          </cell>
          <cell r="BB269" t="str">
            <v>ｵｰﾅｰ</v>
          </cell>
          <cell r="BC269" t="str">
            <v>東京ガス</v>
          </cell>
          <cell r="BD269">
            <v>0</v>
          </cell>
          <cell r="BE269">
            <v>0</v>
          </cell>
          <cell r="BF269" t="str">
            <v>既存</v>
          </cell>
          <cell r="BG269">
            <v>0</v>
          </cell>
          <cell r="BH269">
            <v>0</v>
          </cell>
          <cell r="BI269">
            <v>0</v>
          </cell>
          <cell r="BJ269">
            <v>0</v>
          </cell>
          <cell r="BK269" t="str">
            <v>渡部　哲</v>
          </cell>
          <cell r="BL269">
            <v>0</v>
          </cell>
          <cell r="BM269" t="str">
            <v>渡部　哲</v>
          </cell>
          <cell r="BN269" t="str">
            <v>134-0088</v>
          </cell>
          <cell r="BO269" t="str">
            <v>東京都江戸川区西葛西6丁目21番5号</v>
          </cell>
          <cell r="BP269" t="str">
            <v>03-3877-0222</v>
          </cell>
          <cell r="BQ269" t="str">
            <v>03-3877-0221</v>
          </cell>
          <cell r="BR269" t="str">
            <v>㈱渡辺ハウジング</v>
          </cell>
          <cell r="BS269" t="str">
            <v>安藤</v>
          </cell>
          <cell r="BT269" t="str">
            <v>03-3688-5445</v>
          </cell>
          <cell r="BU269">
            <v>1010</v>
          </cell>
          <cell r="BV269">
            <v>0</v>
          </cell>
        </row>
        <row r="270">
          <cell r="A270">
            <v>270</v>
          </cell>
          <cell r="B270" t="str">
            <v>確定</v>
          </cell>
          <cell r="C270" t="str">
            <v>新規</v>
          </cell>
          <cell r="D270" t="str">
            <v>和民</v>
          </cell>
          <cell r="E270" t="str">
            <v>上野アメ横中央通り</v>
          </cell>
          <cell r="F270" t="str">
            <v>確定</v>
          </cell>
          <cell r="G270" t="str">
            <v>藤井</v>
          </cell>
          <cell r="H270">
            <v>37400</v>
          </cell>
          <cell r="I270" t="str">
            <v>確定</v>
          </cell>
          <cell r="J270">
            <v>37394</v>
          </cell>
          <cell r="K270">
            <v>0.625</v>
          </cell>
          <cell r="L270">
            <v>0</v>
          </cell>
          <cell r="M270">
            <v>0</v>
          </cell>
          <cell r="N270" t="str">
            <v>110－0005</v>
          </cell>
          <cell r="O270" t="str">
            <v>東京都台東区上野4丁目3番9号</v>
          </cell>
          <cell r="P270" t="str">
            <v>確定</v>
          </cell>
          <cell r="Q270" t="str">
            <v>スター会館２・３・４・５階</v>
          </cell>
          <cell r="R270" t="str">
            <v>確定</v>
          </cell>
          <cell r="S270" t="str">
            <v>ＪＲ山手線</v>
          </cell>
          <cell r="T270" t="str">
            <v>御徒町</v>
          </cell>
          <cell r="U270">
            <v>2</v>
          </cell>
          <cell r="V270">
            <v>173</v>
          </cell>
          <cell r="W270" t="str">
            <v>確定</v>
          </cell>
          <cell r="X270">
            <v>4</v>
          </cell>
          <cell r="Y270" t="str">
            <v>年中無休</v>
          </cell>
          <cell r="Z270" t="str">
            <v>17:00～翌日3:00　金土曜及び祝祭日の前日は5:00迄</v>
          </cell>
          <cell r="AA270" t="str">
            <v>03-5817-3978</v>
          </cell>
          <cell r="AB270" t="str">
            <v>03-5817-3979</v>
          </cell>
          <cell r="AC270" t="str">
            <v>03-3834-9177</v>
          </cell>
          <cell r="AD270">
            <v>32000</v>
          </cell>
          <cell r="AE270" t="str">
            <v>金海建物有限会社</v>
          </cell>
          <cell r="AF270">
            <v>162.4</v>
          </cell>
          <cell r="AG270">
            <v>313</v>
          </cell>
          <cell r="AH270" t="str">
            <v>確定</v>
          </cell>
          <cell r="AI270">
            <v>0</v>
          </cell>
          <cell r="AJ270" t="str">
            <v>中止</v>
          </cell>
          <cell r="AK270">
            <v>10</v>
          </cell>
          <cell r="AL270" t="str">
            <v>A+B+C/H+I+J</v>
          </cell>
          <cell r="AM270">
            <v>28</v>
          </cell>
          <cell r="AN270">
            <v>26</v>
          </cell>
          <cell r="AO270">
            <v>22</v>
          </cell>
          <cell r="AP270">
            <v>10</v>
          </cell>
          <cell r="AQ270">
            <v>6</v>
          </cell>
          <cell r="AR270">
            <v>16</v>
          </cell>
          <cell r="AS270">
            <v>7</v>
          </cell>
          <cell r="AT270">
            <v>5</v>
          </cell>
          <cell r="AU270">
            <v>10</v>
          </cell>
          <cell r="AV270">
            <v>12</v>
          </cell>
          <cell r="AW270">
            <v>76</v>
          </cell>
          <cell r="AX270">
            <v>3</v>
          </cell>
          <cell r="AY270">
            <v>3</v>
          </cell>
          <cell r="AZ270">
            <v>1</v>
          </cell>
          <cell r="BA270" t="str">
            <v>金海建物</v>
          </cell>
          <cell r="BB270" t="str">
            <v>金海建物</v>
          </cell>
          <cell r="BC270" t="str">
            <v>東京ガス</v>
          </cell>
          <cell r="BD270" t="str">
            <v>なし</v>
          </cell>
          <cell r="BE270" t="str">
            <v>なし</v>
          </cell>
          <cell r="BF270" t="str">
            <v>既存</v>
          </cell>
          <cell r="BG270">
            <v>0</v>
          </cell>
          <cell r="BH270" t="str">
            <v>金海建物有限会社</v>
          </cell>
          <cell r="BI270" t="str">
            <v>金海社長</v>
          </cell>
          <cell r="BJ270" t="str">
            <v>０３－３８３２－３３４１</v>
          </cell>
          <cell r="BK270" t="str">
            <v>金海建物有限会社</v>
          </cell>
          <cell r="BL270">
            <v>0</v>
          </cell>
          <cell r="BM270" t="str">
            <v>金海社長</v>
          </cell>
          <cell r="BN270" t="str">
            <v>１１０－０００５</v>
          </cell>
          <cell r="BO270" t="str">
            <v>東京都台東区上野２－１－３</v>
          </cell>
          <cell r="BP270" t="str">
            <v>０３－３８３２－３３４１</v>
          </cell>
          <cell r="BQ270" t="str">
            <v>０３－３８３９－２２５７</v>
          </cell>
          <cell r="BR270" t="str">
            <v>株式会社テナントリー</v>
          </cell>
          <cell r="BS270" t="str">
            <v>伊藤</v>
          </cell>
          <cell r="BT270" t="str">
            <v>０３－３３６１－５５８１</v>
          </cell>
          <cell r="BU270" t="str">
            <v>協議中</v>
          </cell>
        </row>
        <row r="271">
          <cell r="A271">
            <v>271</v>
          </cell>
          <cell r="B271" t="str">
            <v>確定</v>
          </cell>
          <cell r="C271" t="str">
            <v>新規</v>
          </cell>
          <cell r="D271" t="str">
            <v>和民</v>
          </cell>
          <cell r="E271" t="str">
            <v>飯田橋東口</v>
          </cell>
          <cell r="F271" t="str">
            <v>確定</v>
          </cell>
          <cell r="G271" t="str">
            <v>清水</v>
          </cell>
          <cell r="H271">
            <v>37417</v>
          </cell>
          <cell r="I271" t="str">
            <v>確定</v>
          </cell>
          <cell r="J271">
            <v>37409</v>
          </cell>
          <cell r="K271">
            <v>0.625</v>
          </cell>
          <cell r="L271">
            <v>0</v>
          </cell>
          <cell r="M271">
            <v>0</v>
          </cell>
          <cell r="N271" t="str">
            <v>102－0072</v>
          </cell>
          <cell r="O271" t="str">
            <v>東京都千代田区飯田橋４丁目7番8号</v>
          </cell>
          <cell r="P271" t="str">
            <v>確定</v>
          </cell>
          <cell r="Q271" t="str">
            <v>第3山商ﾋﾞﾙ　ｉタワー　３・４階</v>
          </cell>
          <cell r="R271" t="str">
            <v>確定</v>
          </cell>
          <cell r="S271" t="str">
            <v>JR中央線</v>
          </cell>
          <cell r="T271" t="str">
            <v>飯田橋</v>
          </cell>
          <cell r="U271">
            <v>2</v>
          </cell>
          <cell r="V271">
            <v>123.14</v>
          </cell>
          <cell r="W271" t="str">
            <v>確定</v>
          </cell>
          <cell r="X271">
            <v>2</v>
          </cell>
          <cell r="Y271" t="str">
            <v>年中無休</v>
          </cell>
          <cell r="Z271" t="str">
            <v>17:00～翌日3:00　金土曜及び祝祭日の前日は5:00迄</v>
          </cell>
          <cell r="AA271" t="str">
            <v>03‐3511‐7701</v>
          </cell>
          <cell r="AB271" t="str">
            <v>03-3511-7702</v>
          </cell>
          <cell r="AC271" t="str">
            <v>03-5214-4087</v>
          </cell>
          <cell r="AD271">
            <v>20000</v>
          </cell>
          <cell r="AE271" t="str">
            <v>山商株式会社</v>
          </cell>
          <cell r="AF271">
            <v>123.14</v>
          </cell>
          <cell r="AG271">
            <v>221</v>
          </cell>
          <cell r="AH271" t="str">
            <v>確定</v>
          </cell>
          <cell r="AI271">
            <v>0</v>
          </cell>
          <cell r="AJ271" t="str">
            <v>中止</v>
          </cell>
          <cell r="AK271">
            <v>7</v>
          </cell>
          <cell r="AL271" t="str">
            <v>A＋B＋Ｄ</v>
          </cell>
          <cell r="AM271">
            <v>12</v>
          </cell>
          <cell r="AN271">
            <v>16</v>
          </cell>
          <cell r="AO271">
            <v>22</v>
          </cell>
          <cell r="AP271">
            <v>10</v>
          </cell>
          <cell r="AQ271">
            <v>10</v>
          </cell>
          <cell r="AR271">
            <v>10</v>
          </cell>
          <cell r="AS271">
            <v>10</v>
          </cell>
          <cell r="AT271">
            <v>0</v>
          </cell>
          <cell r="AU271">
            <v>0</v>
          </cell>
          <cell r="AV271">
            <v>0</v>
          </cell>
          <cell r="AW271">
            <v>38</v>
          </cell>
          <cell r="AX271">
            <v>2</v>
          </cell>
          <cell r="AY271">
            <v>1</v>
          </cell>
          <cell r="AZ271">
            <v>1</v>
          </cell>
          <cell r="BA271" t="str">
            <v>山商</v>
          </cell>
          <cell r="BB271" t="str">
            <v>山商</v>
          </cell>
          <cell r="BC271" t="str">
            <v>東京ガス</v>
          </cell>
          <cell r="BD271" t="str">
            <v>なし</v>
          </cell>
          <cell r="BE271" t="str">
            <v>なし</v>
          </cell>
          <cell r="BF271" t="str">
            <v>新築</v>
          </cell>
          <cell r="BG271" t="str">
            <v>なし</v>
          </cell>
          <cell r="BH271" t="str">
            <v>㈱後楽園綜合サービス</v>
          </cell>
          <cell r="BI271" t="str">
            <v>小町谷</v>
          </cell>
          <cell r="BJ271" t="str">
            <v>03-3817-6164</v>
          </cell>
          <cell r="BK271" t="str">
            <v>山商株式会社</v>
          </cell>
          <cell r="BL271" t="str">
            <v>代表取締役社長</v>
          </cell>
          <cell r="BM271" t="str">
            <v>穂保　治男</v>
          </cell>
          <cell r="BN271">
            <v>0</v>
          </cell>
          <cell r="BO271" t="str">
            <v>東京都千代田区飯田橋4-8-13</v>
          </cell>
          <cell r="BP271">
            <v>0</v>
          </cell>
          <cell r="BQ271">
            <v>0</v>
          </cell>
          <cell r="BR271" t="str">
            <v>有限会社サンエステート</v>
          </cell>
          <cell r="BS271" t="str">
            <v>山中</v>
          </cell>
          <cell r="BT271" t="str">
            <v>03-3237-0010</v>
          </cell>
          <cell r="BU271">
            <v>2327</v>
          </cell>
          <cell r="BV271">
            <v>0</v>
          </cell>
          <cell r="BW271">
            <v>0</v>
          </cell>
          <cell r="BX271">
            <v>0</v>
          </cell>
          <cell r="BY271">
            <v>0</v>
          </cell>
        </row>
        <row r="272">
          <cell r="A272">
            <v>272</v>
          </cell>
          <cell r="B272" t="str">
            <v>確定</v>
          </cell>
          <cell r="C272" t="str">
            <v>新規</v>
          </cell>
          <cell r="D272" t="str">
            <v>和民</v>
          </cell>
          <cell r="E272" t="str">
            <v>仙川駅前</v>
          </cell>
          <cell r="F272" t="str">
            <v>確定</v>
          </cell>
          <cell r="G272" t="str">
            <v>日比</v>
          </cell>
          <cell r="H272">
            <v>37417</v>
          </cell>
          <cell r="I272" t="str">
            <v>確定</v>
          </cell>
          <cell r="J272">
            <v>37411</v>
          </cell>
          <cell r="K272">
            <v>0.625</v>
          </cell>
          <cell r="L272">
            <v>0</v>
          </cell>
          <cell r="M272">
            <v>0</v>
          </cell>
          <cell r="N272" t="str">
            <v>182－0002</v>
          </cell>
          <cell r="O272" t="str">
            <v>調布市仙川町3丁目9-7</v>
          </cell>
          <cell r="P272" t="str">
            <v>確定</v>
          </cell>
          <cell r="Q272" t="str">
            <v>エテルノ上原地下１階</v>
          </cell>
          <cell r="R272" t="str">
            <v>確定</v>
          </cell>
          <cell r="S272" t="str">
            <v>京王線</v>
          </cell>
          <cell r="T272" t="str">
            <v>仙川</v>
          </cell>
          <cell r="U272">
            <v>1</v>
          </cell>
          <cell r="V272">
            <v>74</v>
          </cell>
          <cell r="W272" t="str">
            <v>確定</v>
          </cell>
          <cell r="X272">
            <v>1</v>
          </cell>
          <cell r="Y272" t="str">
            <v>年中無休</v>
          </cell>
          <cell r="Z272" t="str">
            <v>17:00～翌日3:00　金土曜及び祝祭日の前日は5:00迄</v>
          </cell>
          <cell r="AA272" t="str">
            <v>03-5315-3155</v>
          </cell>
          <cell r="AB272" t="str">
            <v>03-5315-3156</v>
          </cell>
          <cell r="AC272" t="str">
            <v>03-3326-3713</v>
          </cell>
          <cell r="AD272">
            <v>13000</v>
          </cell>
          <cell r="AE272" t="str">
            <v>上原 洋子</v>
          </cell>
          <cell r="AF272">
            <v>74</v>
          </cell>
          <cell r="AG272">
            <v>140</v>
          </cell>
          <cell r="AH272" t="str">
            <v>確定</v>
          </cell>
          <cell r="AI272">
            <v>0</v>
          </cell>
          <cell r="AJ272" t="str">
            <v>中止</v>
          </cell>
          <cell r="AK272">
            <v>2</v>
          </cell>
          <cell r="AL272" t="str">
            <v>Ａ＋Ｂ</v>
          </cell>
          <cell r="AM272">
            <v>12</v>
          </cell>
          <cell r="AN272">
            <v>20</v>
          </cell>
          <cell r="AO272">
            <v>0</v>
          </cell>
          <cell r="AP272">
            <v>0</v>
          </cell>
          <cell r="AQ272">
            <v>0</v>
          </cell>
          <cell r="AR272">
            <v>0</v>
          </cell>
          <cell r="AS272">
            <v>0</v>
          </cell>
          <cell r="AT272">
            <v>0</v>
          </cell>
          <cell r="AU272">
            <v>0</v>
          </cell>
          <cell r="AV272">
            <v>0</v>
          </cell>
          <cell r="AW272">
            <v>32</v>
          </cell>
          <cell r="AX272">
            <v>1</v>
          </cell>
          <cell r="AY272">
            <v>1</v>
          </cell>
          <cell r="AZ272">
            <v>1</v>
          </cell>
          <cell r="BA272" t="str">
            <v>オーナー</v>
          </cell>
          <cell r="BB272" t="str">
            <v>水道局</v>
          </cell>
          <cell r="BC272" t="str">
            <v>東京ガス</v>
          </cell>
          <cell r="BD272" t="str">
            <v>なし</v>
          </cell>
          <cell r="BE272" t="str">
            <v>なし</v>
          </cell>
          <cell r="BF272" t="str">
            <v>新築</v>
          </cell>
          <cell r="BG272" t="str">
            <v>なし</v>
          </cell>
          <cell r="BH272" t="str">
            <v>未定</v>
          </cell>
          <cell r="BI272" t="str">
            <v>未定</v>
          </cell>
          <cell r="BJ272" t="str">
            <v>未定</v>
          </cell>
          <cell r="BK272">
            <v>0</v>
          </cell>
          <cell r="BL272">
            <v>0</v>
          </cell>
          <cell r="BM272" t="str">
            <v>上原 洋子</v>
          </cell>
          <cell r="BN272">
            <v>0</v>
          </cell>
          <cell r="BO272" t="str">
            <v>東京都調布市仙川町３丁目９番７</v>
          </cell>
          <cell r="BP272">
            <v>0</v>
          </cell>
          <cell r="BQ272">
            <v>0</v>
          </cell>
          <cell r="BR272" t="str">
            <v>アークデザイン株式会社</v>
          </cell>
          <cell r="BS272" t="str">
            <v>赤池</v>
          </cell>
          <cell r="BT272">
            <v>0</v>
          </cell>
          <cell r="BU272">
            <v>1184</v>
          </cell>
          <cell r="BV272">
            <v>0</v>
          </cell>
        </row>
        <row r="273">
          <cell r="A273">
            <v>273</v>
          </cell>
          <cell r="B273" t="str">
            <v>確定</v>
          </cell>
          <cell r="C273" t="str">
            <v>新規</v>
          </cell>
          <cell r="D273" t="str">
            <v>和民</v>
          </cell>
          <cell r="E273" t="str">
            <v>江坂南口</v>
          </cell>
          <cell r="F273" t="str">
            <v>確定</v>
          </cell>
          <cell r="G273" t="str">
            <v>藤井</v>
          </cell>
          <cell r="H273">
            <v>37417</v>
          </cell>
          <cell r="I273" t="str">
            <v>確定</v>
          </cell>
          <cell r="J273">
            <v>37411</v>
          </cell>
          <cell r="K273">
            <v>0.625</v>
          </cell>
          <cell r="L273">
            <v>0</v>
          </cell>
          <cell r="M273">
            <v>0</v>
          </cell>
          <cell r="N273" t="str">
            <v>564－0051</v>
          </cell>
          <cell r="O273" t="str">
            <v>大阪府吹田市豊津町9番25号</v>
          </cell>
          <cell r="P273" t="str">
            <v>確定</v>
          </cell>
          <cell r="Q273" t="str">
            <v>日本興業ビル（ニッコープラザ）７階</v>
          </cell>
          <cell r="R273" t="str">
            <v>確定</v>
          </cell>
          <cell r="S273" t="str">
            <v>市営御堂筋</v>
          </cell>
          <cell r="T273" t="str">
            <v>江坂</v>
          </cell>
          <cell r="U273">
            <v>1</v>
          </cell>
          <cell r="V273">
            <v>110.06</v>
          </cell>
          <cell r="W273" t="str">
            <v>確定</v>
          </cell>
          <cell r="X273">
            <v>1</v>
          </cell>
          <cell r="Y273" t="str">
            <v>年中無休</v>
          </cell>
          <cell r="Z273" t="str">
            <v>17:00～翌日3:00　金土曜及び祝祭日の前日は5:00迄</v>
          </cell>
          <cell r="AA273" t="str">
            <v>06-6190-8000</v>
          </cell>
          <cell r="AB273" t="str">
            <v>06-6190-8020</v>
          </cell>
          <cell r="AC273" t="str">
            <v>06-6338-5385</v>
          </cell>
          <cell r="AD273">
            <v>16500</v>
          </cell>
          <cell r="AE273" t="str">
            <v>有限会社 光進</v>
          </cell>
          <cell r="AF273">
            <v>110.06</v>
          </cell>
          <cell r="AG273">
            <v>214</v>
          </cell>
          <cell r="AH273" t="str">
            <v>確定</v>
          </cell>
          <cell r="AI273">
            <v>0</v>
          </cell>
          <cell r="AJ273" t="str">
            <v>中止</v>
          </cell>
          <cell r="AK273">
            <v>4</v>
          </cell>
          <cell r="AL273" t="str">
            <v>Ｂ+Ｃ</v>
          </cell>
          <cell r="AM273">
            <v>10</v>
          </cell>
          <cell r="AN273">
            <v>19</v>
          </cell>
          <cell r="AO273">
            <v>22</v>
          </cell>
          <cell r="AP273">
            <v>15</v>
          </cell>
          <cell r="AQ273">
            <v>0</v>
          </cell>
          <cell r="AR273">
            <v>0</v>
          </cell>
          <cell r="AS273">
            <v>0</v>
          </cell>
          <cell r="AT273">
            <v>0</v>
          </cell>
          <cell r="AU273">
            <v>0</v>
          </cell>
          <cell r="AV273">
            <v>0</v>
          </cell>
          <cell r="AW273">
            <v>74</v>
          </cell>
          <cell r="AX273">
            <v>1</v>
          </cell>
          <cell r="AY273">
            <v>1</v>
          </cell>
          <cell r="AZ273">
            <v>1</v>
          </cell>
          <cell r="BA273" t="str">
            <v>オーナー</v>
          </cell>
          <cell r="BB273" t="str">
            <v>オーナー</v>
          </cell>
          <cell r="BC273" t="str">
            <v>大阪ガス</v>
          </cell>
          <cell r="BD273" t="str">
            <v>なし</v>
          </cell>
          <cell r="BE273" t="str">
            <v>なし</v>
          </cell>
          <cell r="BF273" t="str">
            <v>既存</v>
          </cell>
          <cell r="BG273" t="str">
            <v>なし</v>
          </cell>
          <cell r="BH273" t="str">
            <v>未定</v>
          </cell>
          <cell r="BI273" t="str">
            <v>未定</v>
          </cell>
          <cell r="BJ273" t="str">
            <v>未定</v>
          </cell>
          <cell r="BK273" t="str">
            <v>有限会社　光進</v>
          </cell>
          <cell r="BL273" t="str">
            <v>代表取締役</v>
          </cell>
          <cell r="BM273" t="str">
            <v>岩本　福子</v>
          </cell>
          <cell r="BN273" t="str">
            <v>564-0051</v>
          </cell>
          <cell r="BO273" t="str">
            <v>吹田市豊津町９番１５号</v>
          </cell>
          <cell r="BP273">
            <v>0</v>
          </cell>
          <cell r="BQ273">
            <v>0</v>
          </cell>
          <cell r="BR273" t="str">
            <v>有限会社ホップス</v>
          </cell>
          <cell r="BS273" t="str">
            <v>和田</v>
          </cell>
          <cell r="BT273" t="str">
            <v>06-6676-3020</v>
          </cell>
          <cell r="BU273">
            <v>1430</v>
          </cell>
          <cell r="BV273">
            <v>0</v>
          </cell>
          <cell r="BW273">
            <v>0</v>
          </cell>
        </row>
        <row r="274">
          <cell r="A274">
            <v>274</v>
          </cell>
          <cell r="B274" t="str">
            <v>確定</v>
          </cell>
          <cell r="C274" t="str">
            <v>新規</v>
          </cell>
          <cell r="D274" t="str">
            <v>和民</v>
          </cell>
          <cell r="E274" t="str">
            <v>千日前</v>
          </cell>
          <cell r="F274" t="str">
            <v>確定</v>
          </cell>
          <cell r="G274" t="str">
            <v>藤井</v>
          </cell>
          <cell r="H274">
            <v>37427</v>
          </cell>
          <cell r="I274" t="str">
            <v>確定</v>
          </cell>
          <cell r="J274">
            <v>37421</v>
          </cell>
          <cell r="K274">
            <v>0.625</v>
          </cell>
          <cell r="L274">
            <v>0</v>
          </cell>
          <cell r="M274">
            <v>0</v>
          </cell>
          <cell r="N274" t="str">
            <v>542-0074</v>
          </cell>
          <cell r="O274" t="str">
            <v>大阪市中央区千日前１－９－15</v>
          </cell>
          <cell r="P274" t="str">
            <v>確定</v>
          </cell>
          <cell r="Q274" t="str">
            <v>アレキサンダービル２・３階</v>
          </cell>
          <cell r="R274" t="str">
            <v>確定</v>
          </cell>
          <cell r="S274" t="str">
            <v>地下鉄御堂筋線</v>
          </cell>
          <cell r="T274" t="str">
            <v>なんば</v>
          </cell>
          <cell r="U274">
            <v>5</v>
          </cell>
          <cell r="V274">
            <v>91.91</v>
          </cell>
          <cell r="W274" t="str">
            <v>確定</v>
          </cell>
          <cell r="X274">
            <v>2</v>
          </cell>
          <cell r="Y274" t="str">
            <v>年中無休</v>
          </cell>
          <cell r="Z274" t="str">
            <v>17:00～翌日3:00　金土曜及び祝祭日の前日は5:00迄</v>
          </cell>
          <cell r="AA274" t="str">
            <v>06-6214-8815</v>
          </cell>
          <cell r="AB274" t="str">
            <v>06-6214-8814</v>
          </cell>
          <cell r="AC274" t="str">
            <v>06-6212-9019</v>
          </cell>
          <cell r="AD274">
            <v>16500</v>
          </cell>
          <cell r="AE274" t="str">
            <v>竹内　吉男</v>
          </cell>
          <cell r="AF274">
            <v>90.33</v>
          </cell>
          <cell r="AG274">
            <v>167</v>
          </cell>
          <cell r="AH274" t="str">
            <v>確定</v>
          </cell>
          <cell r="AI274">
            <v>0</v>
          </cell>
          <cell r="AJ274" t="str">
            <v>中止</v>
          </cell>
          <cell r="AK274">
            <v>2</v>
          </cell>
          <cell r="AL274" t="str">
            <v>Ａ＋Ｂ</v>
          </cell>
          <cell r="AM274">
            <v>19</v>
          </cell>
          <cell r="AN274">
            <v>19</v>
          </cell>
          <cell r="AO274">
            <v>17</v>
          </cell>
          <cell r="AP274">
            <v>0</v>
          </cell>
          <cell r="AQ274">
            <v>0</v>
          </cell>
          <cell r="AR274">
            <v>0</v>
          </cell>
          <cell r="AS274">
            <v>0</v>
          </cell>
          <cell r="AT274">
            <v>0</v>
          </cell>
          <cell r="AU274">
            <v>0</v>
          </cell>
          <cell r="AV274">
            <v>0</v>
          </cell>
          <cell r="AW274">
            <v>89</v>
          </cell>
          <cell r="AX274">
            <v>2</v>
          </cell>
          <cell r="AY274">
            <v>2</v>
          </cell>
          <cell r="AZ274">
            <v>1</v>
          </cell>
          <cell r="BA274" t="str">
            <v>オーナー</v>
          </cell>
          <cell r="BB274" t="str">
            <v>オーナー</v>
          </cell>
          <cell r="BC274" t="str">
            <v>大阪ガス</v>
          </cell>
          <cell r="BD274" t="str">
            <v>なし</v>
          </cell>
          <cell r="BE274" t="str">
            <v>なし</v>
          </cell>
          <cell r="BF274" t="str">
            <v>既存</v>
          </cell>
          <cell r="BG274" t="str">
            <v>売上歩合</v>
          </cell>
          <cell r="BH274" t="str">
            <v>未定</v>
          </cell>
          <cell r="BI274" t="str">
            <v>未定</v>
          </cell>
          <cell r="BJ274" t="str">
            <v>未定</v>
          </cell>
          <cell r="BK274">
            <v>0</v>
          </cell>
          <cell r="BL274">
            <v>0</v>
          </cell>
          <cell r="BM274" t="str">
            <v>竹内　吉男</v>
          </cell>
          <cell r="BN274">
            <v>0</v>
          </cell>
          <cell r="BO274" t="str">
            <v>堺市大美野120番地</v>
          </cell>
          <cell r="BP274">
            <v>0</v>
          </cell>
          <cell r="BQ274">
            <v>0</v>
          </cell>
          <cell r="BR274" t="str">
            <v>㈱類設計室</v>
          </cell>
          <cell r="BS274" t="str">
            <v>岡田</v>
          </cell>
          <cell r="BT274">
            <v>0</v>
          </cell>
          <cell r="BU274">
            <v>1517</v>
          </cell>
          <cell r="BV274">
            <v>0</v>
          </cell>
          <cell r="BW274">
            <v>0</v>
          </cell>
          <cell r="BX274" t="str">
            <v xml:space="preserve"> </v>
          </cell>
        </row>
        <row r="275">
          <cell r="A275">
            <v>275</v>
          </cell>
          <cell r="B275" t="str">
            <v>確定</v>
          </cell>
          <cell r="C275" t="str">
            <v>新規</v>
          </cell>
          <cell r="D275" t="str">
            <v>和み亭</v>
          </cell>
          <cell r="E275" t="str">
            <v>辻堂羽鳥</v>
          </cell>
          <cell r="F275" t="str">
            <v>確定</v>
          </cell>
          <cell r="G275" t="str">
            <v>日比</v>
          </cell>
          <cell r="H275">
            <v>37425</v>
          </cell>
          <cell r="I275" t="str">
            <v>確定</v>
          </cell>
          <cell r="J275">
            <v>37417</v>
          </cell>
          <cell r="K275">
            <v>0.625</v>
          </cell>
          <cell r="L275">
            <v>0</v>
          </cell>
          <cell r="M275">
            <v>0</v>
          </cell>
          <cell r="N275" t="str">
            <v>251-0056</v>
          </cell>
          <cell r="O275" t="str">
            <v>神奈川県藤沢市羽鳥3丁目1-４１</v>
          </cell>
          <cell r="P275" t="str">
            <v>確定</v>
          </cell>
          <cell r="Q275" t="str">
            <v>ビル名なし</v>
          </cell>
          <cell r="R275" t="str">
            <v>確定</v>
          </cell>
          <cell r="S275" t="str">
            <v>JR東海道</v>
          </cell>
          <cell r="T275" t="str">
            <v>辻堂</v>
          </cell>
          <cell r="U275">
            <v>7</v>
          </cell>
          <cell r="V275">
            <v>601.54999999999995</v>
          </cell>
          <cell r="W275" t="str">
            <v>確定</v>
          </cell>
          <cell r="X275">
            <v>1</v>
          </cell>
          <cell r="Y275" t="str">
            <v>年中無休</v>
          </cell>
          <cell r="Z275" t="str">
            <v>11:30～翌日2:00</v>
          </cell>
          <cell r="AA275" t="str">
            <v>0466-30-1961</v>
          </cell>
          <cell r="AB275" t="str">
            <v>0466-30-1962</v>
          </cell>
          <cell r="AC275" t="str">
            <v>0466-35-2220</v>
          </cell>
          <cell r="AD275">
            <v>12000</v>
          </cell>
          <cell r="AE275" t="str">
            <v>藤井　光彦</v>
          </cell>
          <cell r="AF275">
            <v>79.08</v>
          </cell>
          <cell r="AG275">
            <v>120</v>
          </cell>
          <cell r="AH275" t="str">
            <v>確定</v>
          </cell>
          <cell r="AI275">
            <v>25</v>
          </cell>
          <cell r="AJ275" t="str">
            <v>中止</v>
          </cell>
          <cell r="AK275">
            <v>2</v>
          </cell>
          <cell r="AL275" t="str">
            <v>Ａ＋Ｂ</v>
          </cell>
          <cell r="AM275">
            <v>20</v>
          </cell>
          <cell r="AN275">
            <v>14</v>
          </cell>
          <cell r="AO275">
            <v>0</v>
          </cell>
          <cell r="AP275">
            <v>0</v>
          </cell>
          <cell r="AQ275">
            <v>0</v>
          </cell>
          <cell r="AR275">
            <v>0</v>
          </cell>
          <cell r="AS275">
            <v>0</v>
          </cell>
          <cell r="AT275">
            <v>0</v>
          </cell>
          <cell r="AU275">
            <v>0</v>
          </cell>
          <cell r="AV275">
            <v>0</v>
          </cell>
          <cell r="AW275">
            <v>34</v>
          </cell>
          <cell r="AX275">
            <v>1</v>
          </cell>
          <cell r="AY275">
            <v>1</v>
          </cell>
          <cell r="AZ275">
            <v>1</v>
          </cell>
          <cell r="BA275" t="str">
            <v>東京電力</v>
          </cell>
          <cell r="BB275" t="str">
            <v>水道局</v>
          </cell>
          <cell r="BC275" t="str">
            <v>ﾄﾓｴﾌﾟﾛﾊﾟﾝ</v>
          </cell>
          <cell r="BD275" t="str">
            <v>なし</v>
          </cell>
          <cell r="BE275" t="str">
            <v>あり</v>
          </cell>
          <cell r="BF275" t="str">
            <v>新築</v>
          </cell>
          <cell r="BG275" t="str">
            <v>消防用設備点検あり（年次）</v>
          </cell>
          <cell r="BH275" t="str">
            <v>(有)ミズホ地所</v>
          </cell>
          <cell r="BI275" t="str">
            <v>藤井</v>
          </cell>
          <cell r="BJ275" t="str">
            <v>0466-35-6702</v>
          </cell>
          <cell r="BK275">
            <v>0</v>
          </cell>
          <cell r="BL275">
            <v>0</v>
          </cell>
          <cell r="BM275" t="str">
            <v>藤井　光彦</v>
          </cell>
          <cell r="BN275" t="str">
            <v>251-0056</v>
          </cell>
          <cell r="BO275" t="str">
            <v>藤沢市羽鳥3-21-6</v>
          </cell>
          <cell r="BP275" t="str">
            <v>0466-36-3211</v>
          </cell>
          <cell r="BQ275">
            <v>0</v>
          </cell>
          <cell r="BR275" t="str">
            <v>(有)アルカディア</v>
          </cell>
          <cell r="BS275" t="str">
            <v>横田</v>
          </cell>
          <cell r="BT275" t="str">
            <v>03-3590-0381</v>
          </cell>
          <cell r="BU275">
            <v>810</v>
          </cell>
          <cell r="BV275">
            <v>0</v>
          </cell>
        </row>
        <row r="276">
          <cell r="A276">
            <v>276</v>
          </cell>
          <cell r="B276" t="str">
            <v>確定</v>
          </cell>
          <cell r="C276" t="str">
            <v>新規</v>
          </cell>
          <cell r="D276" t="str">
            <v>和民</v>
          </cell>
          <cell r="E276" t="str">
            <v>町屋</v>
          </cell>
          <cell r="F276" t="str">
            <v>確定</v>
          </cell>
          <cell r="G276" t="str">
            <v>清水</v>
          </cell>
          <cell r="H276">
            <v>37433</v>
          </cell>
          <cell r="I276" t="str">
            <v>確定</v>
          </cell>
          <cell r="J276">
            <v>37427</v>
          </cell>
          <cell r="K276">
            <v>0.625</v>
          </cell>
          <cell r="L276">
            <v>0</v>
          </cell>
          <cell r="M276">
            <v>0</v>
          </cell>
          <cell r="N276" t="str">
            <v>116-0001</v>
          </cell>
          <cell r="O276" t="str">
            <v>東京都荒川区町屋1丁目2番13号</v>
          </cell>
          <cell r="P276" t="str">
            <v>確定</v>
          </cell>
          <cell r="Q276" t="str">
            <v>町屋駅前二番館ビル1・2・3階</v>
          </cell>
          <cell r="R276" t="str">
            <v>確定</v>
          </cell>
          <cell r="S276" t="str">
            <v>都電荒川線</v>
          </cell>
          <cell r="T276" t="str">
            <v>町屋</v>
          </cell>
          <cell r="U276">
            <v>1</v>
          </cell>
          <cell r="V276">
            <v>112.3</v>
          </cell>
          <cell r="W276" t="str">
            <v>確定</v>
          </cell>
          <cell r="X276">
            <v>3</v>
          </cell>
          <cell r="Y276" t="str">
            <v>年中無休</v>
          </cell>
          <cell r="Z276" t="str">
            <v>17:00～翌日3:00　金土曜及び祝祭日の前日は5:00迄</v>
          </cell>
          <cell r="AA276" t="str">
            <v>03-5855-1831</v>
          </cell>
          <cell r="AB276" t="str">
            <v>03-5855-1832</v>
          </cell>
          <cell r="AC276" t="str">
            <v>03-3819-2516</v>
          </cell>
          <cell r="AD276">
            <v>16000</v>
          </cell>
          <cell r="AE276" t="str">
            <v>共栄興産株式会社</v>
          </cell>
          <cell r="AF276">
            <v>108.47</v>
          </cell>
          <cell r="AG276">
            <v>203</v>
          </cell>
          <cell r="AH276" t="str">
            <v>確定</v>
          </cell>
          <cell r="AI276">
            <v>0</v>
          </cell>
          <cell r="AJ276" t="str">
            <v>中止</v>
          </cell>
          <cell r="AK276">
            <v>5</v>
          </cell>
          <cell r="AL276" t="str">
            <v>A+B+C</v>
          </cell>
          <cell r="AM276">
            <v>17</v>
          </cell>
          <cell r="AN276">
            <v>12</v>
          </cell>
          <cell r="AO276">
            <v>14</v>
          </cell>
          <cell r="AP276">
            <v>14</v>
          </cell>
          <cell r="AQ276">
            <v>9</v>
          </cell>
          <cell r="AR276">
            <v>0</v>
          </cell>
          <cell r="AS276">
            <v>0</v>
          </cell>
          <cell r="AT276">
            <v>0</v>
          </cell>
          <cell r="AU276">
            <v>0</v>
          </cell>
          <cell r="AV276">
            <v>0</v>
          </cell>
          <cell r="AW276">
            <v>43</v>
          </cell>
          <cell r="AX276">
            <v>3</v>
          </cell>
          <cell r="AY276">
            <v>1</v>
          </cell>
          <cell r="AZ276">
            <v>1</v>
          </cell>
          <cell r="BA276" t="str">
            <v>オーナー</v>
          </cell>
          <cell r="BB276" t="str">
            <v>水道局</v>
          </cell>
          <cell r="BC276" t="str">
            <v>東京ガス</v>
          </cell>
          <cell r="BD276" t="str">
            <v>あり</v>
          </cell>
          <cell r="BE276" t="str">
            <v>なし</v>
          </cell>
          <cell r="BF276" t="str">
            <v>新築</v>
          </cell>
          <cell r="BG276" t="str">
            <v>なし</v>
          </cell>
          <cell r="BH276" t="str">
            <v>共栄興産株式会社</v>
          </cell>
          <cell r="BI276" t="str">
            <v>未定</v>
          </cell>
          <cell r="BJ276" t="str">
            <v>03-3895-3942</v>
          </cell>
          <cell r="BK276" t="str">
            <v>共栄興産株式会社</v>
          </cell>
          <cell r="BL276" t="str">
            <v>代表取締役</v>
          </cell>
          <cell r="BM276" t="str">
            <v>田中　晴夫</v>
          </cell>
          <cell r="BN276" t="str">
            <v>１１６－０００１</v>
          </cell>
          <cell r="BO276" t="str">
            <v>東京都荒川区町屋3丁目29番１３号</v>
          </cell>
          <cell r="BP276" t="str">
            <v>０３－３８９５－３９４２</v>
          </cell>
          <cell r="BQ276" t="str">
            <v>０３－３８９５－３９４２</v>
          </cell>
          <cell r="BR276" t="str">
            <v>株式会社　大伸</v>
          </cell>
          <cell r="BS276" t="str">
            <v>真船</v>
          </cell>
          <cell r="BT276" t="str">
            <v>０３－３８９５－６８１０</v>
          </cell>
          <cell r="BU276">
            <v>1650</v>
          </cell>
          <cell r="BV276">
            <v>0</v>
          </cell>
          <cell r="BW276">
            <v>0</v>
          </cell>
        </row>
        <row r="277">
          <cell r="A277">
            <v>277</v>
          </cell>
          <cell r="B277" t="str">
            <v>確定</v>
          </cell>
          <cell r="C277" t="str">
            <v>新規</v>
          </cell>
          <cell r="D277" t="str">
            <v>和民</v>
          </cell>
          <cell r="E277" t="str">
            <v>JR京橋北口</v>
          </cell>
          <cell r="F277" t="str">
            <v>確定</v>
          </cell>
          <cell r="G277" t="str">
            <v>藤井</v>
          </cell>
          <cell r="H277">
            <v>37413</v>
          </cell>
          <cell r="I277" t="str">
            <v>確定</v>
          </cell>
          <cell r="J277">
            <v>37408</v>
          </cell>
          <cell r="K277">
            <v>0.625</v>
          </cell>
          <cell r="L277">
            <v>0</v>
          </cell>
          <cell r="M277">
            <v>0</v>
          </cell>
          <cell r="N277" t="str">
            <v>534-0024</v>
          </cell>
          <cell r="O277" t="str">
            <v>大阪市都島区東野田町３丁目１０番１号</v>
          </cell>
          <cell r="P277" t="str">
            <v>確定</v>
          </cell>
          <cell r="Q277" t="str">
            <v>第二晃進ビル2・3階</v>
          </cell>
          <cell r="R277" t="str">
            <v>確定</v>
          </cell>
          <cell r="S277" t="str">
            <v>JR環状線</v>
          </cell>
          <cell r="T277" t="str">
            <v>京橋</v>
          </cell>
          <cell r="U277">
            <v>1</v>
          </cell>
          <cell r="V277">
            <v>150</v>
          </cell>
          <cell r="W277" t="str">
            <v>確定</v>
          </cell>
          <cell r="X277">
            <v>2</v>
          </cell>
          <cell r="Y277" t="str">
            <v>年中無休</v>
          </cell>
          <cell r="Z277" t="str">
            <v>17:00～翌日3:00　金土曜及び祝祭日の前日は5:00迄</v>
          </cell>
          <cell r="AA277" t="str">
            <v>06-6352-1825</v>
          </cell>
          <cell r="AB277" t="str">
            <v>06-6352-1826</v>
          </cell>
          <cell r="AC277" t="str">
            <v>06-6352-1890</v>
          </cell>
          <cell r="AD277">
            <v>26000</v>
          </cell>
          <cell r="AE277" t="str">
            <v>晃進産業株式会社</v>
          </cell>
          <cell r="AF277">
            <v>147.6</v>
          </cell>
          <cell r="AG277">
            <v>293</v>
          </cell>
          <cell r="AH277" t="str">
            <v>確定</v>
          </cell>
          <cell r="AI277">
            <v>0</v>
          </cell>
          <cell r="AJ277" t="str">
            <v>中止</v>
          </cell>
          <cell r="AK277">
            <v>6</v>
          </cell>
          <cell r="AL277" t="str">
            <v>A+B+C／D+E+F</v>
          </cell>
          <cell r="AM277">
            <v>7</v>
          </cell>
          <cell r="AN277">
            <v>14</v>
          </cell>
          <cell r="AO277">
            <v>12</v>
          </cell>
          <cell r="AP277">
            <v>20</v>
          </cell>
          <cell r="AQ277">
            <v>8</v>
          </cell>
          <cell r="AR277">
            <v>14</v>
          </cell>
          <cell r="AS277">
            <v>0</v>
          </cell>
          <cell r="AT277">
            <v>0</v>
          </cell>
          <cell r="AU277">
            <v>0</v>
          </cell>
          <cell r="AV277">
            <v>0</v>
          </cell>
          <cell r="AW277">
            <v>131</v>
          </cell>
          <cell r="AX277">
            <v>2</v>
          </cell>
          <cell r="AY277">
            <v>2</v>
          </cell>
          <cell r="AZ277">
            <v>1</v>
          </cell>
          <cell r="BA277" t="str">
            <v>オーナー</v>
          </cell>
          <cell r="BB277" t="str">
            <v>オーナー</v>
          </cell>
          <cell r="BC277" t="str">
            <v>大阪ガス</v>
          </cell>
          <cell r="BD277" t="str">
            <v>なし</v>
          </cell>
          <cell r="BE277" t="str">
            <v>なし</v>
          </cell>
          <cell r="BF277" t="str">
            <v>既存</v>
          </cell>
          <cell r="BG277" t="str">
            <v>なし</v>
          </cell>
          <cell r="BH277" t="str">
            <v>未定</v>
          </cell>
          <cell r="BI277" t="str">
            <v>未定</v>
          </cell>
          <cell r="BJ277" t="str">
            <v>未定</v>
          </cell>
          <cell r="BK277" t="str">
            <v>晃進産業株式会社</v>
          </cell>
          <cell r="BL277" t="str">
            <v>代表取締役</v>
          </cell>
          <cell r="BM277" t="str">
            <v>睦橋　高之</v>
          </cell>
          <cell r="BN277" t="str">
            <v>５３４－００２４</v>
          </cell>
          <cell r="BO277" t="str">
            <v>大阪市豊島区東野田町２丁目９番２３号</v>
          </cell>
          <cell r="BP277" t="str">
            <v>06-6351-1172</v>
          </cell>
          <cell r="BQ277" t="str">
            <v>０６－６３５１－１１８０</v>
          </cell>
          <cell r="BR277" t="str">
            <v>（有）ショップクリエイト</v>
          </cell>
          <cell r="BS277" t="str">
            <v>兵頭</v>
          </cell>
          <cell r="BT277" t="str">
            <v>０９０－９１１１－１８１１</v>
          </cell>
          <cell r="BU277">
            <v>2250</v>
          </cell>
          <cell r="BV277">
            <v>0</v>
          </cell>
          <cell r="BW277">
            <v>0</v>
          </cell>
          <cell r="BX277">
            <v>0</v>
          </cell>
        </row>
        <row r="278">
          <cell r="A278">
            <v>278</v>
          </cell>
          <cell r="B278" t="str">
            <v>確定</v>
          </cell>
          <cell r="C278" t="str">
            <v>新規</v>
          </cell>
          <cell r="D278" t="str">
            <v>和民</v>
          </cell>
          <cell r="E278" t="str">
            <v>西新宿プラザ通</v>
          </cell>
          <cell r="F278" t="str">
            <v>確定</v>
          </cell>
          <cell r="G278" t="str">
            <v>清水</v>
          </cell>
          <cell r="H278">
            <v>37436</v>
          </cell>
          <cell r="I278" t="str">
            <v>確定</v>
          </cell>
          <cell r="J278">
            <v>37430</v>
          </cell>
          <cell r="K278">
            <v>0.625</v>
          </cell>
          <cell r="L278">
            <v>0</v>
          </cell>
          <cell r="M278">
            <v>0</v>
          </cell>
          <cell r="N278" t="str">
            <v>160-0023</v>
          </cell>
          <cell r="O278" t="str">
            <v>東京都新宿区西新宿1-13-1</v>
          </cell>
          <cell r="P278" t="str">
            <v>確定</v>
          </cell>
          <cell r="Q278" t="str">
            <v>今佐ビル3・4・5・6階</v>
          </cell>
          <cell r="R278" t="str">
            <v>確定</v>
          </cell>
          <cell r="S278" t="str">
            <v>ＪＲ山手線</v>
          </cell>
          <cell r="T278" t="str">
            <v>新宿</v>
          </cell>
          <cell r="U278">
            <v>4</v>
          </cell>
          <cell r="V278">
            <v>216.78</v>
          </cell>
          <cell r="W278" t="str">
            <v>確定</v>
          </cell>
          <cell r="X278">
            <v>4</v>
          </cell>
          <cell r="Y278" t="str">
            <v>年中無休</v>
          </cell>
          <cell r="Z278" t="str">
            <v>17:00～翌日3:00　金土曜及び祝祭日の前日は5:00迄</v>
          </cell>
          <cell r="AA278" t="str">
            <v>03-5339-2415</v>
          </cell>
          <cell r="AB278" t="str">
            <v>03-5339-2416</v>
          </cell>
          <cell r="AC278" t="str">
            <v>03-3342-4339</v>
          </cell>
          <cell r="AD278">
            <v>29000</v>
          </cell>
          <cell r="AE278" t="str">
            <v>株式会社　今佐</v>
          </cell>
          <cell r="AF278">
            <v>183</v>
          </cell>
          <cell r="AG278">
            <v>331</v>
          </cell>
          <cell r="AH278" t="str">
            <v>確定</v>
          </cell>
          <cell r="AI278">
            <v>0</v>
          </cell>
          <cell r="AJ278" t="str">
            <v>中止</v>
          </cell>
          <cell r="AK278">
            <v>10</v>
          </cell>
          <cell r="AL278" t="str">
            <v>４階Ａ+Ｂ+Ｃ　５階Ｂ+Ｃ+Ｄ/Ｆ+Ｇ</v>
          </cell>
          <cell r="AM278" t="str">
            <v>４階　16　５階　12</v>
          </cell>
          <cell r="AN278" t="str">
            <v>４階　16　５階　10　</v>
          </cell>
          <cell r="AO278" t="str">
            <v>４階　1６　５階　20　</v>
          </cell>
          <cell r="AP278" t="str">
            <v>５階22</v>
          </cell>
          <cell r="AQ278" t="str">
            <v>５階8</v>
          </cell>
          <cell r="AR278" t="str">
            <v>５階17</v>
          </cell>
          <cell r="AS278" t="str">
            <v>５階17</v>
          </cell>
          <cell r="AT278">
            <v>0</v>
          </cell>
          <cell r="AU278">
            <v>0</v>
          </cell>
          <cell r="AV278">
            <v>0</v>
          </cell>
          <cell r="AW278">
            <v>166</v>
          </cell>
          <cell r="AX278">
            <v>3</v>
          </cell>
          <cell r="AY278">
            <v>3</v>
          </cell>
          <cell r="AZ278">
            <v>1</v>
          </cell>
          <cell r="BA278" t="str">
            <v>オーナー</v>
          </cell>
          <cell r="BB278" t="str">
            <v>オーナー</v>
          </cell>
          <cell r="BC278" t="str">
            <v>東京ガス</v>
          </cell>
          <cell r="BD278" t="str">
            <v>なし</v>
          </cell>
          <cell r="BE278" t="str">
            <v>あり</v>
          </cell>
          <cell r="BF278" t="str">
            <v>既存</v>
          </cell>
          <cell r="BG278" t="str">
            <v>売上歩合</v>
          </cell>
          <cell r="BH278" t="str">
            <v>㈱今佐</v>
          </cell>
          <cell r="BI278" t="str">
            <v>守屋</v>
          </cell>
          <cell r="BJ278" t="str">
            <v>03-3342-3711</v>
          </cell>
          <cell r="BK278" t="str">
            <v>株式会社　今佐</v>
          </cell>
          <cell r="BL278" t="str">
            <v>代表取締役社長</v>
          </cell>
          <cell r="BM278" t="str">
            <v>青木　伸浩</v>
          </cell>
          <cell r="BN278" t="str">
            <v>160-0023</v>
          </cell>
          <cell r="BO278" t="str">
            <v>東京都新宿区西新宿1-13-5</v>
          </cell>
          <cell r="BP278" t="str">
            <v>03-3342-3711</v>
          </cell>
          <cell r="BQ278" t="str">
            <v>03-3342-7024</v>
          </cell>
          <cell r="BR278" t="str">
            <v>梶山建物合資会社</v>
          </cell>
          <cell r="BS278" t="str">
            <v>南雲</v>
          </cell>
          <cell r="BT278" t="str">
            <v>０３－５６８７－８８８８</v>
          </cell>
          <cell r="BU278">
            <v>3600</v>
          </cell>
          <cell r="BV278">
            <v>0</v>
          </cell>
          <cell r="BW278">
            <v>0</v>
          </cell>
          <cell r="BX278">
            <v>0</v>
          </cell>
          <cell r="BY278">
            <v>0</v>
          </cell>
        </row>
        <row r="279">
          <cell r="A279">
            <v>279</v>
          </cell>
          <cell r="B279" t="str">
            <v>確定</v>
          </cell>
          <cell r="C279" t="str">
            <v>新規</v>
          </cell>
          <cell r="D279" t="str">
            <v>和民</v>
          </cell>
          <cell r="E279" t="str">
            <v>高円寺南口</v>
          </cell>
          <cell r="F279" t="str">
            <v>確定</v>
          </cell>
          <cell r="G279" t="str">
            <v>清水</v>
          </cell>
          <cell r="H279">
            <v>37435</v>
          </cell>
          <cell r="I279" t="str">
            <v>確定</v>
          </cell>
          <cell r="J279">
            <v>37429</v>
          </cell>
          <cell r="K279">
            <v>0.625</v>
          </cell>
          <cell r="L279">
            <v>0</v>
          </cell>
          <cell r="M279">
            <v>0</v>
          </cell>
          <cell r="N279" t="str">
            <v>166-0003</v>
          </cell>
          <cell r="O279" t="str">
            <v>東京都杉並区高円寺南4丁目２４番地９号</v>
          </cell>
          <cell r="P279" t="str">
            <v>確定</v>
          </cell>
          <cell r="Q279" t="str">
            <v>高円寺南中央ビル（サカイヤビル）2・3階</v>
          </cell>
          <cell r="R279" t="str">
            <v>確定</v>
          </cell>
          <cell r="S279" t="str">
            <v>ＪＲ中央線</v>
          </cell>
          <cell r="T279" t="str">
            <v>高円寺</v>
          </cell>
          <cell r="U279">
            <v>3</v>
          </cell>
          <cell r="V279">
            <v>84.98</v>
          </cell>
          <cell r="W279" t="str">
            <v>確定</v>
          </cell>
          <cell r="X279">
            <v>2</v>
          </cell>
          <cell r="Y279" t="str">
            <v>年中無休</v>
          </cell>
          <cell r="Z279" t="str">
            <v>17:00～翌日3:00　金土曜及び祝祭日の前日は5:00迄</v>
          </cell>
          <cell r="AA279" t="str">
            <v>03-5305-1305</v>
          </cell>
          <cell r="AB279" t="str">
            <v>03-5305-1306</v>
          </cell>
          <cell r="AC279" t="str">
            <v>03-3314-6366</v>
          </cell>
          <cell r="AD279">
            <v>12500</v>
          </cell>
          <cell r="AE279" t="str">
            <v>株式会社　坂井屋</v>
          </cell>
          <cell r="AF279">
            <v>74.33</v>
          </cell>
          <cell r="AG279">
            <v>129</v>
          </cell>
          <cell r="AH279" t="str">
            <v>確定</v>
          </cell>
          <cell r="AI279">
            <v>0</v>
          </cell>
          <cell r="AJ279" t="str">
            <v>中止</v>
          </cell>
          <cell r="AK279">
            <v>4</v>
          </cell>
          <cell r="AL279" t="str">
            <v>A+B+C</v>
          </cell>
          <cell r="AM279">
            <v>14</v>
          </cell>
          <cell r="AN279">
            <v>17</v>
          </cell>
          <cell r="AO279">
            <v>9</v>
          </cell>
          <cell r="AP279">
            <v>10</v>
          </cell>
          <cell r="AQ279">
            <v>0</v>
          </cell>
          <cell r="AR279">
            <v>0</v>
          </cell>
          <cell r="AS279">
            <v>0</v>
          </cell>
          <cell r="AT279">
            <v>0</v>
          </cell>
          <cell r="AU279">
            <v>0</v>
          </cell>
          <cell r="AV279">
            <v>0</v>
          </cell>
          <cell r="AW279">
            <v>62</v>
          </cell>
          <cell r="AX279">
            <v>2</v>
          </cell>
          <cell r="AY279">
            <v>1</v>
          </cell>
          <cell r="AZ279">
            <v>1</v>
          </cell>
          <cell r="BA279" t="str">
            <v>東京電力</v>
          </cell>
          <cell r="BB279" t="str">
            <v>オーナー</v>
          </cell>
          <cell r="BC279" t="str">
            <v>東京ガス</v>
          </cell>
          <cell r="BD279" t="str">
            <v>なし</v>
          </cell>
          <cell r="BE279" t="str">
            <v>あり</v>
          </cell>
          <cell r="BF279" t="str">
            <v>既存</v>
          </cell>
          <cell r="BG279" t="str">
            <v>なし</v>
          </cell>
          <cell r="BH279" t="str">
            <v>㈱坂井屋</v>
          </cell>
          <cell r="BI279" t="str">
            <v>オーナー様</v>
          </cell>
          <cell r="BJ279" t="str">
            <v>03-3314-3355</v>
          </cell>
          <cell r="BK279" t="str">
            <v>株式会社　坂井屋</v>
          </cell>
          <cell r="BL279" t="str">
            <v>代表取締役社長</v>
          </cell>
          <cell r="BM279" t="str">
            <v>坂井　康悦</v>
          </cell>
          <cell r="BN279" t="str">
            <v>166-0003</v>
          </cell>
          <cell r="BO279" t="str">
            <v>東京都杉並区高円寺南4丁目24番地9号</v>
          </cell>
          <cell r="BP279" t="str">
            <v>０３－３３１４－３３５５</v>
          </cell>
          <cell r="BQ279" t="str">
            <v>０３－３３１４－６２７０</v>
          </cell>
          <cell r="BR279" t="str">
            <v>未定</v>
          </cell>
          <cell r="BS279">
            <v>0</v>
          </cell>
          <cell r="BT279">
            <v>0</v>
          </cell>
          <cell r="BU279">
            <v>0</v>
          </cell>
          <cell r="BV279">
            <v>0</v>
          </cell>
          <cell r="BW279">
            <v>0</v>
          </cell>
        </row>
        <row r="280">
          <cell r="A280">
            <v>280</v>
          </cell>
          <cell r="B280" t="str">
            <v>確定</v>
          </cell>
          <cell r="C280" t="str">
            <v>新規</v>
          </cell>
          <cell r="D280" t="str">
            <v>和民</v>
          </cell>
          <cell r="E280" t="str">
            <v>池袋東口フジビル</v>
          </cell>
          <cell r="F280" t="str">
            <v>確定</v>
          </cell>
          <cell r="G280" t="str">
            <v>村田</v>
          </cell>
          <cell r="H280">
            <v>37431</v>
          </cell>
          <cell r="I280" t="str">
            <v>確定</v>
          </cell>
          <cell r="J280">
            <v>37425</v>
          </cell>
          <cell r="K280">
            <v>0.625</v>
          </cell>
          <cell r="L280">
            <v>0</v>
          </cell>
          <cell r="M280">
            <v>0</v>
          </cell>
          <cell r="N280" t="str">
            <v>171-0022</v>
          </cell>
          <cell r="O280" t="str">
            <v>東京都豊島区南池袋1-23-1</v>
          </cell>
          <cell r="P280" t="str">
            <v>確定</v>
          </cell>
          <cell r="Q280" t="str">
            <v>フジビル６階</v>
          </cell>
          <cell r="R280" t="str">
            <v>確定</v>
          </cell>
          <cell r="S280" t="str">
            <v>ＪＲ山手線</v>
          </cell>
          <cell r="T280" t="str">
            <v>池袋</v>
          </cell>
          <cell r="U280">
            <v>3</v>
          </cell>
          <cell r="V280">
            <v>64</v>
          </cell>
          <cell r="W280" t="str">
            <v>確定</v>
          </cell>
          <cell r="X280">
            <v>1</v>
          </cell>
          <cell r="Y280" t="str">
            <v>年中無休</v>
          </cell>
          <cell r="Z280" t="str">
            <v>17:00～翌日3:00　金土曜及び祝祭日の前日は5:00迄</v>
          </cell>
          <cell r="AA280" t="str">
            <v>03-5953-3978</v>
          </cell>
          <cell r="AB280" t="str">
            <v>03-5953-3979</v>
          </cell>
          <cell r="AC280" t="str">
            <v>03-3985-5278</v>
          </cell>
          <cell r="AD280">
            <v>13500</v>
          </cell>
          <cell r="AE280" t="str">
            <v>株式会社　富士</v>
          </cell>
          <cell r="AF280">
            <v>68.150000000000006</v>
          </cell>
          <cell r="AG280">
            <v>129</v>
          </cell>
          <cell r="AH280" t="str">
            <v>確定</v>
          </cell>
          <cell r="AI280">
            <v>0</v>
          </cell>
          <cell r="AJ280" t="str">
            <v>中止</v>
          </cell>
          <cell r="AK280">
            <v>4</v>
          </cell>
          <cell r="AL280" t="str">
            <v>Ｂ+Ｃ</v>
          </cell>
          <cell r="AM280">
            <v>16</v>
          </cell>
          <cell r="AN280">
            <v>20</v>
          </cell>
          <cell r="AO280">
            <v>18</v>
          </cell>
          <cell r="AP280">
            <v>14</v>
          </cell>
          <cell r="AQ280">
            <v>0</v>
          </cell>
          <cell r="AR280">
            <v>0</v>
          </cell>
          <cell r="AS280">
            <v>0</v>
          </cell>
          <cell r="AT280">
            <v>0</v>
          </cell>
          <cell r="AU280">
            <v>0</v>
          </cell>
          <cell r="AV280">
            <v>0</v>
          </cell>
          <cell r="AW280">
            <v>66</v>
          </cell>
          <cell r="AX280">
            <v>1</v>
          </cell>
          <cell r="AY280">
            <v>1</v>
          </cell>
          <cell r="AZ280">
            <v>1</v>
          </cell>
          <cell r="BA280" t="str">
            <v>オーナー</v>
          </cell>
          <cell r="BB280" t="str">
            <v>オーナー</v>
          </cell>
          <cell r="BC280" t="str">
            <v>東京ガス</v>
          </cell>
          <cell r="BD280" t="str">
            <v>なし</v>
          </cell>
          <cell r="BE280" t="str">
            <v>なし</v>
          </cell>
          <cell r="BF280" t="str">
            <v>既存</v>
          </cell>
          <cell r="BG280" t="str">
            <v>なし</v>
          </cell>
          <cell r="BH280" t="str">
            <v>㈱富士</v>
          </cell>
          <cell r="BI280" t="str">
            <v>磯村</v>
          </cell>
          <cell r="BJ280" t="str">
            <v>03-3985-0051</v>
          </cell>
          <cell r="BK280" t="str">
            <v>株式会社　富士</v>
          </cell>
          <cell r="BL280" t="str">
            <v>代表取締役</v>
          </cell>
          <cell r="BM280" t="str">
            <v>山下　和子</v>
          </cell>
          <cell r="BN280">
            <v>0</v>
          </cell>
          <cell r="BO280" t="str">
            <v>東京都豊島区南池袋１丁目２３番１号</v>
          </cell>
          <cell r="BP280" t="str">
            <v>03-3985-0051</v>
          </cell>
          <cell r="BQ280">
            <v>0</v>
          </cell>
          <cell r="BR280" t="str">
            <v>㈱東伸</v>
          </cell>
          <cell r="BS280">
            <v>0</v>
          </cell>
          <cell r="BT280">
            <v>0</v>
          </cell>
          <cell r="BU280">
            <v>1400</v>
          </cell>
          <cell r="BV280">
            <v>0</v>
          </cell>
          <cell r="BW280">
            <v>0</v>
          </cell>
        </row>
        <row r="281">
          <cell r="A281">
            <v>281</v>
          </cell>
          <cell r="B281" t="str">
            <v>確定</v>
          </cell>
          <cell r="C281" t="str">
            <v>新規</v>
          </cell>
          <cell r="D281" t="str">
            <v>和み亭</v>
          </cell>
          <cell r="E281" t="str">
            <v>宮前平</v>
          </cell>
          <cell r="F281" t="str">
            <v>確定</v>
          </cell>
          <cell r="G281" t="str">
            <v>日比</v>
          </cell>
          <cell r="H281">
            <v>37436</v>
          </cell>
          <cell r="I281" t="str">
            <v>確定</v>
          </cell>
          <cell r="J281">
            <v>37428</v>
          </cell>
          <cell r="K281">
            <v>0.625</v>
          </cell>
          <cell r="L281">
            <v>0</v>
          </cell>
          <cell r="M281">
            <v>0</v>
          </cell>
          <cell r="N281" t="str">
            <v>216-0033</v>
          </cell>
          <cell r="O281" t="str">
            <v>神奈川県川崎市宮前区宮崎6丁目９番４号</v>
          </cell>
          <cell r="P281" t="str">
            <v>確定</v>
          </cell>
          <cell r="Q281" t="str">
            <v>東急宮前平ショッピングパークＢ-1棟２階</v>
          </cell>
          <cell r="R281" t="str">
            <v>確定</v>
          </cell>
          <cell r="S281" t="str">
            <v>田園都市線</v>
          </cell>
          <cell r="T281" t="str">
            <v>宮前平</v>
          </cell>
          <cell r="U281">
            <v>7</v>
          </cell>
          <cell r="V281">
            <v>83.93</v>
          </cell>
          <cell r="W281" t="str">
            <v>確定</v>
          </cell>
          <cell r="X281">
            <v>1</v>
          </cell>
          <cell r="Y281" t="str">
            <v>年中無休</v>
          </cell>
          <cell r="Z281" t="str">
            <v>11:00～翌日2:00</v>
          </cell>
          <cell r="AA281" t="str">
            <v>044-871-7717</v>
          </cell>
          <cell r="AB281" t="str">
            <v>044-871-7718</v>
          </cell>
          <cell r="AC281" t="str">
            <v>044-862-0905</v>
          </cell>
          <cell r="AD281">
            <v>12500</v>
          </cell>
          <cell r="AE281" t="str">
            <v>株式会社　ローソン</v>
          </cell>
          <cell r="AF281">
            <v>80.010000000000005</v>
          </cell>
          <cell r="AG281">
            <v>121</v>
          </cell>
          <cell r="AH281" t="str">
            <v>確定</v>
          </cell>
          <cell r="AI281" t="str">
            <v>共同83</v>
          </cell>
          <cell r="AJ281" t="str">
            <v>中止</v>
          </cell>
          <cell r="AK281">
            <v>2</v>
          </cell>
          <cell r="AL281" t="str">
            <v>なし</v>
          </cell>
          <cell r="AM281">
            <v>18</v>
          </cell>
          <cell r="AN281">
            <v>20</v>
          </cell>
          <cell r="AO281">
            <v>0</v>
          </cell>
          <cell r="AP281">
            <v>0</v>
          </cell>
          <cell r="AQ281">
            <v>0</v>
          </cell>
          <cell r="AR281">
            <v>0</v>
          </cell>
          <cell r="AS281">
            <v>0</v>
          </cell>
          <cell r="AT281">
            <v>0</v>
          </cell>
          <cell r="AU281">
            <v>0</v>
          </cell>
          <cell r="AV281">
            <v>0</v>
          </cell>
          <cell r="AW281">
            <v>38</v>
          </cell>
          <cell r="AX281">
            <v>1</v>
          </cell>
          <cell r="AY281">
            <v>1</v>
          </cell>
          <cell r="AZ281">
            <v>1</v>
          </cell>
          <cell r="BA281" t="str">
            <v>オーナー</v>
          </cell>
          <cell r="BB281" t="str">
            <v>水道局</v>
          </cell>
          <cell r="BC281" t="str">
            <v>東京ガス</v>
          </cell>
          <cell r="BD281" t="str">
            <v>なし</v>
          </cell>
          <cell r="BE281" t="str">
            <v>なし</v>
          </cell>
          <cell r="BF281" t="str">
            <v>既存</v>
          </cell>
          <cell r="BG281" t="str">
            <v>なし</v>
          </cell>
          <cell r="BH281" t="str">
            <v>未定</v>
          </cell>
          <cell r="BI281" t="str">
            <v>未定</v>
          </cell>
          <cell r="BJ281" t="str">
            <v>未定</v>
          </cell>
          <cell r="BK281" t="str">
            <v>株式会社　ローソン</v>
          </cell>
          <cell r="BL281">
            <v>0</v>
          </cell>
          <cell r="BM281">
            <v>0</v>
          </cell>
          <cell r="BN281" t="str">
            <v>５６４－００５１</v>
          </cell>
          <cell r="BO281" t="str">
            <v>大阪府吹田市豊津町９－１</v>
          </cell>
          <cell r="BP281" t="str">
            <v>（045-332-9791）</v>
          </cell>
          <cell r="BQ281" t="str">
            <v>（045-338-3339）</v>
          </cell>
          <cell r="BR281" t="str">
            <v>有限会社ファイブシーズ</v>
          </cell>
          <cell r="BS281" t="str">
            <v>坂井</v>
          </cell>
          <cell r="BT281" t="str">
            <v>045-681-7445</v>
          </cell>
          <cell r="BU281">
            <v>839</v>
          </cell>
          <cell r="BV281">
            <v>0</v>
          </cell>
        </row>
        <row r="282">
          <cell r="A282">
            <v>282</v>
          </cell>
          <cell r="B282" t="str">
            <v>確定</v>
          </cell>
          <cell r="C282" t="str">
            <v>新規</v>
          </cell>
          <cell r="D282" t="str">
            <v>和民</v>
          </cell>
          <cell r="E282" t="str">
            <v>西台</v>
          </cell>
          <cell r="F282" t="str">
            <v>確定</v>
          </cell>
          <cell r="G282" t="str">
            <v>清水</v>
          </cell>
          <cell r="H282" t="str">
            <v>７月１日</v>
          </cell>
          <cell r="I282" t="str">
            <v>確定</v>
          </cell>
          <cell r="J282" t="str">
            <v>6月25日</v>
          </cell>
          <cell r="K282">
            <v>0.625</v>
          </cell>
          <cell r="L282">
            <v>0</v>
          </cell>
          <cell r="M282">
            <v>0</v>
          </cell>
          <cell r="N282" t="str">
            <v>174-0046</v>
          </cell>
          <cell r="O282" t="str">
            <v>東京都板橋区蓮根３－8-21</v>
          </cell>
          <cell r="P282" t="str">
            <v>確定</v>
          </cell>
          <cell r="Q282" t="str">
            <v>パル西台3階</v>
          </cell>
          <cell r="R282" t="str">
            <v>確定</v>
          </cell>
          <cell r="S282" t="str">
            <v>都営三田線</v>
          </cell>
          <cell r="T282" t="str">
            <v>西台</v>
          </cell>
          <cell r="U282">
            <v>1</v>
          </cell>
          <cell r="V282">
            <v>105.76</v>
          </cell>
          <cell r="W282" t="str">
            <v>確定</v>
          </cell>
          <cell r="X282">
            <v>1</v>
          </cell>
          <cell r="Y282" t="str">
            <v>年中無休</v>
          </cell>
          <cell r="Z282" t="str">
            <v>17:00～翌日3:00　金土曜及び祝祭日の前日は5:00迄</v>
          </cell>
          <cell r="AA282" t="str">
            <v>03-5914-3978</v>
          </cell>
          <cell r="AB282" t="str">
            <v>03-5914-3979</v>
          </cell>
          <cell r="AC282" t="str">
            <v>03-5970-6341</v>
          </cell>
          <cell r="AD282">
            <v>14500</v>
          </cell>
          <cell r="AE282" t="str">
            <v>総合地所株式会社</v>
          </cell>
          <cell r="AF282">
            <v>105.76</v>
          </cell>
          <cell r="AG282">
            <v>203</v>
          </cell>
          <cell r="AH282" t="str">
            <v>確定</v>
          </cell>
          <cell r="AI282">
            <v>0</v>
          </cell>
          <cell r="AJ282" t="str">
            <v>中止</v>
          </cell>
          <cell r="AK282">
            <v>0</v>
          </cell>
          <cell r="AL282" t="str">
            <v>A+B+C</v>
          </cell>
          <cell r="AM282">
            <v>18</v>
          </cell>
          <cell r="AN282">
            <v>18</v>
          </cell>
          <cell r="AO282">
            <v>16</v>
          </cell>
          <cell r="AP282">
            <v>10</v>
          </cell>
          <cell r="AQ282">
            <v>0</v>
          </cell>
          <cell r="AR282">
            <v>0</v>
          </cell>
          <cell r="AS282">
            <v>0</v>
          </cell>
          <cell r="AT282">
            <v>0</v>
          </cell>
          <cell r="AU282">
            <v>0</v>
          </cell>
          <cell r="AV282">
            <v>0</v>
          </cell>
          <cell r="AW282">
            <v>52</v>
          </cell>
          <cell r="AX282">
            <v>1</v>
          </cell>
          <cell r="AY282">
            <v>1</v>
          </cell>
          <cell r="AZ282">
            <v>1</v>
          </cell>
          <cell r="BA282" t="str">
            <v>東京電力</v>
          </cell>
          <cell r="BB282" t="str">
            <v>オーナー</v>
          </cell>
          <cell r="BC282" t="str">
            <v>東京ガス</v>
          </cell>
          <cell r="BD282" t="str">
            <v>なし</v>
          </cell>
          <cell r="BE282" t="str">
            <v>あり</v>
          </cell>
          <cell r="BF282" t="str">
            <v>既存</v>
          </cell>
          <cell r="BG282" t="str">
            <v>なし</v>
          </cell>
          <cell r="BH282" t="str">
            <v>未定</v>
          </cell>
          <cell r="BI282" t="str">
            <v>未定</v>
          </cell>
          <cell r="BJ282" t="str">
            <v>未定</v>
          </cell>
          <cell r="BK282" t="str">
            <v>総合地所株式会社</v>
          </cell>
          <cell r="BL282" t="str">
            <v>代表取締役</v>
          </cell>
          <cell r="BM282" t="str">
            <v>松岡瑞樹</v>
          </cell>
          <cell r="BN282" t="str">
            <v>103-0002</v>
          </cell>
          <cell r="BO282" t="str">
            <v>東京都中央区日本橋馬喰町2-1-1　7Ｆ</v>
          </cell>
          <cell r="BP282" t="str">
            <v>03-3660-6983</v>
          </cell>
          <cell r="BQ282" t="str">
            <v>03-3660-6919</v>
          </cell>
          <cell r="BR282" t="str">
            <v>有限会社サナップ</v>
          </cell>
          <cell r="BS282" t="str">
            <v>参鍋利夫</v>
          </cell>
          <cell r="BT282" t="str">
            <v>03-3325-8127</v>
          </cell>
          <cell r="BU282">
            <v>5208</v>
          </cell>
          <cell r="BV282">
            <v>0</v>
          </cell>
          <cell r="BW282">
            <v>0</v>
          </cell>
        </row>
        <row r="283">
          <cell r="A283">
            <v>283</v>
          </cell>
          <cell r="B283" t="str">
            <v>確定</v>
          </cell>
          <cell r="C283" t="str">
            <v>新規</v>
          </cell>
          <cell r="D283" t="str">
            <v>和民</v>
          </cell>
          <cell r="E283" t="str">
            <v>駒沢大学</v>
          </cell>
          <cell r="F283" t="str">
            <v>確定</v>
          </cell>
          <cell r="G283" t="str">
            <v>松浦</v>
          </cell>
          <cell r="H283" t="str">
            <v>7月18日</v>
          </cell>
          <cell r="I283" t="str">
            <v>6/20確定</v>
          </cell>
          <cell r="J283" t="str">
            <v>7月12日</v>
          </cell>
          <cell r="K283">
            <v>0.625</v>
          </cell>
          <cell r="L283">
            <v>0</v>
          </cell>
          <cell r="M283">
            <v>0</v>
          </cell>
          <cell r="N283" t="str">
            <v>154-0012</v>
          </cell>
          <cell r="O283" t="str">
            <v>東京都世田谷区駒沢２－１－２</v>
          </cell>
          <cell r="P283" t="str">
            <v>確定</v>
          </cell>
          <cell r="Q283" t="str">
            <v>佐伯ビル　1・2階</v>
          </cell>
          <cell r="R283" t="str">
            <v>確定</v>
          </cell>
          <cell r="S283" t="str">
            <v>田園都市線</v>
          </cell>
          <cell r="T283" t="str">
            <v>駒沢大学</v>
          </cell>
          <cell r="U283">
            <v>0</v>
          </cell>
          <cell r="V283">
            <v>85.5</v>
          </cell>
          <cell r="W283" t="str">
            <v>確定</v>
          </cell>
          <cell r="X283">
            <v>1</v>
          </cell>
          <cell r="Y283" t="str">
            <v>年中無休</v>
          </cell>
          <cell r="Z283" t="str">
            <v>17:00～翌日3:00　金土曜及び祝祭日の前日は5:00迄</v>
          </cell>
          <cell r="AA283" t="str">
            <v>03-5433-2713</v>
          </cell>
          <cell r="AB283" t="str">
            <v>03-5433-2714</v>
          </cell>
          <cell r="AC283" t="str">
            <v>03-5481-1098</v>
          </cell>
          <cell r="AD283">
            <v>16500</v>
          </cell>
          <cell r="AE283" t="str">
            <v>有限会社 駒沢酒造</v>
          </cell>
          <cell r="AF283">
            <v>81.64</v>
          </cell>
          <cell r="AG283">
            <v>153</v>
          </cell>
          <cell r="AH283" t="str">
            <v>確定</v>
          </cell>
          <cell r="AI283">
            <v>0</v>
          </cell>
          <cell r="AJ283" t="str">
            <v>中止</v>
          </cell>
          <cell r="AK283">
            <v>6</v>
          </cell>
          <cell r="AL283" t="str">
            <v>A+B+C</v>
          </cell>
          <cell r="AM283">
            <v>12</v>
          </cell>
          <cell r="AN283">
            <v>12</v>
          </cell>
          <cell r="AO283">
            <v>18</v>
          </cell>
          <cell r="AP283">
            <v>0</v>
          </cell>
          <cell r="AQ283">
            <v>0</v>
          </cell>
          <cell r="AR283">
            <v>0</v>
          </cell>
          <cell r="AS283">
            <v>0</v>
          </cell>
          <cell r="AT283">
            <v>0</v>
          </cell>
          <cell r="AU283">
            <v>0</v>
          </cell>
          <cell r="AV283">
            <v>0</v>
          </cell>
          <cell r="AW283">
            <v>59</v>
          </cell>
          <cell r="AX283">
            <v>2</v>
          </cell>
          <cell r="AY283">
            <v>1</v>
          </cell>
          <cell r="AZ283">
            <v>1</v>
          </cell>
          <cell r="BA283" t="str">
            <v>オーナー</v>
          </cell>
          <cell r="BB283" t="str">
            <v>水道局</v>
          </cell>
          <cell r="BC283" t="str">
            <v>東京ガス</v>
          </cell>
          <cell r="BD283" t="str">
            <v>なし</v>
          </cell>
          <cell r="BE283" t="str">
            <v>なし</v>
          </cell>
          <cell r="BF283" t="str">
            <v>既存</v>
          </cell>
          <cell r="BG283">
            <v>0</v>
          </cell>
          <cell r="BH283" t="str">
            <v>有限会社 駒沢酒造</v>
          </cell>
          <cell r="BI283" t="str">
            <v>佐伯 弘</v>
          </cell>
          <cell r="BJ283" t="str">
            <v>０３－３４２１－０３２５</v>
          </cell>
          <cell r="BK283" t="str">
            <v>有限会社 駒沢酒造</v>
          </cell>
          <cell r="BL283" t="str">
            <v>代表取締役</v>
          </cell>
          <cell r="BM283" t="str">
            <v>佐伯 弘</v>
          </cell>
          <cell r="BN283" t="str">
            <v>154-0012</v>
          </cell>
          <cell r="BO283" t="str">
            <v>世田谷区駒沢２－１－２</v>
          </cell>
          <cell r="BP283" t="str">
            <v>０３－３４２１－０３２５</v>
          </cell>
          <cell r="BQ283" t="str">
            <v>０３－３４２１－０３２５</v>
          </cell>
          <cell r="BR283" t="str">
            <v>（株）クエストプロパティ－ズ</v>
          </cell>
          <cell r="BS283" t="str">
            <v>佐々木</v>
          </cell>
          <cell r="BT283" t="str">
            <v>０３－５４６４－２８３０</v>
          </cell>
          <cell r="BU283">
            <v>3335</v>
          </cell>
          <cell r="BV283">
            <v>0</v>
          </cell>
          <cell r="BW283">
            <v>0</v>
          </cell>
          <cell r="BX283">
            <v>0</v>
          </cell>
          <cell r="BY283">
            <v>0</v>
          </cell>
          <cell r="BZ283">
            <v>0</v>
          </cell>
          <cell r="CA283">
            <v>0</v>
          </cell>
          <cell r="CB283">
            <v>0</v>
          </cell>
          <cell r="CC283">
            <v>0</v>
          </cell>
          <cell r="CD283">
            <v>0</v>
          </cell>
          <cell r="CE283">
            <v>0</v>
          </cell>
          <cell r="CF283">
            <v>0</v>
          </cell>
          <cell r="CG283">
            <v>0</v>
          </cell>
          <cell r="CH283">
            <v>0</v>
          </cell>
          <cell r="CI283">
            <v>0</v>
          </cell>
          <cell r="CJ283">
            <v>0</v>
          </cell>
          <cell r="CK283">
            <v>0</v>
          </cell>
          <cell r="CL283">
            <v>0</v>
          </cell>
        </row>
        <row r="284">
          <cell r="A284">
            <v>284</v>
          </cell>
          <cell r="B284" t="str">
            <v>確定</v>
          </cell>
          <cell r="C284" t="str">
            <v>新規</v>
          </cell>
          <cell r="D284" t="str">
            <v>和民</v>
          </cell>
          <cell r="E284" t="str">
            <v>小田原駅前</v>
          </cell>
          <cell r="F284" t="str">
            <v>確定</v>
          </cell>
          <cell r="G284" t="str">
            <v>佐藤</v>
          </cell>
          <cell r="H284" t="str">
            <v>7月16日</v>
          </cell>
          <cell r="I284" t="str">
            <v>確定</v>
          </cell>
          <cell r="J284" t="str">
            <v>7月10日</v>
          </cell>
          <cell r="K284">
            <v>0.625</v>
          </cell>
          <cell r="L284">
            <v>0</v>
          </cell>
          <cell r="M284">
            <v>0</v>
          </cell>
          <cell r="N284" t="str">
            <v>250-0011</v>
          </cell>
          <cell r="O284" t="str">
            <v>小田原市栄町2-1-３０</v>
          </cell>
          <cell r="P284" t="str">
            <v>確定</v>
          </cell>
          <cell r="Q284" t="str">
            <v>マルタジョイビル　2・3階</v>
          </cell>
          <cell r="R284" t="str">
            <v>6/20確定</v>
          </cell>
          <cell r="S284" t="str">
            <v>ＪＲ東海道線</v>
          </cell>
          <cell r="T284" t="str">
            <v>小田原</v>
          </cell>
          <cell r="U284">
            <v>2</v>
          </cell>
          <cell r="V284">
            <v>110</v>
          </cell>
          <cell r="W284" t="str">
            <v>確定</v>
          </cell>
          <cell r="X284">
            <v>2</v>
          </cell>
          <cell r="Y284" t="str">
            <v>年中無休</v>
          </cell>
          <cell r="Z284" t="str">
            <v>17:00～翌日3:00　金土曜及び祝祭日の前日は5:00迄</v>
          </cell>
          <cell r="AA284" t="str">
            <v>0465-21-6351</v>
          </cell>
          <cell r="AB284" t="str">
            <v>0465-21-6352</v>
          </cell>
          <cell r="AC284" t="str">
            <v>0465-24-5381</v>
          </cell>
          <cell r="AD284">
            <v>15000</v>
          </cell>
          <cell r="AE284" t="str">
            <v>丸田 茂晴</v>
          </cell>
          <cell r="AF284">
            <v>92.97</v>
          </cell>
          <cell r="AG284">
            <v>183</v>
          </cell>
          <cell r="AH284" t="str">
            <v>確定</v>
          </cell>
          <cell r="AI284">
            <v>0</v>
          </cell>
          <cell r="AJ284" t="str">
            <v>中止</v>
          </cell>
          <cell r="AK284">
            <v>3</v>
          </cell>
          <cell r="AL284" t="str">
            <v>A+B+C</v>
          </cell>
          <cell r="AM284">
            <v>20</v>
          </cell>
          <cell r="AN284">
            <v>20</v>
          </cell>
          <cell r="AO284">
            <v>18</v>
          </cell>
          <cell r="AP284">
            <v>0</v>
          </cell>
          <cell r="AQ284">
            <v>0</v>
          </cell>
          <cell r="AR284">
            <v>0</v>
          </cell>
          <cell r="AS284">
            <v>0</v>
          </cell>
          <cell r="AT284">
            <v>0</v>
          </cell>
          <cell r="AU284">
            <v>0</v>
          </cell>
          <cell r="AV284">
            <v>0</v>
          </cell>
          <cell r="AW284">
            <v>58</v>
          </cell>
          <cell r="AX284">
            <v>2</v>
          </cell>
          <cell r="AY284">
            <v>2</v>
          </cell>
          <cell r="AZ284">
            <v>1</v>
          </cell>
          <cell r="BA284" t="str">
            <v>オーナー</v>
          </cell>
          <cell r="BB284" t="str">
            <v>オーナー</v>
          </cell>
          <cell r="BC284" t="str">
            <v>小田原ガス</v>
          </cell>
          <cell r="BD284" t="str">
            <v>なし</v>
          </cell>
          <cell r="BE284" t="str">
            <v>なし</v>
          </cell>
          <cell r="BF284" t="str">
            <v>既存</v>
          </cell>
          <cell r="BG284" t="str">
            <v>なし</v>
          </cell>
          <cell r="BH284" t="str">
            <v>（株）マルタ</v>
          </cell>
          <cell r="BI284" t="str">
            <v>オーナー様</v>
          </cell>
          <cell r="BJ284" t="str">
            <v>０４６５－２２－７１２８</v>
          </cell>
          <cell r="BK284" t="str">
            <v>（株）マルタ</v>
          </cell>
          <cell r="BL284" t="str">
            <v>代表取締役</v>
          </cell>
          <cell r="BM284" t="str">
            <v>丸田 茂晴</v>
          </cell>
          <cell r="BN284" t="str">
            <v>250-0011</v>
          </cell>
          <cell r="BO284" t="str">
            <v>小田原市栄町2-1-３０</v>
          </cell>
          <cell r="BP284" t="str">
            <v>０４６５－２２－７１２８</v>
          </cell>
          <cell r="BQ284" t="str">
            <v>０４６５－２３－４３３１</v>
          </cell>
          <cell r="BR284" t="str">
            <v>ショップｸｴｽﾄ</v>
          </cell>
          <cell r="BS284" t="str">
            <v>樋口</v>
          </cell>
          <cell r="BT284" t="str">
            <v>０３－５９６０－６４１５</v>
          </cell>
          <cell r="BU284">
            <v>1365</v>
          </cell>
          <cell r="BV284">
            <v>0</v>
          </cell>
          <cell r="BW284">
            <v>0</v>
          </cell>
        </row>
        <row r="285">
          <cell r="A285">
            <v>285</v>
          </cell>
          <cell r="B285" t="str">
            <v>確定</v>
          </cell>
          <cell r="C285" t="str">
            <v>新規</v>
          </cell>
          <cell r="D285" t="str">
            <v>和民</v>
          </cell>
          <cell r="E285" t="str">
            <v>松戸東口</v>
          </cell>
          <cell r="F285" t="str">
            <v>確定</v>
          </cell>
          <cell r="G285" t="str">
            <v>佐藤</v>
          </cell>
          <cell r="H285" t="str">
            <v>７月２５日</v>
          </cell>
          <cell r="I285" t="str">
            <v>確定</v>
          </cell>
          <cell r="J285" t="str">
            <v>7月19日</v>
          </cell>
          <cell r="K285">
            <v>0.625</v>
          </cell>
          <cell r="L285">
            <v>0</v>
          </cell>
          <cell r="M285">
            <v>0</v>
          </cell>
          <cell r="N285" t="str">
            <v>271-0092</v>
          </cell>
          <cell r="O285" t="str">
            <v>千葉県松戸市松戸1228-1</v>
          </cell>
          <cell r="P285" t="str">
            <v>確定</v>
          </cell>
          <cell r="Q285" t="str">
            <v>松戸ステーションビル7階</v>
          </cell>
          <cell r="R285" t="str">
            <v>確定</v>
          </cell>
          <cell r="S285" t="str">
            <v>ＪＲ常磐線</v>
          </cell>
          <cell r="T285" t="str">
            <v>松戸</v>
          </cell>
          <cell r="U285">
            <v>0</v>
          </cell>
          <cell r="V285">
            <v>129.34</v>
          </cell>
          <cell r="W285" t="str">
            <v>確定</v>
          </cell>
          <cell r="X285">
            <v>1</v>
          </cell>
          <cell r="Y285" t="str">
            <v>年中無休</v>
          </cell>
          <cell r="Z285" t="str">
            <v>17:00～翌日3:00　金土曜及び祝祭日の前日は5:00迄</v>
          </cell>
          <cell r="AA285" t="str">
            <v>047-703-3981</v>
          </cell>
          <cell r="AB285" t="str">
            <v>047-703-3982</v>
          </cell>
          <cell r="AC285" t="str">
            <v>047-361-6118</v>
          </cell>
          <cell r="AD285">
            <v>17000</v>
          </cell>
          <cell r="AE285" t="str">
            <v>ワールドジョイ株式会社</v>
          </cell>
          <cell r="AF285">
            <v>129.34</v>
          </cell>
          <cell r="AG285">
            <v>252</v>
          </cell>
          <cell r="AH285" t="str">
            <v>確定</v>
          </cell>
          <cell r="AI285">
            <v>0</v>
          </cell>
          <cell r="AJ285" t="str">
            <v>中止</v>
          </cell>
          <cell r="AK285">
            <v>4</v>
          </cell>
          <cell r="AL285" t="str">
            <v>A+B+C</v>
          </cell>
          <cell r="AM285">
            <v>22</v>
          </cell>
          <cell r="AN285">
            <v>16</v>
          </cell>
          <cell r="AO285">
            <v>16</v>
          </cell>
          <cell r="AP285">
            <v>20</v>
          </cell>
          <cell r="AQ285">
            <v>0</v>
          </cell>
          <cell r="AR285">
            <v>0</v>
          </cell>
          <cell r="AS285">
            <v>0</v>
          </cell>
          <cell r="AT285">
            <v>0</v>
          </cell>
          <cell r="AU285">
            <v>0</v>
          </cell>
          <cell r="AV285">
            <v>0</v>
          </cell>
          <cell r="AW285">
            <v>54</v>
          </cell>
          <cell r="AX285">
            <v>2</v>
          </cell>
          <cell r="AY285">
            <v>2</v>
          </cell>
          <cell r="AZ285">
            <v>1</v>
          </cell>
          <cell r="BA285" t="str">
            <v>(株)アレイ</v>
          </cell>
          <cell r="BB285" t="str">
            <v>(株)アレイ</v>
          </cell>
          <cell r="BC285" t="str">
            <v>東京ガス</v>
          </cell>
          <cell r="BD285" t="str">
            <v>なし</v>
          </cell>
          <cell r="BE285" t="str">
            <v>なし</v>
          </cell>
          <cell r="BF285" t="str">
            <v>既存</v>
          </cell>
          <cell r="BG285" t="str">
            <v>なし</v>
          </cell>
          <cell r="BH285" t="str">
            <v>ビーエムﾌﾟﾗﾝﾆﾝｸﾞ(株)</v>
          </cell>
          <cell r="BI285" t="str">
            <v>大山・安西</v>
          </cell>
          <cell r="BJ285" t="str">
            <v>03-3593-6230</v>
          </cell>
          <cell r="BK285" t="str">
            <v>ワールドジョイ株式会社</v>
          </cell>
          <cell r="BL285" t="str">
            <v>代表取締役</v>
          </cell>
          <cell r="BM285" t="str">
            <v>瀧口　勝義</v>
          </cell>
          <cell r="BN285" t="str">
            <v>110-0015</v>
          </cell>
          <cell r="BO285" t="str">
            <v>東京都台東区東上野1-1-8竹内ビル2F</v>
          </cell>
          <cell r="BP285" t="str">
            <v>03-3834-7773</v>
          </cell>
          <cell r="BQ285" t="str">
            <v>03-3834-7830</v>
          </cell>
          <cell r="BR285" t="str">
            <v>株式会社　祥光</v>
          </cell>
          <cell r="BS285" t="str">
            <v>網倉</v>
          </cell>
          <cell r="BT285" t="str">
            <v>043-251-2266</v>
          </cell>
          <cell r="BU285">
            <v>1900.5</v>
          </cell>
          <cell r="BV285">
            <v>0</v>
          </cell>
          <cell r="BW285">
            <v>0</v>
          </cell>
        </row>
        <row r="286">
          <cell r="A286">
            <v>286</v>
          </cell>
          <cell r="B286" t="str">
            <v>確定</v>
          </cell>
          <cell r="C286" t="str">
            <v>新規</v>
          </cell>
          <cell r="D286" t="str">
            <v>和み亭</v>
          </cell>
          <cell r="E286" t="str">
            <v>王子</v>
          </cell>
          <cell r="F286" t="str">
            <v>確定</v>
          </cell>
          <cell r="G286" t="str">
            <v>日比</v>
          </cell>
          <cell r="H286" t="str">
            <v>７月29日</v>
          </cell>
          <cell r="I286" t="str">
            <v>確定</v>
          </cell>
          <cell r="J286" t="str">
            <v>7月22日</v>
          </cell>
          <cell r="K286">
            <v>0.54166666666666663</v>
          </cell>
          <cell r="L286">
            <v>0</v>
          </cell>
          <cell r="M286">
            <v>0</v>
          </cell>
          <cell r="N286" t="str">
            <v>114-0002</v>
          </cell>
          <cell r="O286" t="str">
            <v>東京都北区王子1-4-1</v>
          </cell>
          <cell r="P286" t="str">
            <v>確定</v>
          </cell>
          <cell r="Q286" t="str">
            <v>サンスクエア　1階</v>
          </cell>
          <cell r="R286" t="str">
            <v>確定</v>
          </cell>
          <cell r="S286" t="str">
            <v>京浜東北線</v>
          </cell>
          <cell r="T286" t="str">
            <v>王子</v>
          </cell>
          <cell r="U286">
            <v>1</v>
          </cell>
          <cell r="V286">
            <v>87.75</v>
          </cell>
          <cell r="W286" t="str">
            <v>確定</v>
          </cell>
          <cell r="X286">
            <v>1</v>
          </cell>
          <cell r="Y286" t="str">
            <v>年中無休</v>
          </cell>
          <cell r="Z286" t="str">
            <v>11:00～翌日2:00</v>
          </cell>
          <cell r="AA286" t="str">
            <v>03-5902-5261</v>
          </cell>
          <cell r="AB286" t="str">
            <v>03-5902-5262</v>
          </cell>
          <cell r="AC286" t="str">
            <v>03-3927-0813</v>
          </cell>
          <cell r="AD286">
            <v>14600</v>
          </cell>
          <cell r="AE286" t="str">
            <v>エヌピー総合開発株式会社</v>
          </cell>
          <cell r="AF286">
            <v>69.08</v>
          </cell>
          <cell r="AG286">
            <v>105</v>
          </cell>
          <cell r="AH286" t="str">
            <v>確定</v>
          </cell>
          <cell r="AI286" t="str">
            <v>共同120</v>
          </cell>
          <cell r="AJ286" t="str">
            <v>中止</v>
          </cell>
          <cell r="AK286">
            <v>2</v>
          </cell>
          <cell r="AL286" t="str">
            <v>A+B</v>
          </cell>
          <cell r="AM286">
            <v>16</v>
          </cell>
          <cell r="AN286">
            <v>15</v>
          </cell>
          <cell r="AO286">
            <v>0</v>
          </cell>
          <cell r="AP286">
            <v>0</v>
          </cell>
          <cell r="AQ286">
            <v>0</v>
          </cell>
          <cell r="AR286">
            <v>0</v>
          </cell>
          <cell r="AS286">
            <v>0</v>
          </cell>
          <cell r="AT286">
            <v>0</v>
          </cell>
          <cell r="AU286">
            <v>0</v>
          </cell>
          <cell r="AV286">
            <v>0</v>
          </cell>
          <cell r="AW286">
            <v>31</v>
          </cell>
          <cell r="AX286">
            <v>1</v>
          </cell>
          <cell r="AY286">
            <v>1</v>
          </cell>
          <cell r="AZ286">
            <v>1</v>
          </cell>
          <cell r="BA286" t="str">
            <v>オーナー</v>
          </cell>
          <cell r="BB286" t="str">
            <v>オーナー</v>
          </cell>
          <cell r="BC286" t="str">
            <v>東京ガス</v>
          </cell>
          <cell r="BD286" t="str">
            <v>なし</v>
          </cell>
          <cell r="BE286" t="str">
            <v>なし</v>
          </cell>
          <cell r="BF286" t="str">
            <v>既存</v>
          </cell>
          <cell r="BG286" t="str">
            <v>なし</v>
          </cell>
          <cell r="BH286" t="str">
            <v>エヌピー総合開発（株）</v>
          </cell>
          <cell r="BI286" t="str">
            <v>榊原･新井</v>
          </cell>
          <cell r="BJ286" t="str">
            <v>03-3912-3333</v>
          </cell>
          <cell r="BK286" t="str">
            <v>エヌピー総合開発（株）</v>
          </cell>
          <cell r="BL286" t="str">
            <v>代表取締役社長</v>
          </cell>
          <cell r="BM286" t="str">
            <v>福田　正之</v>
          </cell>
          <cell r="BN286" t="str">
            <v>114-0002</v>
          </cell>
          <cell r="BO286" t="str">
            <v>東京都北区王子1-4-1</v>
          </cell>
          <cell r="BP286" t="str">
            <v>03-3912-3333</v>
          </cell>
          <cell r="BQ286" t="str">
            <v>03-3914-0120</v>
          </cell>
          <cell r="BR286" t="str">
            <v>エステート開発(株)</v>
          </cell>
          <cell r="BS286" t="str">
            <v>沼尻</v>
          </cell>
          <cell r="BT286" t="str">
            <v>045-532-0449</v>
          </cell>
          <cell r="BU286">
            <v>3600</v>
          </cell>
          <cell r="BV286">
            <v>0</v>
          </cell>
          <cell r="BW286">
            <v>0</v>
          </cell>
        </row>
        <row r="287">
          <cell r="A287">
            <v>287</v>
          </cell>
          <cell r="B287" t="str">
            <v>確定</v>
          </cell>
          <cell r="C287" t="str">
            <v>新規</v>
          </cell>
          <cell r="D287" t="str">
            <v>和民</v>
          </cell>
          <cell r="E287" t="str">
            <v>寝屋川市駅前</v>
          </cell>
          <cell r="F287" t="str">
            <v>確定</v>
          </cell>
          <cell r="G287" t="str">
            <v>藤井</v>
          </cell>
          <cell r="H287" t="str">
            <v>７月29日</v>
          </cell>
          <cell r="I287" t="str">
            <v>確定</v>
          </cell>
          <cell r="J287" t="str">
            <v>７月２３日</v>
          </cell>
          <cell r="K287">
            <v>0.625</v>
          </cell>
          <cell r="L287">
            <v>0</v>
          </cell>
          <cell r="M287">
            <v>0</v>
          </cell>
          <cell r="N287" t="str">
            <v>572-0041</v>
          </cell>
          <cell r="O287" t="str">
            <v>大阪府寝屋川市桜木町5番３号</v>
          </cell>
          <cell r="P287" t="str">
            <v>確定</v>
          </cell>
          <cell r="Q287" t="str">
            <v>平田ビル　地下１階</v>
          </cell>
          <cell r="R287" t="str">
            <v>確定</v>
          </cell>
          <cell r="S287" t="str">
            <v>京阪本線</v>
          </cell>
          <cell r="T287" t="str">
            <v>寝屋川市</v>
          </cell>
          <cell r="U287">
            <v>2</v>
          </cell>
          <cell r="V287">
            <v>101.51</v>
          </cell>
          <cell r="W287" t="str">
            <v>確定</v>
          </cell>
          <cell r="X287">
            <v>1</v>
          </cell>
          <cell r="Y287" t="str">
            <v>年中無休</v>
          </cell>
          <cell r="Z287" t="str">
            <v>17:00～翌日3:00　金土曜及び祝祭日の前日は5:00迄</v>
          </cell>
          <cell r="AA287" t="str">
            <v>072-801-7585</v>
          </cell>
          <cell r="AB287" t="str">
            <v>072-801-7586</v>
          </cell>
          <cell r="AC287" t="str">
            <v>072-839-0200</v>
          </cell>
          <cell r="AD287">
            <v>14000</v>
          </cell>
          <cell r="AE287" t="str">
            <v>株式会社　サボイ（有限会社平田ビル）</v>
          </cell>
          <cell r="AF287">
            <v>104.2</v>
          </cell>
          <cell r="AG287">
            <v>193</v>
          </cell>
          <cell r="AH287" t="str">
            <v>確定</v>
          </cell>
          <cell r="AI287">
            <v>0</v>
          </cell>
          <cell r="AJ287" t="str">
            <v>中止</v>
          </cell>
          <cell r="AK287">
            <v>3</v>
          </cell>
          <cell r="AL287" t="str">
            <v>A+B+C</v>
          </cell>
          <cell r="AM287">
            <v>20</v>
          </cell>
          <cell r="AN287">
            <v>10</v>
          </cell>
          <cell r="AO287">
            <v>10</v>
          </cell>
          <cell r="AP287">
            <v>0</v>
          </cell>
          <cell r="AQ287">
            <v>0</v>
          </cell>
          <cell r="AR287">
            <v>0</v>
          </cell>
          <cell r="AS287">
            <v>0</v>
          </cell>
          <cell r="AT287">
            <v>0</v>
          </cell>
          <cell r="AU287">
            <v>0</v>
          </cell>
          <cell r="AV287">
            <v>0</v>
          </cell>
          <cell r="AW287">
            <v>40</v>
          </cell>
          <cell r="AX287">
            <v>1</v>
          </cell>
          <cell r="AY287">
            <v>1</v>
          </cell>
          <cell r="AZ287">
            <v>1</v>
          </cell>
          <cell r="BA287" t="str">
            <v>オーナー</v>
          </cell>
          <cell r="BB287" t="str">
            <v>オーナー</v>
          </cell>
          <cell r="BC287" t="str">
            <v>大阪ガス</v>
          </cell>
          <cell r="BD287" t="str">
            <v>なし</v>
          </cell>
          <cell r="BE287" t="str">
            <v>なし</v>
          </cell>
          <cell r="BF287" t="str">
            <v>既存</v>
          </cell>
          <cell r="BG287" t="str">
            <v>なし</v>
          </cell>
          <cell r="BH287" t="str">
            <v>株式会社　前田組</v>
          </cell>
          <cell r="BI287" t="str">
            <v>浅倉</v>
          </cell>
          <cell r="BJ287" t="str">
            <v>072-824-1119</v>
          </cell>
          <cell r="BK287" t="str">
            <v>株式会社　サボイ（有限会社平田ビル）</v>
          </cell>
          <cell r="BL287" t="str">
            <v>代表取締役</v>
          </cell>
          <cell r="BM287" t="str">
            <v>和所　健二(平田宗一郎）</v>
          </cell>
          <cell r="BN287" t="str">
            <v>564-0062</v>
          </cell>
          <cell r="BO287" t="str">
            <v>大阪府吹田市垂水町３丁目９番１０号</v>
          </cell>
          <cell r="BP287" t="str">
            <v>06-6388-1147</v>
          </cell>
          <cell r="BQ287" t="str">
            <v>06-6388-1047</v>
          </cell>
          <cell r="BR287" t="str">
            <v>豊秀商事</v>
          </cell>
          <cell r="BS287" t="str">
            <v>永田</v>
          </cell>
          <cell r="BT287" t="str">
            <v>06-6320-8155</v>
          </cell>
          <cell r="BU287">
            <v>1800</v>
          </cell>
          <cell r="BV287">
            <v>0</v>
          </cell>
          <cell r="BW287">
            <v>0</v>
          </cell>
        </row>
        <row r="288">
          <cell r="A288">
            <v>288</v>
          </cell>
          <cell r="B288" t="str">
            <v>確定</v>
          </cell>
          <cell r="C288" t="str">
            <v>新規</v>
          </cell>
          <cell r="D288" t="str">
            <v>和み亭</v>
          </cell>
          <cell r="E288" t="str">
            <v>和光</v>
          </cell>
          <cell r="F288" t="str">
            <v>確定</v>
          </cell>
          <cell r="G288" t="str">
            <v>深山</v>
          </cell>
          <cell r="H288" t="str">
            <v>7月30日</v>
          </cell>
          <cell r="I288" t="str">
            <v>確定</v>
          </cell>
          <cell r="J288" t="str">
            <v>7月22日</v>
          </cell>
          <cell r="K288">
            <v>0.625</v>
          </cell>
          <cell r="L288">
            <v>0</v>
          </cell>
          <cell r="M288">
            <v>0</v>
          </cell>
          <cell r="N288" t="str">
            <v>351-0114</v>
          </cell>
          <cell r="O288" t="str">
            <v>埼玉県和光市本町9-41</v>
          </cell>
          <cell r="P288" t="str">
            <v>確定</v>
          </cell>
          <cell r="Q288" t="str">
            <v>ビル名なし</v>
          </cell>
          <cell r="R288" t="str">
            <v>確定</v>
          </cell>
          <cell r="S288" t="str">
            <v>東武東上線</v>
          </cell>
          <cell r="T288" t="str">
            <v>和光</v>
          </cell>
          <cell r="U288">
            <v>5</v>
          </cell>
          <cell r="V288">
            <v>100.4</v>
          </cell>
          <cell r="W288" t="str">
            <v>確定</v>
          </cell>
          <cell r="X288">
            <v>1</v>
          </cell>
          <cell r="Y288" t="str">
            <v>年中無休</v>
          </cell>
          <cell r="Z288" t="str">
            <v>11:30～翌日2:00</v>
          </cell>
          <cell r="AA288" t="str">
            <v>048-451-4688</v>
          </cell>
          <cell r="AB288" t="str">
            <v>048-451-4689</v>
          </cell>
          <cell r="AC288" t="str">
            <v>048-463-4646</v>
          </cell>
          <cell r="AD288">
            <v>14000</v>
          </cell>
          <cell r="AE288" t="str">
            <v>株式会社　大熊</v>
          </cell>
          <cell r="AF288">
            <v>91.58</v>
          </cell>
          <cell r="AG288">
            <v>144</v>
          </cell>
          <cell r="AH288" t="str">
            <v>確定</v>
          </cell>
          <cell r="AI288">
            <v>22</v>
          </cell>
          <cell r="AJ288" t="str">
            <v>中止</v>
          </cell>
          <cell r="AK288">
            <v>3</v>
          </cell>
          <cell r="AL288" t="str">
            <v>A+B+C</v>
          </cell>
          <cell r="AM288">
            <v>20</v>
          </cell>
          <cell r="AN288">
            <v>20</v>
          </cell>
          <cell r="AO288">
            <v>16</v>
          </cell>
          <cell r="AP288">
            <v>0</v>
          </cell>
          <cell r="AQ288">
            <v>0</v>
          </cell>
          <cell r="AR288">
            <v>0</v>
          </cell>
          <cell r="AS288">
            <v>0</v>
          </cell>
          <cell r="AT288">
            <v>0</v>
          </cell>
          <cell r="AU288">
            <v>0</v>
          </cell>
          <cell r="AV288">
            <v>0</v>
          </cell>
          <cell r="AW288">
            <v>56</v>
          </cell>
          <cell r="AX288">
            <v>1</v>
          </cell>
          <cell r="AY288">
            <v>1</v>
          </cell>
          <cell r="AZ288">
            <v>1</v>
          </cell>
          <cell r="BA288">
            <v>1</v>
          </cell>
          <cell r="BB288" t="str">
            <v>水道局</v>
          </cell>
          <cell r="BC288" t="str">
            <v>東京ガス</v>
          </cell>
          <cell r="BD288" t="str">
            <v>あり</v>
          </cell>
          <cell r="BE288" t="str">
            <v>なし</v>
          </cell>
          <cell r="BF288" t="str">
            <v>既存</v>
          </cell>
          <cell r="BG288" t="str">
            <v>なし</v>
          </cell>
          <cell r="BH288" t="str">
            <v>(株)大熊（オーナー様）</v>
          </cell>
          <cell r="BI288" t="str">
            <v>鈴木常務</v>
          </cell>
          <cell r="BJ288" t="str">
            <v>048-466-9950</v>
          </cell>
          <cell r="BK288" t="str">
            <v>株式会社 大熊</v>
          </cell>
          <cell r="BL288" t="str">
            <v>代表取締役社長</v>
          </cell>
          <cell r="BM288" t="str">
            <v>大熊 仁</v>
          </cell>
          <cell r="BN288" t="str">
            <v>３５１－０１１４</v>
          </cell>
          <cell r="BO288" t="str">
            <v>埼玉県和光市本町９－４１</v>
          </cell>
          <cell r="BP288" t="str">
            <v>０４８－４６６－９９５０</v>
          </cell>
          <cell r="BQ288" t="str">
            <v>０４８－４６７－１８４１</v>
          </cell>
          <cell r="BR288" t="str">
            <v>かつみ不動産（株）</v>
          </cell>
          <cell r="BS288" t="str">
            <v>佐久間</v>
          </cell>
          <cell r="BT288" t="str">
            <v>048-473-0011</v>
          </cell>
          <cell r="BU288">
            <v>2576</v>
          </cell>
          <cell r="BV288">
            <v>0</v>
          </cell>
          <cell r="BW288">
            <v>0</v>
          </cell>
        </row>
        <row r="289">
          <cell r="A289">
            <v>289</v>
          </cell>
          <cell r="B289" t="str">
            <v>確定</v>
          </cell>
          <cell r="C289" t="str">
            <v>新規</v>
          </cell>
          <cell r="D289" t="str">
            <v>和み亭</v>
          </cell>
          <cell r="E289" t="str">
            <v>海老名中央</v>
          </cell>
          <cell r="F289" t="str">
            <v>確定</v>
          </cell>
          <cell r="G289" t="str">
            <v>日比</v>
          </cell>
          <cell r="H289" t="str">
            <v>9月30日</v>
          </cell>
          <cell r="I289" t="str">
            <v>確定</v>
          </cell>
          <cell r="J289" t="str">
            <v>9月22日</v>
          </cell>
          <cell r="K289">
            <v>0.625</v>
          </cell>
          <cell r="L289">
            <v>0</v>
          </cell>
          <cell r="M289">
            <v>0</v>
          </cell>
          <cell r="N289" t="str">
            <v>243-0432</v>
          </cell>
          <cell r="O289" t="str">
            <v>神奈川県海老名市中央2-5-41</v>
          </cell>
          <cell r="P289" t="str">
            <v>確定</v>
          </cell>
          <cell r="Q289" t="str">
            <v>サティ海老名店　1階</v>
          </cell>
          <cell r="R289" t="str">
            <v>確定</v>
          </cell>
          <cell r="S289" t="str">
            <v>小田急線</v>
          </cell>
          <cell r="T289" t="str">
            <v>海老名</v>
          </cell>
          <cell r="U289">
            <v>5</v>
          </cell>
          <cell r="V289">
            <v>91.65</v>
          </cell>
          <cell r="W289" t="str">
            <v>確定</v>
          </cell>
          <cell r="X289">
            <v>1</v>
          </cell>
          <cell r="Y289" t="str">
            <v>年中無休</v>
          </cell>
          <cell r="Z289" t="str">
            <v>11:30～翌日2:00</v>
          </cell>
          <cell r="AA289" t="str">
            <v>046-292-1177</v>
          </cell>
          <cell r="AB289" t="str">
            <v>046-292-1178</v>
          </cell>
          <cell r="AC289" t="str">
            <v>046-233-1407</v>
          </cell>
          <cell r="AD289">
            <v>12800</v>
          </cell>
          <cell r="AE289" t="str">
            <v>株式会社マイカル協友</v>
          </cell>
          <cell r="AF289">
            <v>94.1</v>
          </cell>
          <cell r="AG289">
            <v>143</v>
          </cell>
          <cell r="AH289" t="str">
            <v>確定</v>
          </cell>
          <cell r="AI289">
            <v>1300</v>
          </cell>
          <cell r="AJ289" t="str">
            <v>中止</v>
          </cell>
          <cell r="AK289">
            <v>3</v>
          </cell>
          <cell r="AL289" t="str">
            <v>A+B</v>
          </cell>
          <cell r="AM289">
            <v>22</v>
          </cell>
          <cell r="AN289">
            <v>20</v>
          </cell>
          <cell r="AO289">
            <v>20</v>
          </cell>
          <cell r="AP289">
            <v>0</v>
          </cell>
          <cell r="AQ289">
            <v>0</v>
          </cell>
          <cell r="AR289">
            <v>0</v>
          </cell>
          <cell r="AS289">
            <v>0</v>
          </cell>
          <cell r="AT289">
            <v>0</v>
          </cell>
          <cell r="AU289">
            <v>0</v>
          </cell>
          <cell r="AV289">
            <v>0</v>
          </cell>
          <cell r="AW289">
            <v>62</v>
          </cell>
          <cell r="AX289">
            <v>1</v>
          </cell>
          <cell r="AY289">
            <v>1</v>
          </cell>
          <cell r="AZ289">
            <v>1</v>
          </cell>
          <cell r="BA289" t="str">
            <v>マイカル</v>
          </cell>
          <cell r="BB289" t="str">
            <v>マイカル</v>
          </cell>
          <cell r="BC289" t="str">
            <v>東京ガス</v>
          </cell>
          <cell r="BD289" t="str">
            <v>あり</v>
          </cell>
          <cell r="BE289" t="str">
            <v>なし</v>
          </cell>
          <cell r="BF289" t="str">
            <v>既存</v>
          </cell>
          <cell r="BG289" t="str">
            <v>消防設備年次点検要</v>
          </cell>
          <cell r="BH289" t="str">
            <v>(株)ジャパンメンテンス</v>
          </cell>
          <cell r="BI289" t="str">
            <v>佐藤 俊美</v>
          </cell>
          <cell r="BJ289" t="str">
            <v>046-232-6303</v>
          </cell>
          <cell r="BK289" t="str">
            <v>株式会社マイカル協友</v>
          </cell>
          <cell r="BL289">
            <v>0</v>
          </cell>
          <cell r="BM289">
            <v>0</v>
          </cell>
          <cell r="BN289" t="str">
            <v>539-0000</v>
          </cell>
          <cell r="BO289" t="str">
            <v>大阪市中央区又太郎町3-1-30</v>
          </cell>
          <cell r="BP289" t="str">
            <v>06-6245-4872</v>
          </cell>
          <cell r="BQ289">
            <v>0</v>
          </cell>
          <cell r="BR289" t="str">
            <v>(株)イサム</v>
          </cell>
          <cell r="BS289" t="str">
            <v>勇　明輝</v>
          </cell>
          <cell r="BT289" t="str">
            <v>03-3226-7167</v>
          </cell>
          <cell r="BU289">
            <v>1500</v>
          </cell>
          <cell r="BV289">
            <v>0</v>
          </cell>
        </row>
        <row r="290">
          <cell r="A290">
            <v>290</v>
          </cell>
          <cell r="B290" t="str">
            <v>確定</v>
          </cell>
          <cell r="C290" t="str">
            <v>新規</v>
          </cell>
          <cell r="D290" t="str">
            <v>和民</v>
          </cell>
          <cell r="E290" t="str">
            <v>天神サザン通り</v>
          </cell>
          <cell r="F290" t="str">
            <v>確定</v>
          </cell>
          <cell r="G290" t="str">
            <v>薙野</v>
          </cell>
          <cell r="H290" t="str">
            <v>8月26日</v>
          </cell>
          <cell r="I290" t="str">
            <v>確定</v>
          </cell>
          <cell r="J290" t="str">
            <v>8月20日</v>
          </cell>
          <cell r="K290">
            <v>0.625</v>
          </cell>
          <cell r="L290">
            <v>0</v>
          </cell>
          <cell r="M290">
            <v>0</v>
          </cell>
          <cell r="N290" t="str">
            <v>810-0001</v>
          </cell>
          <cell r="O290" t="str">
            <v>福岡県福岡市中央区天神2-6-32</v>
          </cell>
          <cell r="P290" t="str">
            <v>確定</v>
          </cell>
          <cell r="Q290" t="str">
            <v>パルスビル　2階</v>
          </cell>
          <cell r="R290" t="str">
            <v>確定</v>
          </cell>
          <cell r="S290" t="str">
            <v>西鉄大牟田線</v>
          </cell>
          <cell r="T290" t="str">
            <v>西鉄福岡</v>
          </cell>
          <cell r="U290">
            <v>1</v>
          </cell>
          <cell r="V290">
            <v>90</v>
          </cell>
          <cell r="W290" t="str">
            <v>確定</v>
          </cell>
          <cell r="X290">
            <v>1</v>
          </cell>
          <cell r="Y290" t="str">
            <v>年中無休</v>
          </cell>
          <cell r="Z290" t="str">
            <v>17:00～翌日3:00　金土曜及び祝祭日の前日は5:00迄</v>
          </cell>
          <cell r="AA290" t="str">
            <v>092-731-5200</v>
          </cell>
          <cell r="AB290" t="str">
            <v>092-731-5201</v>
          </cell>
          <cell r="AC290" t="str">
            <v>092-731-4747</v>
          </cell>
          <cell r="AD290">
            <v>16000</v>
          </cell>
          <cell r="AE290" t="str">
            <v>東邦ハウジング(株)</v>
          </cell>
          <cell r="AF290">
            <v>90</v>
          </cell>
          <cell r="AG290">
            <v>165</v>
          </cell>
          <cell r="AH290" t="str">
            <v>確定</v>
          </cell>
          <cell r="AI290">
            <v>0</v>
          </cell>
          <cell r="AJ290" t="str">
            <v>中止</v>
          </cell>
          <cell r="AK290">
            <v>6</v>
          </cell>
          <cell r="AL290" t="str">
            <v>A+B+C</v>
          </cell>
          <cell r="AM290">
            <v>14</v>
          </cell>
          <cell r="AN290">
            <v>15</v>
          </cell>
          <cell r="AO290">
            <v>26</v>
          </cell>
          <cell r="AP290">
            <v>0</v>
          </cell>
          <cell r="AQ290">
            <v>0</v>
          </cell>
          <cell r="AR290">
            <v>0</v>
          </cell>
          <cell r="AS290">
            <v>0</v>
          </cell>
          <cell r="AT290">
            <v>0</v>
          </cell>
          <cell r="AU290">
            <v>0</v>
          </cell>
          <cell r="AV290">
            <v>0</v>
          </cell>
          <cell r="AW290">
            <v>0</v>
          </cell>
          <cell r="AX290">
            <v>1</v>
          </cell>
          <cell r="AY290">
            <v>1</v>
          </cell>
          <cell r="AZ290">
            <v>1</v>
          </cell>
          <cell r="BA290">
            <v>0</v>
          </cell>
          <cell r="BB290">
            <v>0</v>
          </cell>
          <cell r="BC290">
            <v>0</v>
          </cell>
          <cell r="BD290">
            <v>0</v>
          </cell>
          <cell r="BE290">
            <v>0</v>
          </cell>
          <cell r="BF290" t="str">
            <v>既存</v>
          </cell>
          <cell r="BG290">
            <v>0</v>
          </cell>
          <cell r="BH290" t="str">
            <v>東邦ハウジング(株)</v>
          </cell>
          <cell r="BI290">
            <v>0</v>
          </cell>
          <cell r="BJ290" t="str">
            <v>092-771-1122</v>
          </cell>
          <cell r="BK290" t="str">
            <v>東邦ハウジング(株)</v>
          </cell>
          <cell r="BL290" t="str">
            <v>代表取締役社長</v>
          </cell>
          <cell r="BM290" t="str">
            <v>村上信吾</v>
          </cell>
          <cell r="BN290" t="str">
            <v>810-0041</v>
          </cell>
          <cell r="BO290" t="str">
            <v>福岡県福岡市中央区大名1-9-8</v>
          </cell>
          <cell r="BP290" t="str">
            <v>092-731-5551</v>
          </cell>
          <cell r="BQ290" t="str">
            <v>092-731-5553</v>
          </cell>
          <cell r="BR290" t="str">
            <v>(株)大央</v>
          </cell>
          <cell r="BS290" t="str">
            <v>宮崎</v>
          </cell>
          <cell r="BT290" t="str">
            <v>092-731-0001</v>
          </cell>
          <cell r="BU290">
            <v>0</v>
          </cell>
          <cell r="BV290">
            <v>0</v>
          </cell>
          <cell r="BW290">
            <v>0</v>
          </cell>
          <cell r="BX290">
            <v>0</v>
          </cell>
          <cell r="BY290">
            <v>0</v>
          </cell>
          <cell r="BZ290">
            <v>0</v>
          </cell>
          <cell r="CA290">
            <v>0</v>
          </cell>
          <cell r="CB290">
            <v>0</v>
          </cell>
          <cell r="CC290">
            <v>0</v>
          </cell>
          <cell r="CD290">
            <v>0</v>
          </cell>
          <cell r="CE290">
            <v>0</v>
          </cell>
          <cell r="CF290">
            <v>0</v>
          </cell>
          <cell r="CG290">
            <v>0</v>
          </cell>
          <cell r="CH290">
            <v>0</v>
          </cell>
          <cell r="CI290">
            <v>0</v>
          </cell>
          <cell r="CJ290">
            <v>0</v>
          </cell>
          <cell r="CK290">
            <v>0</v>
          </cell>
          <cell r="CL290">
            <v>0</v>
          </cell>
          <cell r="CM290">
            <v>0</v>
          </cell>
          <cell r="CN290">
            <v>0</v>
          </cell>
        </row>
        <row r="291">
          <cell r="A291">
            <v>291</v>
          </cell>
          <cell r="B291" t="str">
            <v>確定</v>
          </cell>
          <cell r="C291" t="str">
            <v>新規</v>
          </cell>
          <cell r="D291" t="str">
            <v>和民</v>
          </cell>
          <cell r="E291" t="str">
            <v>広尾</v>
          </cell>
          <cell r="F291" t="str">
            <v>確定</v>
          </cell>
          <cell r="G291" t="str">
            <v>村田</v>
          </cell>
          <cell r="H291" t="str">
            <v>8月30日</v>
          </cell>
          <cell r="I291" t="str">
            <v>確定</v>
          </cell>
          <cell r="J291" t="str">
            <v>8月24日</v>
          </cell>
          <cell r="K291">
            <v>0.625</v>
          </cell>
          <cell r="L291">
            <v>0</v>
          </cell>
          <cell r="M291">
            <v>0</v>
          </cell>
          <cell r="N291" t="str">
            <v>150-0012</v>
          </cell>
          <cell r="O291" t="str">
            <v>東京都渋谷区広尾5-4-12</v>
          </cell>
          <cell r="P291" t="str">
            <v>確定</v>
          </cell>
          <cell r="Q291" t="str">
            <v>大成鋼機ビル地下１階</v>
          </cell>
          <cell r="R291" t="str">
            <v>確定</v>
          </cell>
          <cell r="S291" t="str">
            <v>営団日比谷線</v>
          </cell>
          <cell r="T291" t="str">
            <v>広尾</v>
          </cell>
          <cell r="U291">
            <v>1</v>
          </cell>
          <cell r="V291">
            <v>69.2</v>
          </cell>
          <cell r="W291" t="str">
            <v>確定</v>
          </cell>
          <cell r="X291">
            <v>1</v>
          </cell>
          <cell r="Y291" t="str">
            <v>年中無休</v>
          </cell>
          <cell r="Z291" t="str">
            <v>17:00～翌日3:00　金土曜及び祝祭日の前日は5:00迄</v>
          </cell>
          <cell r="AA291" t="str">
            <v>03-5475-1848</v>
          </cell>
          <cell r="AB291" t="str">
            <v>03-5475-1849</v>
          </cell>
          <cell r="AC291" t="str">
            <v>03-3449-1847</v>
          </cell>
          <cell r="AD291">
            <v>13500</v>
          </cell>
          <cell r="AE291" t="str">
            <v>大成鋼機株式会社</v>
          </cell>
          <cell r="AF291">
            <v>67.400000000000006</v>
          </cell>
          <cell r="AG291">
            <v>116</v>
          </cell>
          <cell r="AH291" t="str">
            <v>確定</v>
          </cell>
          <cell r="AI291">
            <v>0</v>
          </cell>
          <cell r="AJ291" t="str">
            <v>中止</v>
          </cell>
          <cell r="AK291">
            <v>1</v>
          </cell>
          <cell r="AL291" t="str">
            <v>なし</v>
          </cell>
          <cell r="AM291">
            <v>24</v>
          </cell>
          <cell r="AN291">
            <v>12</v>
          </cell>
          <cell r="AO291">
            <v>0</v>
          </cell>
          <cell r="AP291">
            <v>0</v>
          </cell>
          <cell r="AQ291">
            <v>0</v>
          </cell>
          <cell r="AR291">
            <v>0</v>
          </cell>
          <cell r="AS291">
            <v>0</v>
          </cell>
          <cell r="AT291">
            <v>0</v>
          </cell>
          <cell r="AU291">
            <v>0</v>
          </cell>
          <cell r="AV291">
            <v>0</v>
          </cell>
          <cell r="AW291">
            <v>36</v>
          </cell>
          <cell r="AX291">
            <v>1</v>
          </cell>
          <cell r="AY291">
            <v>1</v>
          </cell>
          <cell r="AZ291">
            <v>1</v>
          </cell>
          <cell r="BA291" t="str">
            <v>オーナー</v>
          </cell>
          <cell r="BB291" t="str">
            <v>水道局</v>
          </cell>
          <cell r="BC291" t="str">
            <v>東京ガス</v>
          </cell>
          <cell r="BD291" t="str">
            <v>なし</v>
          </cell>
          <cell r="BE291" t="str">
            <v>なし</v>
          </cell>
          <cell r="BF291" t="str">
            <v>既存</v>
          </cell>
          <cell r="BG291" t="str">
            <v>なし</v>
          </cell>
          <cell r="BH291" t="str">
            <v>大成鋼機株式会社</v>
          </cell>
          <cell r="BI291" t="str">
            <v>桑山</v>
          </cell>
          <cell r="BJ291" t="str">
            <v>03-3444-0271</v>
          </cell>
          <cell r="BK291" t="str">
            <v>大成鋼機株式会社</v>
          </cell>
          <cell r="BL291" t="str">
            <v>代表取締役社長</v>
          </cell>
          <cell r="BM291" t="str">
            <v>森井　領平</v>
          </cell>
          <cell r="BN291" t="str">
            <v>150-0012</v>
          </cell>
          <cell r="BO291" t="str">
            <v>東京都渋谷区広尾5-4-12大成鋼機ビル</v>
          </cell>
          <cell r="BP291" t="str">
            <v>03-3444-0271</v>
          </cell>
          <cell r="BQ291" t="str">
            <v>03-3442-2156</v>
          </cell>
          <cell r="BR291" t="str">
            <v>(有)コスモブレーンインターナショナル</v>
          </cell>
          <cell r="BS291" t="str">
            <v>荒木</v>
          </cell>
          <cell r="BT291" t="str">
            <v>03-3538-1058</v>
          </cell>
          <cell r="BU291">
            <v>1400</v>
          </cell>
          <cell r="BV291">
            <v>0</v>
          </cell>
          <cell r="BW291">
            <v>0</v>
          </cell>
        </row>
        <row r="292">
          <cell r="A292">
            <v>293</v>
          </cell>
          <cell r="B292" t="str">
            <v>確定</v>
          </cell>
          <cell r="C292" t="str">
            <v>新規</v>
          </cell>
          <cell r="D292" t="str">
            <v>和民</v>
          </cell>
          <cell r="E292" t="str">
            <v>北千住</v>
          </cell>
          <cell r="F292" t="str">
            <v>確定</v>
          </cell>
          <cell r="G292" t="str">
            <v>藤井</v>
          </cell>
          <cell r="H292" t="str">
            <v>10月7日</v>
          </cell>
          <cell r="I292" t="str">
            <v>確定</v>
          </cell>
          <cell r="J292" t="str">
            <v>10月 1日</v>
          </cell>
          <cell r="K292">
            <v>0.625</v>
          </cell>
          <cell r="L292">
            <v>0</v>
          </cell>
          <cell r="M292">
            <v>0</v>
          </cell>
          <cell r="N292" t="str">
            <v>120-0034</v>
          </cell>
          <cell r="O292" t="str">
            <v>東京都足立区千住3丁目74番地</v>
          </cell>
          <cell r="P292" t="str">
            <v>確定</v>
          </cell>
          <cell r="Q292" t="str">
            <v>第2白亜ビル　3階4階</v>
          </cell>
          <cell r="R292" t="str">
            <v>確定</v>
          </cell>
          <cell r="S292" t="str">
            <v>ＪＲ常磐線</v>
          </cell>
          <cell r="T292" t="str">
            <v>北千住</v>
          </cell>
          <cell r="U292">
            <v>3</v>
          </cell>
          <cell r="V292">
            <v>164.28</v>
          </cell>
          <cell r="W292" t="str">
            <v>確定</v>
          </cell>
          <cell r="X292">
            <v>2</v>
          </cell>
          <cell r="Y292" t="str">
            <v>年中無休</v>
          </cell>
          <cell r="Z292" t="str">
            <v>17:00～翌日3:00　金土曜及び祝祭日の前日は5:00迄</v>
          </cell>
          <cell r="AA292" t="str">
            <v>03-5813-3971</v>
          </cell>
          <cell r="AB292" t="str">
            <v>03-5813-3972</v>
          </cell>
          <cell r="AC292" t="str">
            <v>03-3882-5797</v>
          </cell>
          <cell r="AD292">
            <v>18500</v>
          </cell>
          <cell r="AE292" t="str">
            <v>株式会社 白亜</v>
          </cell>
          <cell r="AF292">
            <v>142.5</v>
          </cell>
          <cell r="AG292">
            <v>259</v>
          </cell>
          <cell r="AH292" t="str">
            <v>確定</v>
          </cell>
          <cell r="AI292">
            <v>0</v>
          </cell>
          <cell r="AJ292" t="str">
            <v>中止</v>
          </cell>
          <cell r="AK292">
            <v>4</v>
          </cell>
          <cell r="AL292" t="str">
            <v>A+B/C+D</v>
          </cell>
          <cell r="AM292">
            <v>22</v>
          </cell>
          <cell r="AN292">
            <v>22</v>
          </cell>
          <cell r="AO292">
            <v>18</v>
          </cell>
          <cell r="AP292">
            <v>18</v>
          </cell>
          <cell r="AQ292">
            <v>0</v>
          </cell>
          <cell r="AR292">
            <v>0</v>
          </cell>
          <cell r="AS292">
            <v>0</v>
          </cell>
          <cell r="AT292">
            <v>0</v>
          </cell>
          <cell r="AU292">
            <v>0</v>
          </cell>
          <cell r="AV292">
            <v>0</v>
          </cell>
          <cell r="AW292">
            <v>80</v>
          </cell>
          <cell r="AX292">
            <v>2</v>
          </cell>
          <cell r="AY292">
            <v>2</v>
          </cell>
          <cell r="AZ292">
            <v>1</v>
          </cell>
          <cell r="BA292" t="str">
            <v>オ－ナ－</v>
          </cell>
          <cell r="BB292" t="str">
            <v>オ－ナ－</v>
          </cell>
          <cell r="BC292" t="str">
            <v>東京ガス</v>
          </cell>
          <cell r="BD292" t="str">
            <v>あり</v>
          </cell>
          <cell r="BE292" t="str">
            <v>なし</v>
          </cell>
          <cell r="BF292" t="str">
            <v>新築</v>
          </cell>
          <cell r="BG292">
            <v>0</v>
          </cell>
          <cell r="BH292" t="str">
            <v>オーナー</v>
          </cell>
          <cell r="BI292">
            <v>0</v>
          </cell>
          <cell r="BJ292">
            <v>0</v>
          </cell>
          <cell r="BK292" t="str">
            <v>株式会社　白亜</v>
          </cell>
          <cell r="BL292" t="str">
            <v xml:space="preserve"> </v>
          </cell>
          <cell r="BM292" t="str">
            <v>小山　武夫</v>
          </cell>
          <cell r="BN292" t="str">
            <v>120-0034</v>
          </cell>
          <cell r="BO292" t="str">
            <v>東京都足立区千住３丁目７２</v>
          </cell>
          <cell r="BP292" t="str">
            <v>03-3882-1211</v>
          </cell>
          <cell r="BQ292" t="str">
            <v>03-3882-1207</v>
          </cell>
          <cell r="BR292" t="str">
            <v>㈱清和クリエイト</v>
          </cell>
          <cell r="BS292" t="str">
            <v>小川</v>
          </cell>
          <cell r="BT292" t="str">
            <v>03-5470-2054</v>
          </cell>
          <cell r="BU292">
            <v>1899</v>
          </cell>
          <cell r="BV292">
            <v>0</v>
          </cell>
          <cell r="BW292">
            <v>0</v>
          </cell>
          <cell r="BX292">
            <v>0</v>
          </cell>
          <cell r="BY292">
            <v>0</v>
          </cell>
          <cell r="BZ292">
            <v>0</v>
          </cell>
          <cell r="CA292">
            <v>0</v>
          </cell>
          <cell r="CB292">
            <v>0</v>
          </cell>
          <cell r="CC292">
            <v>0</v>
          </cell>
          <cell r="CD292">
            <v>0</v>
          </cell>
          <cell r="CE292">
            <v>0</v>
          </cell>
          <cell r="CF292">
            <v>0</v>
          </cell>
          <cell r="CG292">
            <v>0</v>
          </cell>
          <cell r="CH292">
            <v>0</v>
          </cell>
          <cell r="CI292">
            <v>0</v>
          </cell>
          <cell r="CJ292">
            <v>0</v>
          </cell>
          <cell r="CK292">
            <v>0</v>
          </cell>
          <cell r="CL292">
            <v>0</v>
          </cell>
          <cell r="CM292">
            <v>0</v>
          </cell>
          <cell r="CN292">
            <v>0</v>
          </cell>
        </row>
        <row r="293">
          <cell r="A293">
            <v>294</v>
          </cell>
          <cell r="B293" t="str">
            <v>確定</v>
          </cell>
          <cell r="C293" t="str">
            <v>新規</v>
          </cell>
          <cell r="D293" t="str">
            <v>和民</v>
          </cell>
          <cell r="E293" t="str">
            <v>水道橋白山通り</v>
          </cell>
          <cell r="F293" t="str">
            <v>確定</v>
          </cell>
          <cell r="G293" t="str">
            <v>佐藤</v>
          </cell>
          <cell r="H293" t="str">
            <v>9月30日</v>
          </cell>
          <cell r="I293" t="str">
            <v>確定</v>
          </cell>
          <cell r="J293" t="str">
            <v>9月24日</v>
          </cell>
          <cell r="K293">
            <v>0.625</v>
          </cell>
          <cell r="L293">
            <v>0</v>
          </cell>
          <cell r="M293">
            <v>0</v>
          </cell>
          <cell r="N293" t="str">
            <v>101-0065</v>
          </cell>
          <cell r="O293" t="str">
            <v>東京都千代田区西神田2-8-1</v>
          </cell>
          <cell r="P293" t="str">
            <v>確定</v>
          </cell>
          <cell r="Q293" t="str">
            <v>研数学館別館　1階2階3階</v>
          </cell>
          <cell r="R293" t="str">
            <v>8/20変更</v>
          </cell>
          <cell r="S293" t="str">
            <v>ＪＲ総武線</v>
          </cell>
          <cell r="T293" t="str">
            <v>水道橋</v>
          </cell>
          <cell r="U293">
            <v>4</v>
          </cell>
          <cell r="V293">
            <v>132.51</v>
          </cell>
          <cell r="W293" t="str">
            <v>確定</v>
          </cell>
          <cell r="X293">
            <v>3</v>
          </cell>
          <cell r="Y293" t="str">
            <v>年中無休</v>
          </cell>
          <cell r="Z293" t="str">
            <v>17:00～翌日3:00　金土曜及び祝祭日の前日は5:00迄</v>
          </cell>
          <cell r="AA293" t="str">
            <v>03-3237-7957</v>
          </cell>
          <cell r="AB293" t="str">
            <v>03-3237-7958</v>
          </cell>
          <cell r="AC293" t="str">
            <v>03-3230-8733</v>
          </cell>
          <cell r="AD293">
            <v>17000</v>
          </cell>
          <cell r="AE293" t="str">
            <v>株式会社キサク</v>
          </cell>
          <cell r="AF293">
            <v>110.16</v>
          </cell>
          <cell r="AG293">
            <v>168</v>
          </cell>
          <cell r="AH293" t="str">
            <v>確定</v>
          </cell>
          <cell r="AI293">
            <v>0</v>
          </cell>
          <cell r="AJ293" t="str">
            <v>中止</v>
          </cell>
          <cell r="AK293">
            <v>5</v>
          </cell>
          <cell r="AL293" t="str">
            <v>A+B+C</v>
          </cell>
          <cell r="AM293">
            <v>14</v>
          </cell>
          <cell r="AN293">
            <v>14</v>
          </cell>
          <cell r="AO293">
            <v>16</v>
          </cell>
          <cell r="AP293">
            <v>10</v>
          </cell>
          <cell r="AQ293">
            <v>22</v>
          </cell>
          <cell r="AR293">
            <v>0</v>
          </cell>
          <cell r="AS293">
            <v>0</v>
          </cell>
          <cell r="AT293">
            <v>0</v>
          </cell>
          <cell r="AU293">
            <v>0</v>
          </cell>
          <cell r="AV293">
            <v>0</v>
          </cell>
          <cell r="AW293">
            <v>98</v>
          </cell>
          <cell r="AX293">
            <v>3</v>
          </cell>
          <cell r="AY293">
            <v>1</v>
          </cell>
          <cell r="AZ293">
            <v>1</v>
          </cell>
          <cell r="BA293" t="str">
            <v>オーナー</v>
          </cell>
          <cell r="BB293" t="str">
            <v>水道局</v>
          </cell>
          <cell r="BC293" t="str">
            <v>東京ガス</v>
          </cell>
          <cell r="BD293" t="str">
            <v>なし</v>
          </cell>
          <cell r="BE293" t="str">
            <v>なし</v>
          </cell>
          <cell r="BF293" t="str">
            <v>既存</v>
          </cell>
          <cell r="BG293">
            <v>0</v>
          </cell>
          <cell r="BH293" t="str">
            <v>未定</v>
          </cell>
          <cell r="BI293" t="str">
            <v>未定</v>
          </cell>
          <cell r="BJ293" t="str">
            <v>未定</v>
          </cell>
          <cell r="BK293" t="str">
            <v>財団法人　研数学館</v>
          </cell>
          <cell r="BL293" t="str">
            <v>理事長</v>
          </cell>
          <cell r="BM293" t="str">
            <v>片山　正作</v>
          </cell>
          <cell r="BN293" t="str">
            <v>165-0031</v>
          </cell>
          <cell r="BO293" t="str">
            <v>東京都中野区上鷺宮1-9-6</v>
          </cell>
          <cell r="BP293" t="str">
            <v>03-3263-6736</v>
          </cell>
          <cell r="BQ293" t="str">
            <v>03-3230-4029</v>
          </cell>
          <cell r="BR293" t="str">
            <v>未定</v>
          </cell>
          <cell r="BS293">
            <v>0</v>
          </cell>
          <cell r="BT293">
            <v>0</v>
          </cell>
          <cell r="BU293">
            <v>0</v>
          </cell>
          <cell r="BV293">
            <v>0</v>
          </cell>
          <cell r="BW293">
            <v>0</v>
          </cell>
          <cell r="BX293">
            <v>0</v>
          </cell>
          <cell r="BY293">
            <v>0</v>
          </cell>
          <cell r="BZ293">
            <v>0</v>
          </cell>
          <cell r="CA293">
            <v>0</v>
          </cell>
          <cell r="CB293">
            <v>0</v>
          </cell>
          <cell r="CC293">
            <v>0</v>
          </cell>
          <cell r="CD293">
            <v>0</v>
          </cell>
          <cell r="CE293">
            <v>0</v>
          </cell>
          <cell r="CF293">
            <v>0</v>
          </cell>
          <cell r="CG293">
            <v>0</v>
          </cell>
          <cell r="CH293">
            <v>0</v>
          </cell>
          <cell r="CI293">
            <v>0</v>
          </cell>
          <cell r="CJ293">
            <v>0</v>
          </cell>
          <cell r="CK293">
            <v>0</v>
          </cell>
          <cell r="CL293">
            <v>0</v>
          </cell>
        </row>
        <row r="294">
          <cell r="A294">
            <v>295</v>
          </cell>
          <cell r="B294" t="str">
            <v>確定</v>
          </cell>
          <cell r="C294" t="str">
            <v>新規</v>
          </cell>
          <cell r="D294" t="str">
            <v>和民</v>
          </cell>
          <cell r="E294" t="str">
            <v>守口市駅前</v>
          </cell>
          <cell r="F294" t="str">
            <v>確定</v>
          </cell>
          <cell r="G294" t="str">
            <v>藤井</v>
          </cell>
          <cell r="H294" t="str">
            <v>9月24日</v>
          </cell>
          <cell r="I294" t="str">
            <v>確定</v>
          </cell>
          <cell r="J294" t="str">
            <v>9月18日</v>
          </cell>
          <cell r="K294">
            <v>0.625</v>
          </cell>
          <cell r="L294">
            <v>0</v>
          </cell>
          <cell r="M294">
            <v>0</v>
          </cell>
          <cell r="N294" t="str">
            <v>570-0027</v>
          </cell>
          <cell r="O294" t="str">
            <v>大阪府守口市桜町9番７号</v>
          </cell>
          <cell r="P294" t="str">
            <v>確定</v>
          </cell>
          <cell r="Q294" t="str">
            <v>フロンテージ守口　5階6階</v>
          </cell>
          <cell r="R294" t="str">
            <v>確定</v>
          </cell>
          <cell r="S294" t="str">
            <v>京阪本線</v>
          </cell>
          <cell r="T294" t="str">
            <v>守口市</v>
          </cell>
          <cell r="U294">
            <v>1</v>
          </cell>
          <cell r="V294">
            <v>119.48</v>
          </cell>
          <cell r="W294" t="str">
            <v>確定</v>
          </cell>
          <cell r="X294">
            <v>2</v>
          </cell>
          <cell r="Y294" t="str">
            <v>年中無休</v>
          </cell>
          <cell r="Z294" t="str">
            <v>17:00～翌日3:00　金土曜及び祝祭日の前日は5:00迄</v>
          </cell>
          <cell r="AA294" t="str">
            <v>06-4250-3110</v>
          </cell>
          <cell r="AB294" t="str">
            <v>06-4250-3113</v>
          </cell>
          <cell r="AC294" t="str">
            <v>06-6996-7110</v>
          </cell>
          <cell r="AD294">
            <v>13800</v>
          </cell>
          <cell r="AE294" t="str">
            <v>有限会社橋本酒店</v>
          </cell>
          <cell r="AF294">
            <v>122.2</v>
          </cell>
          <cell r="AG294">
            <v>185</v>
          </cell>
          <cell r="AH294" t="str">
            <v>確定</v>
          </cell>
          <cell r="AI294">
            <v>0</v>
          </cell>
          <cell r="AJ294" t="str">
            <v>中止</v>
          </cell>
          <cell r="AK294">
            <v>3</v>
          </cell>
          <cell r="AL294" t="str">
            <v>B+C</v>
          </cell>
          <cell r="AM294">
            <v>10</v>
          </cell>
          <cell r="AN294">
            <v>20</v>
          </cell>
          <cell r="AO294">
            <v>10</v>
          </cell>
          <cell r="AP294">
            <v>0</v>
          </cell>
          <cell r="AQ294">
            <v>0</v>
          </cell>
          <cell r="AR294">
            <v>0</v>
          </cell>
          <cell r="AS294">
            <v>0</v>
          </cell>
          <cell r="AT294">
            <v>0</v>
          </cell>
          <cell r="AU294">
            <v>0</v>
          </cell>
          <cell r="AV294">
            <v>0</v>
          </cell>
          <cell r="AW294">
            <v>60</v>
          </cell>
          <cell r="AX294">
            <v>2</v>
          </cell>
          <cell r="AY294">
            <v>2</v>
          </cell>
          <cell r="AZ294">
            <v>1</v>
          </cell>
          <cell r="BA294" t="str">
            <v>オーナー</v>
          </cell>
          <cell r="BB294" t="str">
            <v>水道局</v>
          </cell>
          <cell r="BC294" t="str">
            <v>大阪ガス</v>
          </cell>
          <cell r="BD294" t="str">
            <v>あり</v>
          </cell>
          <cell r="BE294" t="str">
            <v>なし</v>
          </cell>
          <cell r="BF294" t="str">
            <v>新築</v>
          </cell>
          <cell r="BG294">
            <v>0</v>
          </cell>
          <cell r="BH294" t="str">
            <v>有限会社橋本酒店</v>
          </cell>
          <cell r="BI294" t="str">
            <v>橋本社長</v>
          </cell>
          <cell r="BJ294" t="str">
            <v>06-6992-4567</v>
          </cell>
          <cell r="BK294" t="str">
            <v>有限会社橋本酒店</v>
          </cell>
          <cell r="BL294" t="str">
            <v>代表取締役</v>
          </cell>
          <cell r="BM294" t="str">
            <v>橋本　良平</v>
          </cell>
          <cell r="BN294" t="str">
            <v>570-0032</v>
          </cell>
          <cell r="BO294" t="str">
            <v>大阪府守口市菊水通1-15-5</v>
          </cell>
          <cell r="BP294" t="str">
            <v>06-6992-4567</v>
          </cell>
          <cell r="BQ294" t="str">
            <v>06-6993-5288</v>
          </cell>
          <cell r="BR294" t="str">
            <v>日本コミュニティー</v>
          </cell>
          <cell r="BS294" t="str">
            <v>宇野</v>
          </cell>
          <cell r="BT294" t="str">
            <v>06-6337-5555</v>
          </cell>
          <cell r="BU294">
            <v>2380</v>
          </cell>
          <cell r="BV294">
            <v>0</v>
          </cell>
          <cell r="BW294">
            <v>0</v>
          </cell>
          <cell r="BX294">
            <v>0</v>
          </cell>
          <cell r="BY294">
            <v>0</v>
          </cell>
          <cell r="BZ294">
            <v>0</v>
          </cell>
          <cell r="CA294">
            <v>0</v>
          </cell>
          <cell r="CB294">
            <v>0</v>
          </cell>
          <cell r="CC294">
            <v>0</v>
          </cell>
          <cell r="CD294">
            <v>0</v>
          </cell>
          <cell r="CE294">
            <v>0</v>
          </cell>
          <cell r="CF294">
            <v>0</v>
          </cell>
          <cell r="CG294">
            <v>0</v>
          </cell>
          <cell r="CH294">
            <v>0</v>
          </cell>
          <cell r="CI294">
            <v>0</v>
          </cell>
          <cell r="CJ294">
            <v>0</v>
          </cell>
          <cell r="CK294">
            <v>0</v>
          </cell>
          <cell r="CL294">
            <v>0</v>
          </cell>
        </row>
        <row r="295">
          <cell r="A295">
            <v>296</v>
          </cell>
          <cell r="B295" t="str">
            <v>確定</v>
          </cell>
          <cell r="C295" t="str">
            <v>新規</v>
          </cell>
          <cell r="D295" t="str">
            <v>和民</v>
          </cell>
          <cell r="E295" t="str">
            <v>三宮生田神社前</v>
          </cell>
          <cell r="F295" t="str">
            <v>確定</v>
          </cell>
          <cell r="G295" t="str">
            <v>藤井</v>
          </cell>
          <cell r="H295" t="str">
            <v>9月15日</v>
          </cell>
          <cell r="I295" t="str">
            <v>確定</v>
          </cell>
          <cell r="J295" t="str">
            <v>9月9日</v>
          </cell>
          <cell r="K295">
            <v>0.625</v>
          </cell>
          <cell r="L295">
            <v>0</v>
          </cell>
          <cell r="M295">
            <v>0</v>
          </cell>
          <cell r="N295" t="str">
            <v>650-0011</v>
          </cell>
          <cell r="O295" t="str">
            <v>兵庫県神戸市中央区下山手通1-1-1</v>
          </cell>
          <cell r="P295" t="str">
            <v>8/27確定</v>
          </cell>
          <cell r="Q295" t="str">
            <v>東新ビル　3階4階</v>
          </cell>
          <cell r="R295" t="str">
            <v>確定</v>
          </cell>
          <cell r="S295" t="str">
            <v>阪急線</v>
          </cell>
          <cell r="T295" t="str">
            <v>三宮</v>
          </cell>
          <cell r="U295">
            <v>4</v>
          </cell>
          <cell r="V295">
            <v>88.1</v>
          </cell>
          <cell r="W295" t="str">
            <v>確定</v>
          </cell>
          <cell r="X295">
            <v>2</v>
          </cell>
          <cell r="Y295" t="str">
            <v>年中無休</v>
          </cell>
          <cell r="Z295" t="str">
            <v>17:00～翌日3:00　金土曜及び祝祭日の前日は5:00迄</v>
          </cell>
          <cell r="AA295" t="str">
            <v>078-325-8826</v>
          </cell>
          <cell r="AB295" t="str">
            <v>078-325-8846</v>
          </cell>
          <cell r="AC295" t="str">
            <v>078-392-4550</v>
          </cell>
          <cell r="AD295">
            <v>14000</v>
          </cell>
          <cell r="AE295" t="str">
            <v>有限会社東新ビル</v>
          </cell>
          <cell r="AF295">
            <v>86.72</v>
          </cell>
          <cell r="AG295">
            <v>130</v>
          </cell>
          <cell r="AH295" t="str">
            <v>確定</v>
          </cell>
          <cell r="AI295">
            <v>0</v>
          </cell>
          <cell r="AJ295" t="str">
            <v>中止</v>
          </cell>
          <cell r="AK295">
            <v>5</v>
          </cell>
          <cell r="AL295" t="str">
            <v>Ｂ＋Ｃ＋Ｄ</v>
          </cell>
          <cell r="AM295">
            <v>14</v>
          </cell>
          <cell r="AN295">
            <v>8</v>
          </cell>
          <cell r="AO295">
            <v>8</v>
          </cell>
          <cell r="AP295">
            <v>8</v>
          </cell>
          <cell r="AQ295">
            <v>18</v>
          </cell>
          <cell r="AR295">
            <v>0</v>
          </cell>
          <cell r="AS295">
            <v>0</v>
          </cell>
          <cell r="AT295">
            <v>0</v>
          </cell>
          <cell r="AU295">
            <v>0</v>
          </cell>
          <cell r="AV295">
            <v>0</v>
          </cell>
          <cell r="AW295">
            <v>56</v>
          </cell>
          <cell r="AX295">
            <v>2</v>
          </cell>
          <cell r="AY295">
            <v>1</v>
          </cell>
          <cell r="AZ295">
            <v>1</v>
          </cell>
          <cell r="BA295" t="str">
            <v>オーナー</v>
          </cell>
          <cell r="BB295" t="str">
            <v>水道局</v>
          </cell>
          <cell r="BC295" t="str">
            <v>大阪ガス</v>
          </cell>
          <cell r="BD295" t="str">
            <v>なし</v>
          </cell>
          <cell r="BE295" t="str">
            <v>なし</v>
          </cell>
          <cell r="BF295" t="str">
            <v>新築</v>
          </cell>
          <cell r="BG295" t="str">
            <v>トマホ－ク有（ダクト消火設備）</v>
          </cell>
          <cell r="BH295" t="str">
            <v>（株）東管</v>
          </cell>
          <cell r="BI295" t="str">
            <v>大阪支店高良様</v>
          </cell>
          <cell r="BJ295" t="str">
            <v>０６－６９４５－１０７２</v>
          </cell>
          <cell r="BK295" t="str">
            <v>有限会社東新ビル</v>
          </cell>
          <cell r="BL295" t="str">
            <v>代表取締役</v>
          </cell>
          <cell r="BM295" t="str">
            <v>武市隆宏・高木義森</v>
          </cell>
          <cell r="BN295" t="str">
            <v>652-0033</v>
          </cell>
          <cell r="BO295" t="str">
            <v>神戸市兵庫区西上橋通1-1-25((株)武市商会）</v>
          </cell>
          <cell r="BP295" t="str">
            <v>078-576-1496</v>
          </cell>
          <cell r="BQ295" t="str">
            <v>078-576-3717</v>
          </cell>
          <cell r="BR295" t="str">
            <v>株式会社ケイオス</v>
          </cell>
          <cell r="BS295" t="str">
            <v>石田</v>
          </cell>
          <cell r="BT295" t="str">
            <v>06-6222-1933</v>
          </cell>
          <cell r="BU295">
            <v>2775.04</v>
          </cell>
          <cell r="BV295">
            <v>0</v>
          </cell>
          <cell r="BW295">
            <v>0</v>
          </cell>
        </row>
        <row r="296">
          <cell r="A296">
            <v>297</v>
          </cell>
          <cell r="B296" t="str">
            <v>確定</v>
          </cell>
          <cell r="C296" t="str">
            <v>新規</v>
          </cell>
          <cell r="D296" t="str">
            <v>和み亭</v>
          </cell>
          <cell r="E296" t="str">
            <v>武蔵境</v>
          </cell>
          <cell r="F296" t="str">
            <v>確定</v>
          </cell>
          <cell r="G296" t="str">
            <v>深山</v>
          </cell>
          <cell r="H296" t="str">
            <v>9月28日</v>
          </cell>
          <cell r="I296" t="str">
            <v>確定</v>
          </cell>
          <cell r="J296" t="str">
            <v>9月20日</v>
          </cell>
          <cell r="K296">
            <v>0.625</v>
          </cell>
          <cell r="L296">
            <v>0</v>
          </cell>
          <cell r="M296">
            <v>0</v>
          </cell>
          <cell r="N296" t="str">
            <v>180-0023</v>
          </cell>
          <cell r="O296" t="str">
            <v>東京都武蔵野市境南町1-8-1</v>
          </cell>
          <cell r="P296" t="str">
            <v>確定</v>
          </cell>
          <cell r="Q296" t="str">
            <v>武蔵野ＳＴビル　2階</v>
          </cell>
          <cell r="R296" t="str">
            <v>確定</v>
          </cell>
          <cell r="S296" t="str">
            <v>JR中央線</v>
          </cell>
          <cell r="T296" t="str">
            <v>武蔵境</v>
          </cell>
          <cell r="U296">
            <v>3</v>
          </cell>
          <cell r="V296">
            <v>280.89999999999998</v>
          </cell>
          <cell r="W296" t="str">
            <v>確定</v>
          </cell>
          <cell r="X296">
            <v>1</v>
          </cell>
          <cell r="Y296" t="str">
            <v>年中無休</v>
          </cell>
          <cell r="Z296" t="str">
            <v>11:30～翌日2:00</v>
          </cell>
          <cell r="AA296" t="str">
            <v>0422-39-3106</v>
          </cell>
          <cell r="AB296" t="str">
            <v>0422-39-3107</v>
          </cell>
          <cell r="AC296" t="str">
            <v>0422-34-8187</v>
          </cell>
          <cell r="AD296">
            <v>12500</v>
          </cell>
          <cell r="AE296" t="str">
            <v>三多摩食糧卸協同組合</v>
          </cell>
          <cell r="AF296">
            <v>84.42</v>
          </cell>
          <cell r="AG296">
            <v>128</v>
          </cell>
          <cell r="AH296" t="str">
            <v>確定</v>
          </cell>
          <cell r="AI296">
            <v>32</v>
          </cell>
          <cell r="AJ296" t="str">
            <v>中止</v>
          </cell>
          <cell r="AK296">
            <v>2</v>
          </cell>
          <cell r="AL296" t="str">
            <v>A+B</v>
          </cell>
          <cell r="AM296">
            <v>14</v>
          </cell>
          <cell r="AN296">
            <v>16</v>
          </cell>
          <cell r="AO296">
            <v>0</v>
          </cell>
          <cell r="AP296">
            <v>0</v>
          </cell>
          <cell r="AQ296">
            <v>0</v>
          </cell>
          <cell r="AR296">
            <v>0</v>
          </cell>
          <cell r="AS296">
            <v>0</v>
          </cell>
          <cell r="AT296">
            <v>0</v>
          </cell>
          <cell r="AU296">
            <v>0</v>
          </cell>
          <cell r="AV296">
            <v>0</v>
          </cell>
          <cell r="AW296">
            <v>30</v>
          </cell>
          <cell r="AX296">
            <v>1</v>
          </cell>
          <cell r="AY296">
            <v>1</v>
          </cell>
          <cell r="AZ296">
            <v>1</v>
          </cell>
          <cell r="BA296" t="str">
            <v>JRM</v>
          </cell>
          <cell r="BB296" t="str">
            <v>水道局</v>
          </cell>
          <cell r="BC296" t="str">
            <v>東京ガス</v>
          </cell>
          <cell r="BD296" t="str">
            <v>なし</v>
          </cell>
          <cell r="BE296" t="str">
            <v>あり</v>
          </cell>
          <cell r="BF296" t="str">
            <v>新築</v>
          </cell>
          <cell r="BG296">
            <v>0</v>
          </cell>
          <cell r="BH296" t="str">
            <v>（株）JRM</v>
          </cell>
          <cell r="BI296" t="str">
            <v>中村部長</v>
          </cell>
          <cell r="BJ296" t="str">
            <v>03-5741-3001</v>
          </cell>
          <cell r="BK296" t="str">
            <v>三多摩食糧卸協同組合</v>
          </cell>
          <cell r="BL296" t="str">
            <v>理事長</v>
          </cell>
          <cell r="BM296" t="str">
            <v>宮本　武二郎</v>
          </cell>
          <cell r="BN296" t="str">
            <v>190-0023</v>
          </cell>
          <cell r="BO296" t="str">
            <v>東京都立川市柴崎町3丁目16-24</v>
          </cell>
          <cell r="BP296" t="str">
            <v>042-527-1311</v>
          </cell>
          <cell r="BQ296">
            <v>0</v>
          </cell>
          <cell r="BR296" t="str">
            <v>（株）チームプロ</v>
          </cell>
          <cell r="BS296" t="str">
            <v>大竹</v>
          </cell>
          <cell r="BT296" t="str">
            <v>03-5295-8671</v>
          </cell>
          <cell r="BU296">
            <v>0</v>
          </cell>
          <cell r="BV296">
            <v>0</v>
          </cell>
          <cell r="BW296">
            <v>0</v>
          </cell>
          <cell r="BX296">
            <v>0</v>
          </cell>
          <cell r="BY296">
            <v>0</v>
          </cell>
          <cell r="BZ296">
            <v>0</v>
          </cell>
          <cell r="CA296">
            <v>0</v>
          </cell>
          <cell r="CB296">
            <v>0</v>
          </cell>
          <cell r="CC296">
            <v>0</v>
          </cell>
          <cell r="CD296">
            <v>0</v>
          </cell>
          <cell r="CE296">
            <v>0</v>
          </cell>
          <cell r="CF296">
            <v>0</v>
          </cell>
          <cell r="CG296">
            <v>0</v>
          </cell>
          <cell r="CH296">
            <v>0</v>
          </cell>
          <cell r="CI296">
            <v>0</v>
          </cell>
          <cell r="CJ296">
            <v>0</v>
          </cell>
          <cell r="CK296">
            <v>0</v>
          </cell>
          <cell r="CL296">
            <v>0</v>
          </cell>
        </row>
        <row r="297">
          <cell r="A297">
            <v>298</v>
          </cell>
          <cell r="B297" t="str">
            <v>確定</v>
          </cell>
          <cell r="C297" t="str">
            <v>新規</v>
          </cell>
          <cell r="D297" t="str">
            <v>和民</v>
          </cell>
          <cell r="E297" t="str">
            <v>小手指北口</v>
          </cell>
          <cell r="F297" t="str">
            <v>確定</v>
          </cell>
          <cell r="G297" t="str">
            <v>清水</v>
          </cell>
          <cell r="H297" t="str">
            <v>9月28日</v>
          </cell>
          <cell r="I297" t="str">
            <v>確定</v>
          </cell>
          <cell r="J297" t="str">
            <v>9月22日</v>
          </cell>
          <cell r="K297">
            <v>0.625</v>
          </cell>
          <cell r="L297">
            <v>0</v>
          </cell>
          <cell r="M297">
            <v>0</v>
          </cell>
          <cell r="N297" t="str">
            <v>359-1141</v>
          </cell>
          <cell r="O297" t="str">
            <v>埼玉県所沢市小手指町１－１５－１</v>
          </cell>
          <cell r="P297" t="str">
            <v>確定</v>
          </cell>
          <cell r="Q297" t="str">
            <v>DKL小手指　2階</v>
          </cell>
          <cell r="R297" t="str">
            <v>確定</v>
          </cell>
          <cell r="S297" t="str">
            <v>西武池袋線</v>
          </cell>
          <cell r="T297" t="str">
            <v>小手指</v>
          </cell>
          <cell r="U297">
            <v>2</v>
          </cell>
          <cell r="V297">
            <v>80</v>
          </cell>
          <cell r="W297" t="str">
            <v>確定</v>
          </cell>
          <cell r="X297">
            <v>1</v>
          </cell>
          <cell r="Y297" t="str">
            <v>年中無休</v>
          </cell>
          <cell r="Z297" t="str">
            <v>17:00～翌日3:00　金土曜及び祝祭日の前日は5:00迄</v>
          </cell>
          <cell r="AA297" t="str">
            <v>042-929-4929</v>
          </cell>
          <cell r="AB297" t="str">
            <v>042-929-4930</v>
          </cell>
          <cell r="AC297" t="str">
            <v>042-939-5287</v>
          </cell>
          <cell r="AD297">
            <v>11800</v>
          </cell>
          <cell r="AE297" t="str">
            <v>大和工商リース株式会社</v>
          </cell>
          <cell r="AF297">
            <v>78.63</v>
          </cell>
          <cell r="AG297">
            <v>156</v>
          </cell>
          <cell r="AH297" t="str">
            <v>確定</v>
          </cell>
          <cell r="AI297">
            <v>0</v>
          </cell>
          <cell r="AJ297" t="str">
            <v>中止</v>
          </cell>
          <cell r="AK297">
            <v>3</v>
          </cell>
          <cell r="AL297" t="str">
            <v>A+B</v>
          </cell>
          <cell r="AM297">
            <v>21</v>
          </cell>
          <cell r="AN297">
            <v>22</v>
          </cell>
          <cell r="AO297">
            <v>10</v>
          </cell>
          <cell r="AP297">
            <v>0</v>
          </cell>
          <cell r="AQ297">
            <v>0</v>
          </cell>
          <cell r="AR297">
            <v>0</v>
          </cell>
          <cell r="AS297">
            <v>0</v>
          </cell>
          <cell r="AT297">
            <v>0</v>
          </cell>
          <cell r="AU297">
            <v>0</v>
          </cell>
          <cell r="AV297">
            <v>0</v>
          </cell>
          <cell r="AW297">
            <v>43</v>
          </cell>
          <cell r="AX297">
            <v>1</v>
          </cell>
          <cell r="AY297">
            <v>1</v>
          </cell>
          <cell r="AZ297">
            <v>1</v>
          </cell>
          <cell r="BA297" t="str">
            <v>（株）ウラワサービスセンター048-832-2514</v>
          </cell>
          <cell r="BB297" t="str">
            <v>水道局</v>
          </cell>
          <cell r="BC297" t="str">
            <v>トモエプロパン</v>
          </cell>
          <cell r="BD297" t="str">
            <v>なし</v>
          </cell>
          <cell r="BE297" t="str">
            <v>なし</v>
          </cell>
          <cell r="BF297" t="str">
            <v>新築</v>
          </cell>
          <cell r="BG297">
            <v>0</v>
          </cell>
          <cell r="BH297" t="str">
            <v>大和工商リース</v>
          </cell>
          <cell r="BI297" t="str">
            <v>萩田</v>
          </cell>
          <cell r="BJ297" t="str">
            <v>０４８－８１３－７７８１</v>
          </cell>
          <cell r="BK297" t="str">
            <v>大和商工リース株式会社</v>
          </cell>
          <cell r="BL297" t="str">
            <v>取締役事業部長</v>
          </cell>
          <cell r="BM297" t="str">
            <v>宮木　行敏</v>
          </cell>
          <cell r="BN297" t="str">
            <v>540-0011</v>
          </cell>
          <cell r="BO297" t="str">
            <v>大阪市中央区農人橋2-1-36PIPビル5F</v>
          </cell>
          <cell r="BP297" t="str">
            <v>03-5214-2306</v>
          </cell>
          <cell r="BQ297" t="str">
            <v>03-5214-2316</v>
          </cell>
          <cell r="BR297" t="str">
            <v>新星不動産(株)</v>
          </cell>
          <cell r="BS297" t="str">
            <v>荒井社長</v>
          </cell>
          <cell r="BT297" t="str">
            <v>03-3479-4791</v>
          </cell>
          <cell r="BU297">
            <v>640</v>
          </cell>
          <cell r="BV297">
            <v>0</v>
          </cell>
          <cell r="BW297">
            <v>0</v>
          </cell>
          <cell r="BX297">
            <v>0</v>
          </cell>
          <cell r="BY297">
            <v>0</v>
          </cell>
          <cell r="BZ297">
            <v>0</v>
          </cell>
          <cell r="CA297">
            <v>0</v>
          </cell>
          <cell r="CB297">
            <v>0</v>
          </cell>
          <cell r="CC297">
            <v>0</v>
          </cell>
          <cell r="CD297">
            <v>0</v>
          </cell>
          <cell r="CE297">
            <v>0</v>
          </cell>
          <cell r="CF297">
            <v>0</v>
          </cell>
          <cell r="CG297">
            <v>0</v>
          </cell>
          <cell r="CH297">
            <v>0</v>
          </cell>
          <cell r="CI297">
            <v>0</v>
          </cell>
          <cell r="CJ297">
            <v>0</v>
          </cell>
          <cell r="CK297">
            <v>0</v>
          </cell>
          <cell r="CL297">
            <v>0</v>
          </cell>
        </row>
        <row r="298">
          <cell r="A298">
            <v>299</v>
          </cell>
          <cell r="B298" t="str">
            <v>確定</v>
          </cell>
          <cell r="C298" t="str">
            <v>新規</v>
          </cell>
          <cell r="D298" t="str">
            <v>和民</v>
          </cell>
          <cell r="E298" t="str">
            <v>みずほ台西口駅前</v>
          </cell>
          <cell r="F298" t="str">
            <v>確定</v>
          </cell>
          <cell r="G298" t="str">
            <v>清水</v>
          </cell>
          <cell r="H298" t="str">
            <v>9月21日</v>
          </cell>
          <cell r="I298" t="str">
            <v>確定</v>
          </cell>
          <cell r="J298" t="str">
            <v>9月15日</v>
          </cell>
          <cell r="K298">
            <v>0.625</v>
          </cell>
          <cell r="L298">
            <v>0</v>
          </cell>
          <cell r="M298">
            <v>0</v>
          </cell>
          <cell r="N298" t="str">
            <v>354-0018</v>
          </cell>
          <cell r="O298" t="str">
            <v>埼玉県富士見市西みずほ台2-2-7</v>
          </cell>
          <cell r="P298" t="str">
            <v>確定</v>
          </cell>
          <cell r="Q298" t="str">
            <v>みずほ台シュベールビル　1階2階</v>
          </cell>
          <cell r="R298" t="str">
            <v>確定</v>
          </cell>
          <cell r="S298" t="str">
            <v>東武東上線</v>
          </cell>
          <cell r="T298" t="str">
            <v xml:space="preserve"> </v>
          </cell>
          <cell r="U298">
            <v>1</v>
          </cell>
          <cell r="V298">
            <v>80</v>
          </cell>
          <cell r="W298" t="str">
            <v>確定</v>
          </cell>
          <cell r="X298">
            <v>2</v>
          </cell>
          <cell r="Y298" t="str">
            <v>年中無休</v>
          </cell>
          <cell r="Z298" t="str">
            <v>17:00～翌日3:00　金土曜及び祝祭日の前日は5:00迄</v>
          </cell>
          <cell r="AA298" t="str">
            <v>049-268-6066</v>
          </cell>
          <cell r="AB298" t="str">
            <v>049-268-6082</v>
          </cell>
          <cell r="AC298" t="str">
            <v>049-255-3048</v>
          </cell>
          <cell r="AD298">
            <v>12500</v>
          </cell>
          <cell r="AE298" t="str">
            <v>株式会社シュベール</v>
          </cell>
          <cell r="AF298">
            <v>79.599999999999994</v>
          </cell>
          <cell r="AG298">
            <v>147</v>
          </cell>
          <cell r="AH298" t="str">
            <v>確定</v>
          </cell>
          <cell r="AI298">
            <v>0</v>
          </cell>
          <cell r="AJ298" t="str">
            <v>中止</v>
          </cell>
          <cell r="AK298">
            <v>4</v>
          </cell>
          <cell r="AL298" t="str">
            <v>A+B+C</v>
          </cell>
          <cell r="AM298">
            <v>8</v>
          </cell>
          <cell r="AN298">
            <v>13</v>
          </cell>
          <cell r="AO298">
            <v>20</v>
          </cell>
          <cell r="AP298">
            <v>9</v>
          </cell>
          <cell r="AQ298">
            <v>0</v>
          </cell>
          <cell r="AR298">
            <v>0</v>
          </cell>
          <cell r="AS298">
            <v>0</v>
          </cell>
          <cell r="AT298">
            <v>0</v>
          </cell>
          <cell r="AU298">
            <v>0</v>
          </cell>
          <cell r="AV298">
            <v>0</v>
          </cell>
          <cell r="AW298">
            <v>41</v>
          </cell>
          <cell r="AX298">
            <v>2</v>
          </cell>
          <cell r="AY298">
            <v>1</v>
          </cell>
          <cell r="AZ298">
            <v>1</v>
          </cell>
          <cell r="BA298" t="str">
            <v>東京電力</v>
          </cell>
          <cell r="BB298" t="str">
            <v>水道局</v>
          </cell>
          <cell r="BC298" t="str">
            <v>大東瓦斯</v>
          </cell>
          <cell r="BD298" t="str">
            <v>なし</v>
          </cell>
          <cell r="BE298" t="str">
            <v>あり</v>
          </cell>
          <cell r="BF298" t="str">
            <v>既存</v>
          </cell>
          <cell r="BG298">
            <v>0</v>
          </cell>
          <cell r="BH298" t="str">
            <v>オーナー</v>
          </cell>
          <cell r="BI298" t="str">
            <v>オーナー</v>
          </cell>
          <cell r="BJ298" t="str">
            <v>未定</v>
          </cell>
          <cell r="BK298" t="str">
            <v>株式会社シュベール</v>
          </cell>
          <cell r="BL298" t="str">
            <v>代表取締役社長</v>
          </cell>
          <cell r="BM298" t="str">
            <v>本橋　功</v>
          </cell>
          <cell r="BN298" t="str">
            <v>177-0045</v>
          </cell>
          <cell r="BO298" t="str">
            <v>東京都練馬区石神井台3-2-30</v>
          </cell>
          <cell r="BP298" t="str">
            <v>03-3996-5793</v>
          </cell>
          <cell r="BQ298" t="str">
            <v>03-3997-3790</v>
          </cell>
          <cell r="BR298" t="str">
            <v>(株)エリアクエストﾘｻｰﾁ</v>
          </cell>
          <cell r="BS298" t="str">
            <v>小西･遠藤</v>
          </cell>
          <cell r="BT298" t="str">
            <v>03-5908-3301</v>
          </cell>
          <cell r="BU298">
            <v>2340</v>
          </cell>
          <cell r="BV298">
            <v>0</v>
          </cell>
          <cell r="BW298">
            <v>0</v>
          </cell>
          <cell r="BX298">
            <v>0</v>
          </cell>
          <cell r="BY298">
            <v>0</v>
          </cell>
          <cell r="BZ298">
            <v>0</v>
          </cell>
          <cell r="CA298">
            <v>0</v>
          </cell>
          <cell r="CB298">
            <v>0</v>
          </cell>
          <cell r="CC298">
            <v>0</v>
          </cell>
          <cell r="CD298">
            <v>0</v>
          </cell>
          <cell r="CE298">
            <v>0</v>
          </cell>
          <cell r="CF298">
            <v>0</v>
          </cell>
          <cell r="CG298">
            <v>0</v>
          </cell>
          <cell r="CH298">
            <v>0</v>
          </cell>
          <cell r="CI298">
            <v>0</v>
          </cell>
          <cell r="CJ298">
            <v>0</v>
          </cell>
          <cell r="CK298">
            <v>0</v>
          </cell>
          <cell r="CL298">
            <v>0</v>
          </cell>
        </row>
        <row r="299">
          <cell r="A299">
            <v>300</v>
          </cell>
          <cell r="B299" t="str">
            <v>確定</v>
          </cell>
          <cell r="C299" t="str">
            <v>新規</v>
          </cell>
          <cell r="D299" t="str">
            <v>和民</v>
          </cell>
          <cell r="E299" t="str">
            <v>東松山</v>
          </cell>
          <cell r="F299" t="str">
            <v>確定</v>
          </cell>
          <cell r="G299" t="str">
            <v>村田</v>
          </cell>
          <cell r="H299" t="str">
            <v>9月19日</v>
          </cell>
          <cell r="I299" t="str">
            <v>確定</v>
          </cell>
          <cell r="J299" t="str">
            <v>9月13日</v>
          </cell>
          <cell r="K299">
            <v>0.625</v>
          </cell>
          <cell r="L299">
            <v>0</v>
          </cell>
          <cell r="M299">
            <v>0</v>
          </cell>
          <cell r="N299" t="str">
            <v>355-0028</v>
          </cell>
          <cell r="O299" t="str">
            <v>埼玉県東松山市箭弓町1-12-11</v>
          </cell>
          <cell r="P299" t="str">
            <v>確定</v>
          </cell>
          <cell r="Q299" t="str">
            <v>ビル名なし　1階2階</v>
          </cell>
          <cell r="R299" t="str">
            <v>確定</v>
          </cell>
          <cell r="S299" t="str">
            <v>東武東上線</v>
          </cell>
          <cell r="T299" t="str">
            <v>東松山</v>
          </cell>
          <cell r="U299">
            <v>0</v>
          </cell>
          <cell r="V299">
            <v>112.12</v>
          </cell>
          <cell r="W299" t="str">
            <v>確定</v>
          </cell>
          <cell r="X299">
            <v>2</v>
          </cell>
          <cell r="Y299" t="str">
            <v>年中無休</v>
          </cell>
          <cell r="Z299" t="str">
            <v>17:00～翌日3:00　金土曜及び祝祭日の前日は5:00迄</v>
          </cell>
          <cell r="AA299" t="str">
            <v>0493-27-6337</v>
          </cell>
          <cell r="AB299" t="str">
            <v>0493-27-6338</v>
          </cell>
          <cell r="AC299" t="str">
            <v>0493-22-2975</v>
          </cell>
          <cell r="AD299">
            <v>13500</v>
          </cell>
          <cell r="AE299" t="str">
            <v>金子里子</v>
          </cell>
          <cell r="AF299">
            <v>106.58</v>
          </cell>
          <cell r="AG299">
            <v>201</v>
          </cell>
          <cell r="AH299" t="str">
            <v>確定</v>
          </cell>
          <cell r="AI299">
            <v>0</v>
          </cell>
          <cell r="AJ299" t="str">
            <v>中止</v>
          </cell>
          <cell r="AK299">
            <v>3</v>
          </cell>
          <cell r="AL299" t="str">
            <v>A+B+C</v>
          </cell>
          <cell r="AM299">
            <v>16</v>
          </cell>
          <cell r="AN299">
            <v>16</v>
          </cell>
          <cell r="AO299">
            <v>20</v>
          </cell>
          <cell r="AP299">
            <v>0</v>
          </cell>
          <cell r="AQ299">
            <v>0</v>
          </cell>
          <cell r="AR299">
            <v>0</v>
          </cell>
          <cell r="AS299">
            <v>0</v>
          </cell>
          <cell r="AT299">
            <v>0</v>
          </cell>
          <cell r="AU299">
            <v>0</v>
          </cell>
          <cell r="AV299">
            <v>0</v>
          </cell>
          <cell r="AW299">
            <v>52</v>
          </cell>
          <cell r="AX299">
            <v>2</v>
          </cell>
          <cell r="AY299">
            <v>1</v>
          </cell>
          <cell r="AZ299">
            <v>1</v>
          </cell>
          <cell r="BA299" t="str">
            <v>東京電力</v>
          </cell>
          <cell r="BB299" t="str">
            <v>水道局</v>
          </cell>
          <cell r="BC299" t="str">
            <v>松栄ガス</v>
          </cell>
          <cell r="BD299" t="str">
            <v>なし</v>
          </cell>
          <cell r="BE299" t="str">
            <v>あり</v>
          </cell>
          <cell r="BF299" t="str">
            <v>既存</v>
          </cell>
          <cell r="BG299">
            <v>0</v>
          </cell>
          <cell r="BH299" t="str">
            <v>森脇とみえ（オーナーの娘）</v>
          </cell>
          <cell r="BI299">
            <v>0</v>
          </cell>
          <cell r="BJ299" t="str">
            <v>0492-71-4270</v>
          </cell>
          <cell r="BK299" t="str">
            <v>金子里子</v>
          </cell>
          <cell r="BL299">
            <v>0</v>
          </cell>
          <cell r="BM299" t="str">
            <v>金子里子</v>
          </cell>
          <cell r="BN299" t="str">
            <v>355-0028</v>
          </cell>
          <cell r="BO299" t="str">
            <v>埼玉県東松山市箭弓町２丁目１４番２９号</v>
          </cell>
          <cell r="BP299" t="str">
            <v>0493-22-0148</v>
          </cell>
          <cell r="BQ299" t="str">
            <v>なし</v>
          </cell>
          <cell r="BR299" t="str">
            <v>栄光企画</v>
          </cell>
          <cell r="BS299" t="str">
            <v>大村</v>
          </cell>
          <cell r="BT299" t="str">
            <v>03-3295-2826</v>
          </cell>
          <cell r="BU299">
            <v>1000</v>
          </cell>
          <cell r="BV299">
            <v>0</v>
          </cell>
        </row>
        <row r="300">
          <cell r="A300">
            <v>301</v>
          </cell>
          <cell r="B300" t="str">
            <v>確定</v>
          </cell>
          <cell r="C300" t="str">
            <v>新規</v>
          </cell>
          <cell r="D300" t="str">
            <v>和民</v>
          </cell>
          <cell r="E300" t="str">
            <v>JR新大久保駅前</v>
          </cell>
          <cell r="F300" t="str">
            <v>確定</v>
          </cell>
          <cell r="G300" t="str">
            <v>松浦</v>
          </cell>
          <cell r="H300" t="str">
            <v>9月25日</v>
          </cell>
          <cell r="I300" t="str">
            <v>確定</v>
          </cell>
          <cell r="J300" t="str">
            <v>9月19日</v>
          </cell>
          <cell r="K300">
            <v>0.625</v>
          </cell>
          <cell r="L300">
            <v>0</v>
          </cell>
          <cell r="M300">
            <v>0</v>
          </cell>
          <cell r="N300" t="str">
            <v>169-0073</v>
          </cell>
          <cell r="O300" t="str">
            <v>東京都新宿区百人町2-4-2</v>
          </cell>
          <cell r="P300" t="str">
            <v>確定</v>
          </cell>
          <cell r="Q300" t="str">
            <v>やまきﾋﾞﾙ2階</v>
          </cell>
          <cell r="R300" t="str">
            <v>確定</v>
          </cell>
          <cell r="S300" t="str">
            <v>JR山手線</v>
          </cell>
          <cell r="T300" t="str">
            <v>新大久保</v>
          </cell>
          <cell r="U300">
            <v>0</v>
          </cell>
          <cell r="V300">
            <v>65.36</v>
          </cell>
          <cell r="W300" t="str">
            <v>確定</v>
          </cell>
          <cell r="X300">
            <v>1</v>
          </cell>
          <cell r="Y300" t="str">
            <v>年中無休</v>
          </cell>
          <cell r="Z300" t="str">
            <v>17:00～翌日3:00　金土曜及び祝祭日の前日は5:00迄</v>
          </cell>
          <cell r="AA300" t="str">
            <v>03-5337-8371</v>
          </cell>
          <cell r="AB300" t="str">
            <v>03-5337-8372</v>
          </cell>
          <cell r="AC300" t="str">
            <v>03-3366-1925</v>
          </cell>
          <cell r="AD300">
            <v>13000</v>
          </cell>
          <cell r="AE300" t="str">
            <v>山喜食品株式会社</v>
          </cell>
          <cell r="AF300">
            <v>65.3</v>
          </cell>
          <cell r="AG300">
            <v>115</v>
          </cell>
          <cell r="AH300" t="str">
            <v>確定</v>
          </cell>
          <cell r="AI300">
            <v>0</v>
          </cell>
          <cell r="AJ300" t="str">
            <v>中止</v>
          </cell>
          <cell r="AK300">
            <v>3</v>
          </cell>
          <cell r="AL300" t="str">
            <v>A+B</v>
          </cell>
          <cell r="AM300">
            <v>8</v>
          </cell>
          <cell r="AN300">
            <v>12</v>
          </cell>
          <cell r="AO300">
            <v>20</v>
          </cell>
          <cell r="AP300">
            <v>0</v>
          </cell>
          <cell r="AQ300">
            <v>0</v>
          </cell>
          <cell r="AR300">
            <v>0</v>
          </cell>
          <cell r="AS300">
            <v>0</v>
          </cell>
          <cell r="AT300">
            <v>0</v>
          </cell>
          <cell r="AU300">
            <v>0</v>
          </cell>
          <cell r="AV300">
            <v>0</v>
          </cell>
          <cell r="AW300">
            <v>52</v>
          </cell>
          <cell r="AX300">
            <v>1</v>
          </cell>
          <cell r="AY300">
            <v>1</v>
          </cell>
          <cell r="AZ300">
            <v>1</v>
          </cell>
          <cell r="BA300" t="str">
            <v>オーナー</v>
          </cell>
          <cell r="BB300" t="str">
            <v>水道局</v>
          </cell>
          <cell r="BC300" t="str">
            <v>オーナー</v>
          </cell>
          <cell r="BD300" t="str">
            <v>なし</v>
          </cell>
          <cell r="BE300" t="str">
            <v>オーナー</v>
          </cell>
          <cell r="BF300" t="str">
            <v>既存</v>
          </cell>
          <cell r="BG300">
            <v>0</v>
          </cell>
          <cell r="BH300" t="str">
            <v>未定</v>
          </cell>
          <cell r="BI300" t="str">
            <v>未定</v>
          </cell>
          <cell r="BJ300" t="str">
            <v>未定</v>
          </cell>
          <cell r="BK300" t="str">
            <v>山喜食品株式会社</v>
          </cell>
          <cell r="BL300" t="str">
            <v>代表取締役</v>
          </cell>
          <cell r="BM300" t="str">
            <v>石井　久子</v>
          </cell>
          <cell r="BN300" t="str">
            <v>169-0073</v>
          </cell>
          <cell r="BO300" t="str">
            <v>東京都新宿区百人町2-4-2</v>
          </cell>
          <cell r="BP300" t="str">
            <v>03-3363-5551</v>
          </cell>
          <cell r="BQ300" t="str">
            <v>03-3363-3563</v>
          </cell>
          <cell r="BR300" t="str">
            <v>株式会社　エリアリンク</v>
          </cell>
          <cell r="BS300" t="str">
            <v>豊福元気</v>
          </cell>
          <cell r="BT300" t="str">
            <v>045-532-0449</v>
          </cell>
          <cell r="BU300">
            <v>1250</v>
          </cell>
          <cell r="BV300">
            <v>0</v>
          </cell>
          <cell r="BW300">
            <v>0</v>
          </cell>
          <cell r="BX300">
            <v>0</v>
          </cell>
          <cell r="BY300">
            <v>0</v>
          </cell>
          <cell r="BZ300">
            <v>0</v>
          </cell>
          <cell r="CA300">
            <v>0</v>
          </cell>
          <cell r="CB300">
            <v>0</v>
          </cell>
          <cell r="CC300">
            <v>0</v>
          </cell>
          <cell r="CD300">
            <v>0</v>
          </cell>
          <cell r="CE300">
            <v>0</v>
          </cell>
          <cell r="CF300">
            <v>0</v>
          </cell>
          <cell r="CG300">
            <v>0</v>
          </cell>
          <cell r="CH300">
            <v>0</v>
          </cell>
          <cell r="CI300">
            <v>0</v>
          </cell>
          <cell r="CJ300">
            <v>0</v>
          </cell>
          <cell r="CK300">
            <v>0</v>
          </cell>
          <cell r="CL300">
            <v>0</v>
          </cell>
        </row>
        <row r="301">
          <cell r="A301">
            <v>302</v>
          </cell>
          <cell r="B301" t="str">
            <v>確定</v>
          </cell>
          <cell r="C301" t="str">
            <v>新規</v>
          </cell>
          <cell r="D301" t="str">
            <v>和み亭</v>
          </cell>
          <cell r="E301" t="str">
            <v>春日部中央</v>
          </cell>
          <cell r="F301" t="str">
            <v>確定</v>
          </cell>
          <cell r="G301" t="str">
            <v>日比</v>
          </cell>
          <cell r="H301" t="str">
            <v>9月27日</v>
          </cell>
          <cell r="I301" t="str">
            <v>確定</v>
          </cell>
          <cell r="J301" t="str">
            <v>9月19日</v>
          </cell>
          <cell r="K301">
            <v>0.625</v>
          </cell>
          <cell r="L301">
            <v>0</v>
          </cell>
          <cell r="M301">
            <v>0</v>
          </cell>
          <cell r="N301" t="str">
            <v>344-0067</v>
          </cell>
          <cell r="O301" t="str">
            <v>埼玉県春日部市中央2-17-2</v>
          </cell>
          <cell r="P301" t="str">
            <v>確定</v>
          </cell>
          <cell r="Q301" t="str">
            <v>ビル名なし　2階</v>
          </cell>
          <cell r="R301" t="str">
            <v>確定</v>
          </cell>
          <cell r="S301" t="str">
            <v>東武伊勢崎線</v>
          </cell>
          <cell r="T301" t="str">
            <v>春日部</v>
          </cell>
          <cell r="U301">
            <v>7</v>
          </cell>
          <cell r="V301">
            <v>83</v>
          </cell>
          <cell r="W301" t="str">
            <v>確定</v>
          </cell>
          <cell r="X301">
            <v>1</v>
          </cell>
          <cell r="Y301" t="str">
            <v>年中無休</v>
          </cell>
          <cell r="Z301" t="str">
            <v>11:30～翌日2:00</v>
          </cell>
          <cell r="AA301" t="str">
            <v>048-753-3866</v>
          </cell>
          <cell r="AB301" t="str">
            <v>048-753-3867</v>
          </cell>
          <cell r="AC301" t="str">
            <v>048-752-6916</v>
          </cell>
          <cell r="AD301">
            <v>12700</v>
          </cell>
          <cell r="AE301" t="str">
            <v>（株）常総ショッピングセンター</v>
          </cell>
          <cell r="AF301">
            <v>75.27</v>
          </cell>
          <cell r="AG301">
            <v>113</v>
          </cell>
          <cell r="AH301" t="str">
            <v>確定</v>
          </cell>
          <cell r="AI301">
            <v>24</v>
          </cell>
          <cell r="AJ301" t="str">
            <v>中止</v>
          </cell>
          <cell r="AK301">
            <v>2</v>
          </cell>
          <cell r="AL301" t="str">
            <v>A+B</v>
          </cell>
          <cell r="AM301">
            <v>18</v>
          </cell>
          <cell r="AN301">
            <v>14</v>
          </cell>
          <cell r="AO301">
            <v>0</v>
          </cell>
          <cell r="AP301">
            <v>0</v>
          </cell>
          <cell r="AQ301">
            <v>0</v>
          </cell>
          <cell r="AR301">
            <v>0</v>
          </cell>
          <cell r="AS301">
            <v>0</v>
          </cell>
          <cell r="AT301">
            <v>0</v>
          </cell>
          <cell r="AU301">
            <v>0</v>
          </cell>
          <cell r="AV301">
            <v>0</v>
          </cell>
          <cell r="AW301">
            <v>32</v>
          </cell>
          <cell r="AX301">
            <v>1</v>
          </cell>
          <cell r="AY301">
            <v>1</v>
          </cell>
          <cell r="AZ301">
            <v>1</v>
          </cell>
          <cell r="BA301" t="str">
            <v>オーナー</v>
          </cell>
          <cell r="BB301" t="str">
            <v>水道局</v>
          </cell>
          <cell r="BC301" t="str">
            <v>東京ガス</v>
          </cell>
          <cell r="BD301" t="str">
            <v>あり</v>
          </cell>
          <cell r="BE301" t="str">
            <v>なし</v>
          </cell>
          <cell r="BF301" t="str">
            <v>既存</v>
          </cell>
          <cell r="BG301">
            <v>0</v>
          </cell>
          <cell r="BH301" t="str">
            <v>（株）常総ショッピングセンター</v>
          </cell>
          <cell r="BI301" t="str">
            <v>池田　謙二</v>
          </cell>
          <cell r="BJ301" t="str">
            <v>048-763-8547</v>
          </cell>
          <cell r="BK301" t="str">
            <v>（株）常総ショッピングセンター</v>
          </cell>
          <cell r="BL301" t="str">
            <v>代表取締役</v>
          </cell>
          <cell r="BM301" t="str">
            <v>池田　謙二</v>
          </cell>
          <cell r="BN301" t="str">
            <v>344-0067</v>
          </cell>
          <cell r="BO301" t="str">
            <v>埼玉県春日部市中央1-3-9</v>
          </cell>
          <cell r="BP301" t="str">
            <v>048-763-8547</v>
          </cell>
          <cell r="BQ301">
            <v>0</v>
          </cell>
          <cell r="BR301" t="str">
            <v>（有）アルカディア</v>
          </cell>
          <cell r="BS301" t="str">
            <v>横田社長</v>
          </cell>
          <cell r="BT301" t="str">
            <v>03-3590-0381</v>
          </cell>
          <cell r="BU301">
            <v>6000</v>
          </cell>
          <cell r="BV301">
            <v>0</v>
          </cell>
          <cell r="BW301">
            <v>0</v>
          </cell>
          <cell r="BX301">
            <v>0</v>
          </cell>
          <cell r="BY301">
            <v>0</v>
          </cell>
          <cell r="BZ301">
            <v>0</v>
          </cell>
          <cell r="CA301">
            <v>0</v>
          </cell>
          <cell r="CB301">
            <v>0</v>
          </cell>
          <cell r="CC301">
            <v>0</v>
          </cell>
          <cell r="CD301">
            <v>0</v>
          </cell>
          <cell r="CE301">
            <v>0</v>
          </cell>
          <cell r="CF301">
            <v>0</v>
          </cell>
          <cell r="CG301">
            <v>0</v>
          </cell>
          <cell r="CH301">
            <v>0</v>
          </cell>
          <cell r="CI301">
            <v>0</v>
          </cell>
          <cell r="CJ301">
            <v>0</v>
          </cell>
          <cell r="CK301">
            <v>0</v>
          </cell>
          <cell r="CL301">
            <v>0</v>
          </cell>
        </row>
        <row r="302">
          <cell r="A302">
            <v>303</v>
          </cell>
          <cell r="B302" t="str">
            <v>確定</v>
          </cell>
          <cell r="C302" t="str">
            <v>新規</v>
          </cell>
          <cell r="D302" t="str">
            <v>和民</v>
          </cell>
          <cell r="E302" t="str">
            <v>大阪日本橋</v>
          </cell>
          <cell r="F302" t="str">
            <v>8/26確定</v>
          </cell>
          <cell r="G302" t="str">
            <v>藤井</v>
          </cell>
          <cell r="H302" t="str">
            <v>9月27日</v>
          </cell>
          <cell r="I302" t="str">
            <v>確定</v>
          </cell>
          <cell r="J302" t="str">
            <v>9月21日</v>
          </cell>
          <cell r="K302">
            <v>0.625</v>
          </cell>
          <cell r="L302">
            <v>0</v>
          </cell>
          <cell r="M302">
            <v>0</v>
          </cell>
          <cell r="N302" t="str">
            <v>542-0073</v>
          </cell>
          <cell r="O302" t="str">
            <v>大阪市中央区日本橋１-18-1</v>
          </cell>
          <cell r="P302" t="str">
            <v>確定</v>
          </cell>
          <cell r="Q302" t="str">
            <v>日本一会館　2階</v>
          </cell>
          <cell r="R302" t="str">
            <v>確定</v>
          </cell>
          <cell r="S302" t="str">
            <v>地下鉄堺筋線</v>
          </cell>
          <cell r="T302" t="str">
            <v>日本橋</v>
          </cell>
          <cell r="U302">
            <v>0</v>
          </cell>
          <cell r="V302">
            <v>90</v>
          </cell>
          <cell r="W302" t="str">
            <v>確定</v>
          </cell>
          <cell r="X302">
            <v>1</v>
          </cell>
          <cell r="Y302" t="str">
            <v>年中無休</v>
          </cell>
          <cell r="Z302" t="str">
            <v>17:00～翌日3:00　</v>
          </cell>
          <cell r="AA302" t="str">
            <v>06-6630-1975</v>
          </cell>
          <cell r="AB302" t="str">
            <v>06-6630-1976</v>
          </cell>
          <cell r="AC302" t="str">
            <v>06-6636-4775</v>
          </cell>
          <cell r="AD302">
            <v>12800</v>
          </cell>
          <cell r="AE302" t="str">
            <v>有限会社日本一会館</v>
          </cell>
          <cell r="AF302">
            <v>94</v>
          </cell>
          <cell r="AG302">
            <v>179</v>
          </cell>
          <cell r="AH302" t="str">
            <v>確定</v>
          </cell>
          <cell r="AI302">
            <v>0</v>
          </cell>
          <cell r="AJ302" t="str">
            <v>中止</v>
          </cell>
          <cell r="AK302">
            <v>2</v>
          </cell>
          <cell r="AL302" t="str">
            <v>A+B</v>
          </cell>
          <cell r="AM302">
            <v>14</v>
          </cell>
          <cell r="AN302">
            <v>20</v>
          </cell>
          <cell r="AO302">
            <v>0</v>
          </cell>
          <cell r="AP302">
            <v>0</v>
          </cell>
          <cell r="AQ302">
            <v>0</v>
          </cell>
          <cell r="AR302">
            <v>0</v>
          </cell>
          <cell r="AS302">
            <v>0</v>
          </cell>
          <cell r="AT302">
            <v>0</v>
          </cell>
          <cell r="AU302">
            <v>0</v>
          </cell>
          <cell r="AV302">
            <v>0</v>
          </cell>
          <cell r="AW302">
            <v>68</v>
          </cell>
          <cell r="AX302">
            <v>1</v>
          </cell>
          <cell r="AY302">
            <v>1</v>
          </cell>
          <cell r="AZ302">
            <v>1</v>
          </cell>
          <cell r="BA302" t="str">
            <v>オーナー</v>
          </cell>
          <cell r="BB302" t="str">
            <v>水道局</v>
          </cell>
          <cell r="BC302" t="str">
            <v>大阪ガス</v>
          </cell>
          <cell r="BD302" t="str">
            <v>なし</v>
          </cell>
          <cell r="BE302" t="str">
            <v>なし</v>
          </cell>
          <cell r="BF302" t="str">
            <v>既存</v>
          </cell>
          <cell r="BG302">
            <v>0</v>
          </cell>
          <cell r="BH302" t="str">
            <v>有限会社日本一会館</v>
          </cell>
          <cell r="BI302" t="str">
            <v>瀧川　愉美子</v>
          </cell>
          <cell r="BJ302" t="str">
            <v>06-6632-2101</v>
          </cell>
          <cell r="BK302" t="str">
            <v>有限会社日本一会館</v>
          </cell>
          <cell r="BL302" t="str">
            <v>代表取締役</v>
          </cell>
          <cell r="BM302" t="str">
            <v>瀧川　愉美子</v>
          </cell>
          <cell r="BN302" t="str">
            <v>542-0073</v>
          </cell>
          <cell r="BO302" t="str">
            <v>大阪市中央区日本橋1-18-1</v>
          </cell>
          <cell r="BP302" t="str">
            <v>06-6632-2101</v>
          </cell>
          <cell r="BQ302">
            <v>0</v>
          </cell>
          <cell r="BR302" t="str">
            <v>キャクノ株式会社</v>
          </cell>
          <cell r="BS302" t="str">
            <v>客野</v>
          </cell>
          <cell r="BT302" t="str">
            <v>06-6243-5455</v>
          </cell>
          <cell r="BU302">
            <v>2600</v>
          </cell>
          <cell r="BV302">
            <v>0</v>
          </cell>
          <cell r="BW302">
            <v>0</v>
          </cell>
          <cell r="BX302">
            <v>0</v>
          </cell>
          <cell r="BY302">
            <v>0</v>
          </cell>
          <cell r="BZ302">
            <v>0</v>
          </cell>
          <cell r="CA302">
            <v>0</v>
          </cell>
          <cell r="CB302">
            <v>0</v>
          </cell>
          <cell r="CC302">
            <v>0</v>
          </cell>
          <cell r="CD302">
            <v>0</v>
          </cell>
          <cell r="CE302">
            <v>0</v>
          </cell>
          <cell r="CF302">
            <v>0</v>
          </cell>
          <cell r="CG302">
            <v>0</v>
          </cell>
          <cell r="CH302">
            <v>0</v>
          </cell>
          <cell r="CI302">
            <v>0</v>
          </cell>
          <cell r="CJ302">
            <v>0</v>
          </cell>
          <cell r="CK302">
            <v>0</v>
          </cell>
          <cell r="CL302">
            <v>0</v>
          </cell>
        </row>
        <row r="303">
          <cell r="A303">
            <v>304</v>
          </cell>
          <cell r="B303" t="str">
            <v>確定</v>
          </cell>
          <cell r="C303" t="str">
            <v>新規</v>
          </cell>
          <cell r="D303" t="str">
            <v>和民</v>
          </cell>
          <cell r="E303" t="str">
            <v>渋谷ちとせ会館</v>
          </cell>
          <cell r="F303" t="str">
            <v>確定</v>
          </cell>
          <cell r="G303" t="str">
            <v>坂本</v>
          </cell>
          <cell r="H303" t="str">
            <v>9月29日</v>
          </cell>
          <cell r="I303" t="str">
            <v>確定</v>
          </cell>
          <cell r="J303" t="str">
            <v>9月23日</v>
          </cell>
          <cell r="K303">
            <v>0.625</v>
          </cell>
          <cell r="L303">
            <v>0</v>
          </cell>
          <cell r="M303">
            <v>0</v>
          </cell>
          <cell r="N303" t="str">
            <v>150-0042</v>
          </cell>
          <cell r="O303" t="str">
            <v>東京都渋谷区宇田川町13-8</v>
          </cell>
          <cell r="P303" t="str">
            <v>確定</v>
          </cell>
          <cell r="Q303" t="str">
            <v>ちとせ会館　4階</v>
          </cell>
          <cell r="R303" t="str">
            <v>確定</v>
          </cell>
          <cell r="S303" t="str">
            <v>JR山手線</v>
          </cell>
          <cell r="T303" t="str">
            <v>渋谷</v>
          </cell>
          <cell r="U303">
            <v>5</v>
          </cell>
          <cell r="V303">
            <v>103</v>
          </cell>
          <cell r="W303" t="str">
            <v>確定</v>
          </cell>
          <cell r="X303">
            <v>1</v>
          </cell>
          <cell r="Y303" t="str">
            <v>年中無休</v>
          </cell>
          <cell r="Z303" t="str">
            <v>17:00～翌日3:00　金土曜及び祝祭日の前日は5:00迄</v>
          </cell>
          <cell r="AA303" t="str">
            <v>03-6415-6516</v>
          </cell>
          <cell r="AB303" t="str">
            <v>03-6415-6517</v>
          </cell>
          <cell r="AC303" t="str">
            <v>03-3464-0478</v>
          </cell>
          <cell r="AD303">
            <v>19000</v>
          </cell>
          <cell r="AE303" t="str">
            <v>東光不動産株式会社</v>
          </cell>
          <cell r="AF303">
            <v>84</v>
          </cell>
          <cell r="AG303">
            <v>156</v>
          </cell>
          <cell r="AH303" t="str">
            <v>確定</v>
          </cell>
          <cell r="AI303">
            <v>0</v>
          </cell>
          <cell r="AJ303" t="str">
            <v>中止</v>
          </cell>
          <cell r="AK303">
            <v>2</v>
          </cell>
          <cell r="AL303" t="str">
            <v>A+B</v>
          </cell>
          <cell r="AM303">
            <v>18</v>
          </cell>
          <cell r="AN303">
            <v>12</v>
          </cell>
          <cell r="AO303">
            <v>0</v>
          </cell>
          <cell r="AP303">
            <v>0</v>
          </cell>
          <cell r="AQ303">
            <v>0</v>
          </cell>
          <cell r="AR303">
            <v>0</v>
          </cell>
          <cell r="AS303">
            <v>0</v>
          </cell>
          <cell r="AT303">
            <v>0</v>
          </cell>
          <cell r="AU303">
            <v>0</v>
          </cell>
          <cell r="AV303">
            <v>0</v>
          </cell>
          <cell r="AW303">
            <v>44</v>
          </cell>
          <cell r="AX303">
            <v>1</v>
          </cell>
          <cell r="AY303">
            <v>1</v>
          </cell>
          <cell r="AZ303">
            <v>1</v>
          </cell>
          <cell r="BA303">
            <v>0</v>
          </cell>
          <cell r="BB303">
            <v>0</v>
          </cell>
          <cell r="BC303" t="str">
            <v>東京ガス</v>
          </cell>
          <cell r="BD303" t="str">
            <v>なし</v>
          </cell>
          <cell r="BE303" t="str">
            <v>なし</v>
          </cell>
          <cell r="BF303" t="str">
            <v>既存</v>
          </cell>
          <cell r="BG303">
            <v>0</v>
          </cell>
          <cell r="BH303" t="str">
            <v>ちとせ会館</v>
          </cell>
          <cell r="BI303" t="str">
            <v>佐々木勝課長</v>
          </cell>
          <cell r="BJ303" t="str">
            <v>03-3477-6982</v>
          </cell>
          <cell r="BK303" t="str">
            <v>東光不動産株式会社</v>
          </cell>
          <cell r="BL303" t="str">
            <v>代表取締役</v>
          </cell>
          <cell r="BM303" t="str">
            <v>山口　厚志</v>
          </cell>
          <cell r="BN303" t="str">
            <v>151-0061</v>
          </cell>
          <cell r="BO303" t="str">
            <v>東京都渋谷区千駄ヶ谷3-33-3</v>
          </cell>
          <cell r="BP303" t="str">
            <v>03-3405-6067</v>
          </cell>
          <cell r="BQ303" t="str">
            <v>03-3405-1083</v>
          </cell>
          <cell r="BR303" t="str">
            <v>(有)大竹商事</v>
          </cell>
          <cell r="BS303">
            <v>0</v>
          </cell>
          <cell r="BT303" t="str">
            <v>0422-48-1820</v>
          </cell>
          <cell r="BU303">
            <v>1711</v>
          </cell>
          <cell r="BV303">
            <v>0</v>
          </cell>
          <cell r="BW303">
            <v>0</v>
          </cell>
          <cell r="BX303">
            <v>0</v>
          </cell>
          <cell r="BY303">
            <v>0</v>
          </cell>
          <cell r="BZ303">
            <v>0</v>
          </cell>
          <cell r="CA303">
            <v>0</v>
          </cell>
          <cell r="CB303">
            <v>0</v>
          </cell>
          <cell r="CC303">
            <v>0</v>
          </cell>
          <cell r="CD303">
            <v>0</v>
          </cell>
          <cell r="CE303">
            <v>0</v>
          </cell>
          <cell r="CF303">
            <v>0</v>
          </cell>
          <cell r="CG303">
            <v>0</v>
          </cell>
          <cell r="CH303">
            <v>0</v>
          </cell>
          <cell r="CI303">
            <v>0</v>
          </cell>
          <cell r="CJ303">
            <v>0</v>
          </cell>
          <cell r="CK303">
            <v>0</v>
          </cell>
          <cell r="CL303">
            <v>0</v>
          </cell>
        </row>
        <row r="304">
          <cell r="A304">
            <v>305</v>
          </cell>
          <cell r="B304" t="str">
            <v>確定</v>
          </cell>
          <cell r="C304" t="str">
            <v>新規</v>
          </cell>
          <cell r="D304" t="str">
            <v>和民</v>
          </cell>
          <cell r="E304" t="str">
            <v>千葉中央公園前</v>
          </cell>
          <cell r="F304" t="str">
            <v>確定</v>
          </cell>
          <cell r="G304" t="str">
            <v>佐藤</v>
          </cell>
          <cell r="H304" t="str">
            <v>9月30日</v>
          </cell>
          <cell r="I304" t="str">
            <v>確定</v>
          </cell>
          <cell r="J304" t="str">
            <v>9月24日</v>
          </cell>
          <cell r="K304">
            <v>0.625</v>
          </cell>
          <cell r="L304">
            <v>0</v>
          </cell>
          <cell r="M304">
            <v>0</v>
          </cell>
          <cell r="N304" t="str">
            <v>260-0013</v>
          </cell>
          <cell r="O304" t="str">
            <v>千葉市中央区中央２－２－８</v>
          </cell>
          <cell r="P304" t="str">
            <v>確定</v>
          </cell>
          <cell r="Q304" t="str">
            <v>秀和ビル　4階</v>
          </cell>
          <cell r="R304" t="str">
            <v>確定</v>
          </cell>
          <cell r="S304" t="str">
            <v>タウンライナー</v>
          </cell>
          <cell r="T304" t="str">
            <v>葭川公園</v>
          </cell>
          <cell r="U304">
            <v>2</v>
          </cell>
          <cell r="V304">
            <v>76.5</v>
          </cell>
          <cell r="W304" t="str">
            <v>確定</v>
          </cell>
          <cell r="X304">
            <v>1</v>
          </cell>
          <cell r="Y304" t="str">
            <v>年中無休</v>
          </cell>
          <cell r="Z304" t="str">
            <v>17:00～翌日3:00　金土曜及び祝祭日の前日は5:00迄</v>
          </cell>
          <cell r="AA304" t="str">
            <v>043-202-5582</v>
          </cell>
          <cell r="AB304" t="str">
            <v>043-202-5583</v>
          </cell>
          <cell r="AC304" t="str">
            <v>043-224-4602</v>
          </cell>
          <cell r="AD304">
            <v>10500</v>
          </cell>
          <cell r="AE304" t="str">
            <v>有限会社秀和サービス</v>
          </cell>
          <cell r="AF304">
            <v>76.5</v>
          </cell>
          <cell r="AG304">
            <v>141</v>
          </cell>
          <cell r="AH304" t="str">
            <v>確定</v>
          </cell>
          <cell r="AI304">
            <v>0</v>
          </cell>
          <cell r="AJ304" t="str">
            <v>中止</v>
          </cell>
          <cell r="AK304">
            <v>2</v>
          </cell>
          <cell r="AL304" t="str">
            <v>A+B</v>
          </cell>
          <cell r="AM304">
            <v>18</v>
          </cell>
          <cell r="AN304">
            <v>14</v>
          </cell>
          <cell r="AO304">
            <v>0</v>
          </cell>
          <cell r="AP304">
            <v>0</v>
          </cell>
          <cell r="AQ304">
            <v>0</v>
          </cell>
          <cell r="AR304">
            <v>0</v>
          </cell>
          <cell r="AS304">
            <v>0</v>
          </cell>
          <cell r="AT304">
            <v>0</v>
          </cell>
          <cell r="AU304">
            <v>0</v>
          </cell>
          <cell r="AV304">
            <v>0</v>
          </cell>
          <cell r="AW304">
            <v>53</v>
          </cell>
          <cell r="AX304">
            <v>1</v>
          </cell>
          <cell r="AY304">
            <v>1</v>
          </cell>
          <cell r="AZ304">
            <v>1</v>
          </cell>
          <cell r="BA304" t="str">
            <v>オーナー</v>
          </cell>
          <cell r="BB304" t="str">
            <v>オーナー</v>
          </cell>
          <cell r="BC304" t="str">
            <v>東京ガス</v>
          </cell>
          <cell r="BD304" t="str">
            <v>なし</v>
          </cell>
          <cell r="BE304" t="str">
            <v>なし</v>
          </cell>
          <cell r="BF304" t="str">
            <v>既存</v>
          </cell>
          <cell r="BG304" t="str">
            <v>なし</v>
          </cell>
          <cell r="BH304" t="str">
            <v>オーナー</v>
          </cell>
          <cell r="BI304" t="str">
            <v>オーナー</v>
          </cell>
          <cell r="BJ304">
            <v>0</v>
          </cell>
          <cell r="BK304" t="str">
            <v>有限会社秀和サービス</v>
          </cell>
          <cell r="BL304">
            <v>0</v>
          </cell>
          <cell r="BM304">
            <v>0</v>
          </cell>
          <cell r="BN304" t="str">
            <v>260-0013</v>
          </cell>
          <cell r="BO304" t="str">
            <v>千葉県千葉市中央区中央2-2-8</v>
          </cell>
          <cell r="BP304" t="str">
            <v>043-227-8481</v>
          </cell>
          <cell r="BQ304" t="str">
            <v>047-227-8484</v>
          </cell>
          <cell r="BR304" t="str">
            <v>(株)祥光</v>
          </cell>
          <cell r="BS304" t="str">
            <v>網倉社長</v>
          </cell>
          <cell r="BT304" t="str">
            <v>03-3350-3591</v>
          </cell>
          <cell r="BU304">
            <v>1009</v>
          </cell>
        </row>
        <row r="305">
          <cell r="A305">
            <v>306</v>
          </cell>
          <cell r="B305" t="str">
            <v>確定</v>
          </cell>
          <cell r="C305" t="str">
            <v>新規</v>
          </cell>
          <cell r="D305" t="str">
            <v>和民</v>
          </cell>
          <cell r="E305" t="str">
            <v>六本木プラザ</v>
          </cell>
          <cell r="F305" t="str">
            <v>確定</v>
          </cell>
          <cell r="G305" t="str">
            <v>松浦</v>
          </cell>
          <cell r="H305" t="str">
            <v>9月28日</v>
          </cell>
          <cell r="I305" t="str">
            <v>確定</v>
          </cell>
          <cell r="J305" t="str">
            <v>9月22日</v>
          </cell>
          <cell r="K305">
            <v>0.625</v>
          </cell>
          <cell r="L305">
            <v>0</v>
          </cell>
          <cell r="M305">
            <v>0</v>
          </cell>
          <cell r="N305" t="str">
            <v>106-0032</v>
          </cell>
          <cell r="O305" t="str">
            <v>東京都港区六本木3-12-6</v>
          </cell>
          <cell r="P305" t="str">
            <v>確定</v>
          </cell>
          <cell r="Q305" t="str">
            <v>六本木プラザ　4階</v>
          </cell>
          <cell r="R305" t="str">
            <v>確定</v>
          </cell>
          <cell r="S305" t="str">
            <v>営団日比谷線</v>
          </cell>
          <cell r="T305" t="str">
            <v>六本木</v>
          </cell>
          <cell r="U305">
            <v>1</v>
          </cell>
          <cell r="V305">
            <v>83.57</v>
          </cell>
          <cell r="W305" t="str">
            <v>確定</v>
          </cell>
          <cell r="X305">
            <v>1</v>
          </cell>
          <cell r="Y305" t="str">
            <v>年中無休</v>
          </cell>
          <cell r="Z305" t="str">
            <v>17:00～翌日3:00　日曜は5:00迄</v>
          </cell>
          <cell r="AA305" t="str">
            <v>03-5770-5427</v>
          </cell>
          <cell r="AB305" t="str">
            <v>03-5770-5428</v>
          </cell>
          <cell r="AC305" t="str">
            <v>03-3408-8651</v>
          </cell>
          <cell r="AD305">
            <v>13500</v>
          </cell>
          <cell r="AE305" t="str">
            <v>株式会社 大昌貿易行</v>
          </cell>
          <cell r="AF305">
            <v>83.57</v>
          </cell>
          <cell r="AG305">
            <v>152</v>
          </cell>
          <cell r="AH305" t="str">
            <v>確定</v>
          </cell>
          <cell r="AI305">
            <v>0</v>
          </cell>
          <cell r="AJ305" t="str">
            <v>中止</v>
          </cell>
          <cell r="AK305">
            <v>3</v>
          </cell>
          <cell r="AL305" t="str">
            <v>A+B</v>
          </cell>
          <cell r="AM305">
            <v>10</v>
          </cell>
          <cell r="AN305">
            <v>8</v>
          </cell>
          <cell r="AO305">
            <v>20</v>
          </cell>
          <cell r="AP305">
            <v>0</v>
          </cell>
          <cell r="AQ305">
            <v>0</v>
          </cell>
          <cell r="AR305">
            <v>0</v>
          </cell>
          <cell r="AS305">
            <v>0</v>
          </cell>
          <cell r="AT305">
            <v>0</v>
          </cell>
          <cell r="AU305">
            <v>0</v>
          </cell>
          <cell r="AV305">
            <v>0</v>
          </cell>
          <cell r="AW305">
            <v>38</v>
          </cell>
          <cell r="AX305">
            <v>1</v>
          </cell>
          <cell r="AY305">
            <v>1</v>
          </cell>
          <cell r="AZ305">
            <v>1</v>
          </cell>
          <cell r="BA305" t="str">
            <v>日本管財</v>
          </cell>
          <cell r="BB305" t="str">
            <v>日本管財</v>
          </cell>
          <cell r="BC305" t="str">
            <v>東京ガス</v>
          </cell>
          <cell r="BD305" t="str">
            <v>あり</v>
          </cell>
          <cell r="BE305" t="str">
            <v>なし</v>
          </cell>
          <cell r="BF305" t="str">
            <v>既存</v>
          </cell>
          <cell r="BG305">
            <v>0</v>
          </cell>
          <cell r="BH305" t="str">
            <v>日本管財(株)</v>
          </cell>
          <cell r="BI305" t="str">
            <v>市倉弘康</v>
          </cell>
          <cell r="BJ305" t="str">
            <v>03-3252-1811</v>
          </cell>
          <cell r="BK305" t="str">
            <v>株式会社 大昌貿易行</v>
          </cell>
          <cell r="BL305" t="str">
            <v>代表取締役</v>
          </cell>
          <cell r="BM305" t="str">
            <v>卓　振偉</v>
          </cell>
          <cell r="BN305" t="str">
            <v>106-0032</v>
          </cell>
          <cell r="BO305" t="str">
            <v>東京都港区六本木5-18-2　大昌第2ビル</v>
          </cell>
          <cell r="BP305" t="str">
            <v>03-3560-8526</v>
          </cell>
          <cell r="BQ305" t="str">
            <v>03-3560-8545</v>
          </cell>
          <cell r="BR305" t="str">
            <v>なし</v>
          </cell>
          <cell r="BS305">
            <v>0</v>
          </cell>
          <cell r="BT305">
            <v>0</v>
          </cell>
          <cell r="BU305">
            <v>0</v>
          </cell>
          <cell r="BV305">
            <v>0</v>
          </cell>
          <cell r="BW305">
            <v>0</v>
          </cell>
          <cell r="BX305">
            <v>0</v>
          </cell>
          <cell r="BY305">
            <v>0</v>
          </cell>
          <cell r="BZ305">
            <v>0</v>
          </cell>
          <cell r="CA305">
            <v>0</v>
          </cell>
          <cell r="CB305">
            <v>0</v>
          </cell>
          <cell r="CC305">
            <v>0</v>
          </cell>
          <cell r="CD305">
            <v>0</v>
          </cell>
          <cell r="CE305">
            <v>0</v>
          </cell>
          <cell r="CF305">
            <v>0</v>
          </cell>
          <cell r="CG305">
            <v>0</v>
          </cell>
          <cell r="CH305">
            <v>0</v>
          </cell>
          <cell r="CI305">
            <v>0</v>
          </cell>
          <cell r="CJ305">
            <v>0</v>
          </cell>
          <cell r="CK305">
            <v>0</v>
          </cell>
          <cell r="CL305">
            <v>0</v>
          </cell>
        </row>
        <row r="306">
          <cell r="A306">
            <v>307</v>
          </cell>
          <cell r="B306" t="str">
            <v>確定</v>
          </cell>
          <cell r="C306" t="str">
            <v>新規</v>
          </cell>
          <cell r="D306" t="str">
            <v>和み亭</v>
          </cell>
          <cell r="E306" t="str">
            <v>大鳥居</v>
          </cell>
          <cell r="F306" t="str">
            <v>確定</v>
          </cell>
          <cell r="G306" t="str">
            <v>日比</v>
          </cell>
          <cell r="H306" t="str">
            <v>11月28日</v>
          </cell>
          <cell r="I306" t="str">
            <v>確定</v>
          </cell>
          <cell r="J306" t="str">
            <v>11月20日</v>
          </cell>
          <cell r="K306">
            <v>0.625</v>
          </cell>
          <cell r="L306">
            <v>0</v>
          </cell>
          <cell r="M306">
            <v>0</v>
          </cell>
          <cell r="N306" t="str">
            <v>144-0043</v>
          </cell>
          <cell r="O306" t="str">
            <v>東京都大田区羽田一丁目1番3号</v>
          </cell>
          <cell r="P306" t="str">
            <v>確定</v>
          </cell>
          <cell r="Q306" t="str">
            <v>WATAMIグループ本社ビル 2階</v>
          </cell>
          <cell r="R306" t="str">
            <v>確定</v>
          </cell>
          <cell r="S306" t="str">
            <v>京浜急行</v>
          </cell>
          <cell r="T306" t="str">
            <v>大鳥居</v>
          </cell>
          <cell r="U306">
            <v>0</v>
          </cell>
          <cell r="V306">
            <v>96.2</v>
          </cell>
          <cell r="W306" t="str">
            <v>確定</v>
          </cell>
          <cell r="X306">
            <v>1</v>
          </cell>
          <cell r="Y306" t="str">
            <v>年中無休</v>
          </cell>
          <cell r="Z306" t="str">
            <v>11:30～翌日2:00</v>
          </cell>
          <cell r="AA306" t="str">
            <v>03-5735-6211</v>
          </cell>
          <cell r="AB306" t="str">
            <v>03-5735-6212</v>
          </cell>
          <cell r="AC306" t="str">
            <v>03-5705-4503</v>
          </cell>
          <cell r="AD306">
            <v>15000</v>
          </cell>
          <cell r="AE306" t="str">
            <v>京浜急行電鉄</v>
          </cell>
          <cell r="AF306">
            <v>88.98</v>
          </cell>
          <cell r="AG306">
            <v>133</v>
          </cell>
          <cell r="AH306" t="str">
            <v>確定</v>
          </cell>
          <cell r="AI306">
            <v>21</v>
          </cell>
          <cell r="AJ306" t="str">
            <v>中止</v>
          </cell>
          <cell r="AK306">
            <v>3</v>
          </cell>
          <cell r="AL306" t="str">
            <v>A+B+C</v>
          </cell>
          <cell r="AM306">
            <v>10</v>
          </cell>
          <cell r="AN306">
            <v>14</v>
          </cell>
          <cell r="AO306">
            <v>23</v>
          </cell>
          <cell r="AP306">
            <v>0</v>
          </cell>
          <cell r="AQ306">
            <v>0</v>
          </cell>
          <cell r="AR306">
            <v>0</v>
          </cell>
          <cell r="AS306">
            <v>0</v>
          </cell>
          <cell r="AT306">
            <v>0</v>
          </cell>
          <cell r="AU306">
            <v>0</v>
          </cell>
          <cell r="AV306">
            <v>0</v>
          </cell>
          <cell r="AW306">
            <v>64</v>
          </cell>
          <cell r="AX306">
            <v>1</v>
          </cell>
          <cell r="AY306">
            <v>1</v>
          </cell>
          <cell r="AZ306">
            <v>1</v>
          </cell>
          <cell r="BA306" t="str">
            <v>JRM</v>
          </cell>
          <cell r="BB306" t="str">
            <v>JRM</v>
          </cell>
          <cell r="BC306" t="str">
            <v>東京ガス</v>
          </cell>
          <cell r="BD306" t="str">
            <v>なし</v>
          </cell>
          <cell r="BE306" t="str">
            <v>なし</v>
          </cell>
          <cell r="BF306" t="str">
            <v>新築</v>
          </cell>
          <cell r="BG306">
            <v>0</v>
          </cell>
          <cell r="BH306" t="str">
            <v>JRM（ｼﾞｬﾊﾟﾝﾘﾃｲﾙﾒﾝﾃﾅﾝｽ）</v>
          </cell>
          <cell r="BI306" t="str">
            <v>泉谷</v>
          </cell>
          <cell r="BJ306" t="str">
            <v>03-5741-3001</v>
          </cell>
        </row>
        <row r="307">
          <cell r="A307">
            <v>308</v>
          </cell>
          <cell r="B307" t="str">
            <v>確定</v>
          </cell>
          <cell r="C307" t="str">
            <v>新規</v>
          </cell>
          <cell r="D307" t="str">
            <v>和民</v>
          </cell>
          <cell r="E307" t="str">
            <v>上板橋北口駅前</v>
          </cell>
          <cell r="F307" t="str">
            <v>確定</v>
          </cell>
          <cell r="G307" t="str">
            <v>清水</v>
          </cell>
          <cell r="H307" t="str">
            <v>10月29日</v>
          </cell>
          <cell r="I307" t="str">
            <v>確定</v>
          </cell>
          <cell r="J307" t="str">
            <v>10月 23日</v>
          </cell>
          <cell r="K307">
            <v>0.625</v>
          </cell>
          <cell r="L307">
            <v>0</v>
          </cell>
          <cell r="M307">
            <v>0</v>
          </cell>
          <cell r="N307" t="str">
            <v>174-0071</v>
          </cell>
          <cell r="O307" t="str">
            <v>東京都板橋区常盤台4-31-4</v>
          </cell>
          <cell r="P307" t="str">
            <v>確定</v>
          </cell>
          <cell r="Q307" t="str">
            <v>なし　2階</v>
          </cell>
          <cell r="R307" t="str">
            <v>確定</v>
          </cell>
          <cell r="S307" t="str">
            <v>東武東上線</v>
          </cell>
          <cell r="T307" t="str">
            <v>上板橋</v>
          </cell>
          <cell r="U307">
            <v>0.5</v>
          </cell>
          <cell r="V307">
            <v>65.38</v>
          </cell>
          <cell r="W307" t="str">
            <v>確定</v>
          </cell>
          <cell r="X307">
            <v>1</v>
          </cell>
          <cell r="Y307" t="str">
            <v>年中無休</v>
          </cell>
          <cell r="Z307" t="str">
            <v>17:00～翌日3:00　金土曜及び祝祭日の前日は5:00迄</v>
          </cell>
          <cell r="AA307" t="str">
            <v>03-5921-2615</v>
          </cell>
          <cell r="AB307" t="str">
            <v>03-5921-2616</v>
          </cell>
          <cell r="AC307" t="str">
            <v>03-3935-9285</v>
          </cell>
          <cell r="AD307">
            <v>10000</v>
          </cell>
          <cell r="AE307" t="str">
            <v>㈱すいぞく館</v>
          </cell>
          <cell r="AF307">
            <v>57.58</v>
          </cell>
          <cell r="AG307">
            <v>91</v>
          </cell>
          <cell r="AH307" t="str">
            <v>確定</v>
          </cell>
          <cell r="AI307">
            <v>0</v>
          </cell>
          <cell r="AJ307" t="str">
            <v>中止</v>
          </cell>
          <cell r="AK307">
            <v>3</v>
          </cell>
          <cell r="AL307" t="str">
            <v>A+B+C</v>
          </cell>
          <cell r="AM307">
            <v>10</v>
          </cell>
          <cell r="AN307">
            <v>20</v>
          </cell>
          <cell r="AO307">
            <v>10</v>
          </cell>
          <cell r="AP307">
            <v>0</v>
          </cell>
          <cell r="AQ307">
            <v>0</v>
          </cell>
          <cell r="AR307">
            <v>0</v>
          </cell>
          <cell r="AS307">
            <v>0</v>
          </cell>
          <cell r="AT307">
            <v>0</v>
          </cell>
          <cell r="AU307">
            <v>0</v>
          </cell>
          <cell r="AV307">
            <v>0</v>
          </cell>
          <cell r="AW307">
            <v>40</v>
          </cell>
          <cell r="AX307">
            <v>1</v>
          </cell>
          <cell r="AY307">
            <v>1</v>
          </cell>
          <cell r="AZ307">
            <v>1</v>
          </cell>
          <cell r="BA307" t="str">
            <v xml:space="preserve">   </v>
          </cell>
          <cell r="BB307">
            <v>0</v>
          </cell>
          <cell r="BC307">
            <v>0</v>
          </cell>
          <cell r="BD307">
            <v>0</v>
          </cell>
          <cell r="BE307">
            <v>0</v>
          </cell>
          <cell r="BF307" t="str">
            <v>既存</v>
          </cell>
          <cell r="BG307">
            <v>0</v>
          </cell>
          <cell r="BH307" t="str">
            <v>未定</v>
          </cell>
          <cell r="BI307" t="str">
            <v>未定</v>
          </cell>
          <cell r="BJ307" t="str">
            <v>未定</v>
          </cell>
          <cell r="BK307" t="str">
            <v>株式会社　すいぞく館</v>
          </cell>
          <cell r="BL307" t="str">
            <v>代表取締役</v>
          </cell>
          <cell r="BM307" t="str">
            <v>町田　守</v>
          </cell>
          <cell r="BN307" t="str">
            <v>171-0014</v>
          </cell>
          <cell r="BO307" t="str">
            <v>東京都豊島区池袋2-50-9　8階</v>
          </cell>
          <cell r="BP307" t="str">
            <v>03-3981-6781</v>
          </cell>
          <cell r="BQ307" t="str">
            <v>03-3981-6797</v>
          </cell>
          <cell r="BR307" t="str">
            <v>㈱ｴｲｼﾝｺｰﾎﾟﾚｰｼｮﾝ</v>
          </cell>
          <cell r="BS307" t="str">
            <v>渡辺社長</v>
          </cell>
          <cell r="BT307" t="str">
            <v>03-3915-8091</v>
          </cell>
          <cell r="BU307">
            <v>1400</v>
          </cell>
          <cell r="BV307">
            <v>0</v>
          </cell>
          <cell r="BW307">
            <v>0</v>
          </cell>
          <cell r="BX307">
            <v>0</v>
          </cell>
          <cell r="BY307">
            <v>0</v>
          </cell>
          <cell r="BZ307">
            <v>0</v>
          </cell>
          <cell r="CA307">
            <v>0</v>
          </cell>
          <cell r="CB307">
            <v>0</v>
          </cell>
          <cell r="CC307">
            <v>0</v>
          </cell>
          <cell r="CD307">
            <v>0</v>
          </cell>
          <cell r="CE307">
            <v>0</v>
          </cell>
          <cell r="CF307">
            <v>0</v>
          </cell>
          <cell r="CG307">
            <v>0</v>
          </cell>
          <cell r="CH307">
            <v>0</v>
          </cell>
          <cell r="CI307">
            <v>0</v>
          </cell>
          <cell r="CJ307">
            <v>0</v>
          </cell>
          <cell r="CK307">
            <v>0</v>
          </cell>
          <cell r="CL307">
            <v>0</v>
          </cell>
        </row>
        <row r="308">
          <cell r="A308">
            <v>309</v>
          </cell>
          <cell r="B308" t="str">
            <v>確定</v>
          </cell>
          <cell r="C308" t="str">
            <v>新規</v>
          </cell>
          <cell r="D308" t="str">
            <v>和民</v>
          </cell>
          <cell r="E308" t="str">
            <v>木屋町通</v>
          </cell>
          <cell r="F308" t="str">
            <v>確定</v>
          </cell>
          <cell r="G308" t="str">
            <v>藤井</v>
          </cell>
          <cell r="H308" t="str">
            <v>11月20日</v>
          </cell>
          <cell r="I308" t="str">
            <v>確定</v>
          </cell>
          <cell r="J308" t="str">
            <v>11月14日</v>
          </cell>
          <cell r="K308">
            <v>0.625</v>
          </cell>
          <cell r="L308">
            <v>0</v>
          </cell>
          <cell r="M308">
            <v>0</v>
          </cell>
          <cell r="N308" t="str">
            <v>604-8031</v>
          </cell>
          <cell r="O308" t="str">
            <v>京都市中京区河原町通三条下ル大黒町71番地</v>
          </cell>
          <cell r="P308" t="str">
            <v>確定</v>
          </cell>
          <cell r="Q308" t="str">
            <v>京劇会館　1階</v>
          </cell>
          <cell r="R308" t="str">
            <v>確定</v>
          </cell>
          <cell r="S308" t="str">
            <v>京阪本線</v>
          </cell>
          <cell r="T308" t="str">
            <v>三条</v>
          </cell>
          <cell r="U308">
            <v>5</v>
          </cell>
          <cell r="V308">
            <v>318.49</v>
          </cell>
          <cell r="W308" t="str">
            <v>確定</v>
          </cell>
          <cell r="X308">
            <v>1</v>
          </cell>
          <cell r="Y308" t="str">
            <v>年中無休</v>
          </cell>
          <cell r="Z308" t="str">
            <v>17:00～翌日3:00　金土曜及び祝祭日の前日は5:00迄</v>
          </cell>
          <cell r="AA308" t="str">
            <v>075-222-7321</v>
          </cell>
          <cell r="AB308" t="str">
            <v>075-222-7322</v>
          </cell>
          <cell r="AC308" t="str">
            <v>075-213-2988</v>
          </cell>
          <cell r="AD308">
            <v>18000</v>
          </cell>
          <cell r="AE308" t="str">
            <v>株式会社　十字屋　</v>
          </cell>
          <cell r="AF308">
            <v>114.4</v>
          </cell>
          <cell r="AG308">
            <v>210</v>
          </cell>
          <cell r="AH308" t="str">
            <v>確定</v>
          </cell>
          <cell r="AI308">
            <v>0</v>
          </cell>
          <cell r="AJ308" t="str">
            <v>中止</v>
          </cell>
          <cell r="AK308">
            <v>2</v>
          </cell>
          <cell r="AL308" t="str">
            <v>Ａ+Ｂ</v>
          </cell>
          <cell r="AM308">
            <v>20</v>
          </cell>
          <cell r="AN308">
            <v>20</v>
          </cell>
          <cell r="AO308">
            <v>0</v>
          </cell>
          <cell r="AP308">
            <v>0</v>
          </cell>
          <cell r="AQ308">
            <v>0</v>
          </cell>
          <cell r="AR308">
            <v>0</v>
          </cell>
          <cell r="AS308">
            <v>0</v>
          </cell>
          <cell r="AT308">
            <v>0</v>
          </cell>
          <cell r="AU308">
            <v>0</v>
          </cell>
          <cell r="AV308">
            <v>0</v>
          </cell>
          <cell r="AW308">
            <v>40</v>
          </cell>
          <cell r="AX308">
            <v>2</v>
          </cell>
          <cell r="AY308">
            <v>1</v>
          </cell>
          <cell r="AZ308">
            <v>1</v>
          </cell>
          <cell r="BA308">
            <v>0</v>
          </cell>
          <cell r="BB308">
            <v>0</v>
          </cell>
          <cell r="BC308">
            <v>0</v>
          </cell>
          <cell r="BD308">
            <v>0</v>
          </cell>
          <cell r="BE308">
            <v>0</v>
          </cell>
          <cell r="BF308" t="str">
            <v>既存</v>
          </cell>
          <cell r="BG308">
            <v>0</v>
          </cell>
          <cell r="BH308">
            <v>0</v>
          </cell>
          <cell r="BI308">
            <v>0</v>
          </cell>
          <cell r="BJ308">
            <v>0</v>
          </cell>
          <cell r="BK308" t="str">
            <v>株式会社　十字屋</v>
          </cell>
          <cell r="BL308" t="str">
            <v>代表取締役</v>
          </cell>
          <cell r="BM308" t="str">
            <v>長澤　多加生</v>
          </cell>
          <cell r="BN308" t="str">
            <v>111-8510</v>
          </cell>
          <cell r="BO308" t="str">
            <v>東京都台東区柳橋二丁目20番11号</v>
          </cell>
          <cell r="BP308" t="str">
            <v>03-3864-2518</v>
          </cell>
          <cell r="BQ308" t="str">
            <v>03-3864-2550</v>
          </cell>
          <cell r="BR308" t="str">
            <v>有限会社サナップ　他　</v>
          </cell>
          <cell r="BS308" t="str">
            <v>参鍋利夫</v>
          </cell>
          <cell r="BT308" t="str">
            <v>03-3325-8127</v>
          </cell>
          <cell r="BU308">
            <v>8124</v>
          </cell>
          <cell r="BV308">
            <v>0</v>
          </cell>
          <cell r="BW308">
            <v>0</v>
          </cell>
          <cell r="BX308">
            <v>0</v>
          </cell>
          <cell r="BY308">
            <v>0</v>
          </cell>
          <cell r="BZ308">
            <v>0</v>
          </cell>
          <cell r="CA308">
            <v>0</v>
          </cell>
          <cell r="CB308">
            <v>0</v>
          </cell>
          <cell r="CC308">
            <v>0</v>
          </cell>
          <cell r="CD308">
            <v>0</v>
          </cell>
          <cell r="CE308">
            <v>0</v>
          </cell>
          <cell r="CF308">
            <v>0</v>
          </cell>
          <cell r="CG308">
            <v>0</v>
          </cell>
          <cell r="CH308">
            <v>0</v>
          </cell>
          <cell r="CI308">
            <v>0</v>
          </cell>
          <cell r="CJ308">
            <v>0</v>
          </cell>
          <cell r="CK308">
            <v>0</v>
          </cell>
          <cell r="CL308">
            <v>0</v>
          </cell>
        </row>
        <row r="309">
          <cell r="A309">
            <v>311</v>
          </cell>
          <cell r="B309" t="str">
            <v>確定</v>
          </cell>
          <cell r="C309" t="str">
            <v>新規</v>
          </cell>
          <cell r="D309" t="str">
            <v>ゴハン</v>
          </cell>
          <cell r="E309" t="str">
            <v>神田東口</v>
          </cell>
          <cell r="F309" t="str">
            <v>然の家へ</v>
          </cell>
          <cell r="G309" t="str">
            <v>村田</v>
          </cell>
          <cell r="H309" t="str">
            <v>11月10日</v>
          </cell>
          <cell r="I309" t="str">
            <v>確定</v>
          </cell>
          <cell r="J309" t="str">
            <v>11月1日</v>
          </cell>
          <cell r="K309">
            <v>0.625</v>
          </cell>
          <cell r="L309">
            <v>0</v>
          </cell>
          <cell r="M309">
            <v>0</v>
          </cell>
          <cell r="N309" t="str">
            <v>101-0044</v>
          </cell>
          <cell r="O309" t="str">
            <v>東京都千代田区鍛冶町2丁目9番3号</v>
          </cell>
          <cell r="P309" t="str">
            <v>確定</v>
          </cell>
          <cell r="Q309" t="str">
            <v>神田鍛冶町駅前ビル　3・4階</v>
          </cell>
          <cell r="R309" t="str">
            <v>確定</v>
          </cell>
          <cell r="S309" t="str">
            <v>ＪＲ山手線</v>
          </cell>
          <cell r="T309" t="str">
            <v>神田</v>
          </cell>
          <cell r="U309">
            <v>1</v>
          </cell>
          <cell r="V309">
            <v>101.49</v>
          </cell>
          <cell r="W309" t="str">
            <v>確定</v>
          </cell>
          <cell r="X309">
            <v>2</v>
          </cell>
          <cell r="Y309" t="str">
            <v>年中無休</v>
          </cell>
          <cell r="Z309" t="str">
            <v>17:00～翌日3:00　土日及び祝祭日は0：00迄</v>
          </cell>
          <cell r="AA309" t="str">
            <v>03‐5298‐7237</v>
          </cell>
          <cell r="AB309" t="str">
            <v>03‐5298‐7238</v>
          </cell>
          <cell r="AC309" t="str">
            <v>なし</v>
          </cell>
          <cell r="AD309">
            <v>17600</v>
          </cell>
          <cell r="AE309" t="str">
            <v>株式会社ゴールドクレスト</v>
          </cell>
          <cell r="AF309">
            <v>98.86</v>
          </cell>
          <cell r="AG309">
            <v>138</v>
          </cell>
          <cell r="AH309" t="str">
            <v>確定</v>
          </cell>
          <cell r="AI309">
            <v>0</v>
          </cell>
          <cell r="AJ309" t="str">
            <v>中止</v>
          </cell>
          <cell r="AK309">
            <v>0</v>
          </cell>
          <cell r="AL309" t="str">
            <v>なし</v>
          </cell>
          <cell r="AM309">
            <v>41</v>
          </cell>
          <cell r="AN309">
            <v>0</v>
          </cell>
          <cell r="AO309">
            <v>0</v>
          </cell>
          <cell r="AP309">
            <v>0</v>
          </cell>
          <cell r="AQ309">
            <v>0</v>
          </cell>
          <cell r="AR309">
            <v>0</v>
          </cell>
          <cell r="AS309">
            <v>0</v>
          </cell>
          <cell r="AT309">
            <v>0</v>
          </cell>
          <cell r="AU309">
            <v>0</v>
          </cell>
          <cell r="AV309">
            <v>0</v>
          </cell>
          <cell r="AW309">
            <v>41</v>
          </cell>
          <cell r="AX309">
            <v>2</v>
          </cell>
          <cell r="AY309">
            <v>1</v>
          </cell>
          <cell r="AZ309">
            <v>1</v>
          </cell>
          <cell r="BA309" t="str">
            <v>未定</v>
          </cell>
          <cell r="BB309" t="str">
            <v>未定</v>
          </cell>
          <cell r="BC309" t="str">
            <v>東京ガス</v>
          </cell>
          <cell r="BD309" t="str">
            <v>なし</v>
          </cell>
          <cell r="BE309" t="str">
            <v>なし</v>
          </cell>
          <cell r="BF309" t="str">
            <v>新築</v>
          </cell>
          <cell r="BG309">
            <v>0</v>
          </cell>
          <cell r="BH309" t="str">
            <v>(株)ナイス企画</v>
          </cell>
          <cell r="BI309" t="str">
            <v>是枝　正</v>
          </cell>
          <cell r="BJ309" t="str">
            <v>03-5202-2631</v>
          </cell>
          <cell r="BK309" t="str">
            <v>株式会社ｺﾞｰﾙﾄﾞｸﾚｽﾄ</v>
          </cell>
          <cell r="BL309" t="str">
            <v>代表取締役</v>
          </cell>
          <cell r="BM309" t="str">
            <v>安川　秀俊</v>
          </cell>
          <cell r="BN309" t="str">
            <v>105-0004</v>
          </cell>
          <cell r="BO309" t="str">
            <v>東京都港区新橋1-18-16</v>
          </cell>
          <cell r="BP309" t="str">
            <v>03-3504-2117</v>
          </cell>
          <cell r="BQ309" t="str">
            <v>03-3504-2110</v>
          </cell>
          <cell r="BR309" t="str">
            <v>有限会社　河企画　</v>
          </cell>
          <cell r="BS309" t="str">
            <v>河　明</v>
          </cell>
          <cell r="BT309" t="str">
            <v>047-406-8861</v>
          </cell>
          <cell r="BU309">
            <v>2131</v>
          </cell>
          <cell r="BV309">
            <v>0</v>
          </cell>
          <cell r="BW309">
            <v>0</v>
          </cell>
          <cell r="BX309">
            <v>0</v>
          </cell>
          <cell r="BY309">
            <v>0</v>
          </cell>
          <cell r="BZ309">
            <v>0</v>
          </cell>
          <cell r="CA309">
            <v>0</v>
          </cell>
          <cell r="CB309">
            <v>0</v>
          </cell>
          <cell r="CC309">
            <v>0</v>
          </cell>
          <cell r="CD309">
            <v>0</v>
          </cell>
          <cell r="CE309">
            <v>0</v>
          </cell>
          <cell r="CF309">
            <v>0</v>
          </cell>
          <cell r="CG309">
            <v>0</v>
          </cell>
          <cell r="CH309">
            <v>0</v>
          </cell>
          <cell r="CI309">
            <v>0</v>
          </cell>
          <cell r="CJ309">
            <v>0</v>
          </cell>
          <cell r="CK309">
            <v>0</v>
          </cell>
          <cell r="CL309">
            <v>0</v>
          </cell>
        </row>
        <row r="310">
          <cell r="A310">
            <v>311</v>
          </cell>
          <cell r="B310" t="str">
            <v>確定</v>
          </cell>
          <cell r="C310" t="str">
            <v>変更</v>
          </cell>
          <cell r="D310" t="str">
            <v>然の家</v>
          </cell>
          <cell r="E310" t="str">
            <v>神田東口</v>
          </cell>
          <cell r="F310" t="str">
            <v>確定</v>
          </cell>
          <cell r="G310">
            <v>0</v>
          </cell>
          <cell r="H310">
            <v>38325</v>
          </cell>
          <cell r="I310" t="str">
            <v>確定</v>
          </cell>
          <cell r="J310">
            <v>0</v>
          </cell>
          <cell r="K310">
            <v>0</v>
          </cell>
          <cell r="L310">
            <v>0</v>
          </cell>
          <cell r="M310">
            <v>0</v>
          </cell>
          <cell r="N310" t="str">
            <v>101-0044</v>
          </cell>
          <cell r="O310" t="str">
            <v>東京都千代田区鍛冶町2-9-3</v>
          </cell>
          <cell r="P310" t="str">
            <v>確定</v>
          </cell>
          <cell r="Q310" t="str">
            <v>神田鍛冶町駅前ビル　3・4階</v>
          </cell>
          <cell r="R310" t="str">
            <v>確定</v>
          </cell>
          <cell r="S310" t="str">
            <v>ＪＲ山手線</v>
          </cell>
          <cell r="T310" t="str">
            <v>神田</v>
          </cell>
          <cell r="U310">
            <v>1</v>
          </cell>
          <cell r="V310">
            <v>101.49</v>
          </cell>
          <cell r="W310" t="str">
            <v>確定</v>
          </cell>
          <cell r="X310">
            <v>2</v>
          </cell>
          <cell r="Y310" t="str">
            <v>年中無休</v>
          </cell>
          <cell r="Z310" t="str">
            <v>17:00～翌日3:00　土日及び祝祭日は0：00迄</v>
          </cell>
          <cell r="AA310" t="str">
            <v>03‐5298‐7237</v>
          </cell>
          <cell r="AB310" t="str">
            <v>03‐5298‐7238</v>
          </cell>
          <cell r="AC310" t="str">
            <v>なし</v>
          </cell>
          <cell r="AD310" t="str">
            <v xml:space="preserve"> </v>
          </cell>
          <cell r="AE310" t="str">
            <v>株式会社ゴールドクレスト</v>
          </cell>
          <cell r="AF310">
            <v>98.86</v>
          </cell>
          <cell r="AG310">
            <v>138</v>
          </cell>
          <cell r="AH310">
            <v>0</v>
          </cell>
          <cell r="AI310">
            <v>0</v>
          </cell>
          <cell r="AJ310">
            <v>0</v>
          </cell>
          <cell r="AK310">
            <v>0</v>
          </cell>
          <cell r="AL310">
            <v>0</v>
          </cell>
          <cell r="AM310">
            <v>0</v>
          </cell>
          <cell r="AN310">
            <v>0</v>
          </cell>
          <cell r="AO310">
            <v>0</v>
          </cell>
          <cell r="AP310">
            <v>0</v>
          </cell>
          <cell r="AQ310">
            <v>0</v>
          </cell>
          <cell r="AR310">
            <v>0</v>
          </cell>
          <cell r="AS310">
            <v>0</v>
          </cell>
          <cell r="AT310">
            <v>0</v>
          </cell>
          <cell r="AU310">
            <v>0</v>
          </cell>
          <cell r="AV310">
            <v>0</v>
          </cell>
          <cell r="AW310">
            <v>0</v>
          </cell>
          <cell r="AX310">
            <v>0</v>
          </cell>
          <cell r="AY310">
            <v>0</v>
          </cell>
          <cell r="AZ310">
            <v>0</v>
          </cell>
          <cell r="BA310">
            <v>0</v>
          </cell>
          <cell r="BB310">
            <v>0</v>
          </cell>
          <cell r="BC310" t="str">
            <v>東京ガス</v>
          </cell>
          <cell r="BD310" t="str">
            <v>なし</v>
          </cell>
          <cell r="BE310" t="str">
            <v>なし</v>
          </cell>
          <cell r="BF310" t="str">
            <v>新築</v>
          </cell>
        </row>
        <row r="311">
          <cell r="A311">
            <v>312</v>
          </cell>
          <cell r="B311" t="str">
            <v>確定</v>
          </cell>
          <cell r="C311" t="str">
            <v>新規</v>
          </cell>
          <cell r="D311" t="str">
            <v>ゴハン</v>
          </cell>
          <cell r="E311" t="str">
            <v>横須賀中央</v>
          </cell>
          <cell r="F311" t="str">
            <v>確定</v>
          </cell>
          <cell r="G311" t="str">
            <v>村田</v>
          </cell>
          <cell r="H311" t="str">
            <v>12月4日</v>
          </cell>
          <cell r="I311" t="str">
            <v>確定</v>
          </cell>
          <cell r="J311" t="str">
            <v>11月25日</v>
          </cell>
          <cell r="K311">
            <v>0.625</v>
          </cell>
          <cell r="L311">
            <v>0</v>
          </cell>
          <cell r="M311">
            <v>0</v>
          </cell>
          <cell r="N311" t="str">
            <v>238-0007</v>
          </cell>
          <cell r="O311" t="str">
            <v>神奈川県横須賀市若松町二丁目4番地</v>
          </cell>
          <cell r="P311" t="str">
            <v>確定</v>
          </cell>
          <cell r="Q311" t="str">
            <v>横須賀中央駅前ビル　7階</v>
          </cell>
          <cell r="R311" t="str">
            <v>確定</v>
          </cell>
          <cell r="S311" t="str">
            <v>京浜急行</v>
          </cell>
          <cell r="T311" t="str">
            <v>横須賀中央</v>
          </cell>
          <cell r="U311">
            <v>2</v>
          </cell>
          <cell r="V311">
            <v>100</v>
          </cell>
          <cell r="W311" t="str">
            <v>確定</v>
          </cell>
          <cell r="X311">
            <v>1</v>
          </cell>
          <cell r="Y311" t="str">
            <v>年中無休</v>
          </cell>
          <cell r="Z311" t="str">
            <v>17:00～翌日3:00　</v>
          </cell>
          <cell r="AA311" t="str">
            <v>0468-28-6971</v>
          </cell>
          <cell r="AB311" t="str">
            <v>0468-28-6972</v>
          </cell>
          <cell r="AC311" t="str">
            <v>なし</v>
          </cell>
          <cell r="AD311">
            <v>16000</v>
          </cell>
          <cell r="AE311" t="str">
            <v>東急レクレーション</v>
          </cell>
          <cell r="AF311">
            <v>100</v>
          </cell>
          <cell r="AG311">
            <v>150</v>
          </cell>
          <cell r="AH311" t="str">
            <v>確定</v>
          </cell>
          <cell r="AI311">
            <v>0</v>
          </cell>
          <cell r="AJ311" t="str">
            <v>中止</v>
          </cell>
          <cell r="AK311">
            <v>3</v>
          </cell>
          <cell r="AL311" t="str">
            <v>なし</v>
          </cell>
          <cell r="AM311">
            <v>14</v>
          </cell>
          <cell r="AN311">
            <v>14</v>
          </cell>
          <cell r="AO311">
            <v>12</v>
          </cell>
          <cell r="AP311">
            <v>0</v>
          </cell>
          <cell r="AQ311">
            <v>0</v>
          </cell>
          <cell r="AR311">
            <v>0</v>
          </cell>
          <cell r="AS311">
            <v>0</v>
          </cell>
          <cell r="AT311">
            <v>0</v>
          </cell>
          <cell r="AU311">
            <v>0</v>
          </cell>
          <cell r="AV311">
            <v>0</v>
          </cell>
          <cell r="AW311">
            <v>68</v>
          </cell>
          <cell r="AX311">
            <v>1</v>
          </cell>
          <cell r="AY311">
            <v>1</v>
          </cell>
          <cell r="AZ311">
            <v>1</v>
          </cell>
          <cell r="BA311" t="str">
            <v>オ－ナ－</v>
          </cell>
          <cell r="BB311" t="str">
            <v>オ－ナ－</v>
          </cell>
          <cell r="BC311" t="str">
            <v>東京ガス</v>
          </cell>
          <cell r="BD311" t="str">
            <v>なし</v>
          </cell>
          <cell r="BE311" t="str">
            <v>なし</v>
          </cell>
          <cell r="BF311" t="str">
            <v>既存</v>
          </cell>
          <cell r="BG311">
            <v>0</v>
          </cell>
          <cell r="BH311" t="str">
            <v>(株)ティーアール・サービス</v>
          </cell>
          <cell r="BI311" t="str">
            <v>柿崎</v>
          </cell>
          <cell r="BJ311" t="str">
            <v>0468-24-7522（B3F）</v>
          </cell>
          <cell r="BK311" t="str">
            <v>(株)東急レクレーション</v>
          </cell>
          <cell r="BL311" t="str">
            <v>ﾋﾞﾙ営業部　部長</v>
          </cell>
          <cell r="BM311" t="str">
            <v>羽鳥部長</v>
          </cell>
          <cell r="BN311" t="str">
            <v>160-0021</v>
          </cell>
          <cell r="BO311" t="str">
            <v>東京都新宿区歌舞伎町一丁目29番地1号</v>
          </cell>
          <cell r="BP311" t="str">
            <v>03-3462-8906</v>
          </cell>
          <cell r="BQ311" t="str">
            <v>03-3770-6965</v>
          </cell>
          <cell r="BR311" t="str">
            <v>(株)タツモト</v>
          </cell>
          <cell r="BS311" t="str">
            <v>新井加奈子</v>
          </cell>
          <cell r="BT311" t="str">
            <v>03-5466-1515</v>
          </cell>
          <cell r="BU311">
            <v>1200</v>
          </cell>
          <cell r="BV311">
            <v>0</v>
          </cell>
          <cell r="BW311">
            <v>0</v>
          </cell>
          <cell r="BX311">
            <v>0</v>
          </cell>
          <cell r="BY311">
            <v>0</v>
          </cell>
          <cell r="BZ311">
            <v>0</v>
          </cell>
          <cell r="CA311">
            <v>0</v>
          </cell>
          <cell r="CB311">
            <v>0</v>
          </cell>
          <cell r="CC311">
            <v>0</v>
          </cell>
          <cell r="CD311">
            <v>0</v>
          </cell>
          <cell r="CE311">
            <v>0</v>
          </cell>
          <cell r="CF311">
            <v>0</v>
          </cell>
          <cell r="CG311">
            <v>0</v>
          </cell>
          <cell r="CH311">
            <v>0</v>
          </cell>
          <cell r="CI311">
            <v>0</v>
          </cell>
          <cell r="CJ311">
            <v>0</v>
          </cell>
          <cell r="CK311">
            <v>0</v>
          </cell>
          <cell r="CL311">
            <v>0</v>
          </cell>
        </row>
        <row r="312">
          <cell r="A312">
            <v>313</v>
          </cell>
          <cell r="B312" t="str">
            <v>確定</v>
          </cell>
          <cell r="C312" t="str">
            <v>新規</v>
          </cell>
          <cell r="D312" t="str">
            <v>ゴハン</v>
          </cell>
          <cell r="E312" t="str">
            <v>立川北口</v>
          </cell>
          <cell r="F312" t="str">
            <v>確定</v>
          </cell>
          <cell r="G312" t="str">
            <v>村田</v>
          </cell>
          <cell r="H312" t="str">
            <v>11月15日</v>
          </cell>
          <cell r="I312" t="str">
            <v>確定</v>
          </cell>
          <cell r="J312" t="str">
            <v>11月5日</v>
          </cell>
          <cell r="K312">
            <v>0.625</v>
          </cell>
          <cell r="L312">
            <v>0</v>
          </cell>
          <cell r="M312">
            <v>0</v>
          </cell>
          <cell r="N312" t="str">
            <v>190-0012</v>
          </cell>
          <cell r="O312" t="str">
            <v>東京都立川市曙町2丁目7番5号</v>
          </cell>
          <cell r="P312" t="str">
            <v>確定</v>
          </cell>
          <cell r="Q312" t="str">
            <v>ピタゴラスビル　3・4階</v>
          </cell>
          <cell r="R312" t="str">
            <v>確定</v>
          </cell>
          <cell r="S312" t="str">
            <v>ＪＲ中央線</v>
          </cell>
          <cell r="T312" t="str">
            <v>立川</v>
          </cell>
          <cell r="U312">
            <v>2</v>
          </cell>
          <cell r="V312">
            <v>86.6</v>
          </cell>
          <cell r="W312" t="str">
            <v>確定</v>
          </cell>
          <cell r="X312">
            <v>2</v>
          </cell>
          <cell r="Y312" t="str">
            <v>年中無休</v>
          </cell>
          <cell r="Z312" t="str">
            <v>17:00～翌日3:00　</v>
          </cell>
          <cell r="AA312" t="str">
            <v>042‐521‐6758</v>
          </cell>
          <cell r="AB312" t="str">
            <v>042‐521‐6759</v>
          </cell>
          <cell r="AC312" t="str">
            <v>なし</v>
          </cell>
          <cell r="AD312">
            <v>18500</v>
          </cell>
          <cell r="AE312" t="str">
            <v>有限会社ピタゴラス</v>
          </cell>
          <cell r="AF312">
            <v>82</v>
          </cell>
          <cell r="AG312">
            <v>130</v>
          </cell>
          <cell r="AH312" t="str">
            <v>確定</v>
          </cell>
          <cell r="AI312">
            <v>0</v>
          </cell>
          <cell r="AJ312" t="str">
            <v>中止</v>
          </cell>
          <cell r="AK312">
            <v>2</v>
          </cell>
          <cell r="AL312" t="str">
            <v>なし</v>
          </cell>
          <cell r="AM312">
            <v>14</v>
          </cell>
          <cell r="AN312">
            <v>10</v>
          </cell>
          <cell r="AO312">
            <v>0</v>
          </cell>
          <cell r="AP312">
            <v>0</v>
          </cell>
          <cell r="AQ312">
            <v>0</v>
          </cell>
          <cell r="AR312">
            <v>0</v>
          </cell>
          <cell r="AS312">
            <v>0</v>
          </cell>
          <cell r="AT312">
            <v>0</v>
          </cell>
          <cell r="AU312">
            <v>0</v>
          </cell>
          <cell r="AV312">
            <v>0</v>
          </cell>
          <cell r="AW312">
            <v>24</v>
          </cell>
          <cell r="AX312">
            <v>2</v>
          </cell>
          <cell r="AY312">
            <v>1</v>
          </cell>
          <cell r="AZ312">
            <v>1</v>
          </cell>
          <cell r="BA312" t="str">
            <v>オ－ナ－</v>
          </cell>
          <cell r="BB312" t="str">
            <v>オ－ナ－</v>
          </cell>
          <cell r="BC312" t="str">
            <v>東京ガス</v>
          </cell>
          <cell r="BD312" t="str">
            <v>なし</v>
          </cell>
          <cell r="BE312" t="str">
            <v>なし</v>
          </cell>
          <cell r="BF312" t="str">
            <v>新築</v>
          </cell>
          <cell r="BG312">
            <v>0</v>
          </cell>
          <cell r="BH312" t="str">
            <v>エム・ケー（株）</v>
          </cell>
          <cell r="BI312" t="str">
            <v>高野</v>
          </cell>
          <cell r="BJ312" t="str">
            <v>042-594-1771</v>
          </cell>
          <cell r="BK312" t="str">
            <v>有限会社ピタゴラス</v>
          </cell>
          <cell r="BL312" t="str">
            <v>代表取締役</v>
          </cell>
          <cell r="BM312" t="str">
            <v>大井　利彦</v>
          </cell>
          <cell r="BN312" t="str">
            <v>190-0022</v>
          </cell>
          <cell r="BO312" t="str">
            <v>東京都立川市錦町一丁目5番6号ｻﾝﾊﾟｰｸﾋﾞﾙ401号</v>
          </cell>
          <cell r="BP312" t="str">
            <v>042-529-0809</v>
          </cell>
          <cell r="BQ312" t="str">
            <v>042-529-5579</v>
          </cell>
          <cell r="BR312" t="str">
            <v>トップス(有)店舗プラン</v>
          </cell>
          <cell r="BS312" t="str">
            <v>清水　理</v>
          </cell>
          <cell r="BT312">
            <v>0</v>
          </cell>
          <cell r="BU312">
            <v>0</v>
          </cell>
          <cell r="BV312">
            <v>0</v>
          </cell>
          <cell r="BW312">
            <v>0</v>
          </cell>
          <cell r="BX312">
            <v>0</v>
          </cell>
          <cell r="BY312">
            <v>0</v>
          </cell>
          <cell r="BZ312">
            <v>0</v>
          </cell>
          <cell r="CA312">
            <v>0</v>
          </cell>
          <cell r="CB312">
            <v>0</v>
          </cell>
          <cell r="CC312">
            <v>0</v>
          </cell>
          <cell r="CD312">
            <v>0</v>
          </cell>
          <cell r="CE312">
            <v>0</v>
          </cell>
          <cell r="CF312">
            <v>0</v>
          </cell>
          <cell r="CG312">
            <v>0</v>
          </cell>
          <cell r="CH312">
            <v>0</v>
          </cell>
          <cell r="CI312">
            <v>0</v>
          </cell>
          <cell r="CJ312">
            <v>0</v>
          </cell>
          <cell r="CK312">
            <v>0</v>
          </cell>
          <cell r="CL312">
            <v>0</v>
          </cell>
        </row>
        <row r="313">
          <cell r="A313">
            <v>314</v>
          </cell>
          <cell r="B313" t="str">
            <v>確定</v>
          </cell>
          <cell r="C313" t="str">
            <v>新規</v>
          </cell>
          <cell r="D313" t="str">
            <v>和民</v>
          </cell>
          <cell r="E313" t="str">
            <v>二俣川北口</v>
          </cell>
          <cell r="F313" t="str">
            <v>確定</v>
          </cell>
          <cell r="G313" t="str">
            <v>清水</v>
          </cell>
          <cell r="H313" t="str">
            <v>11月28日</v>
          </cell>
          <cell r="I313" t="str">
            <v>確定</v>
          </cell>
          <cell r="J313" t="str">
            <v>11月22日</v>
          </cell>
          <cell r="K313">
            <v>0.625</v>
          </cell>
          <cell r="L313">
            <v>0</v>
          </cell>
          <cell r="M313">
            <v>0</v>
          </cell>
          <cell r="N313" t="str">
            <v>241-0821</v>
          </cell>
          <cell r="O313" t="str">
            <v>横浜市旭区二俣川1丁目45番18</v>
          </cell>
          <cell r="P313" t="str">
            <v>確定</v>
          </cell>
          <cell r="Q313" t="str">
            <v>東新ビル　2・3階</v>
          </cell>
          <cell r="R313" t="str">
            <v>確定</v>
          </cell>
          <cell r="S313" t="str">
            <v>相鉄線</v>
          </cell>
          <cell r="T313" t="str">
            <v>二俣川</v>
          </cell>
          <cell r="U313">
            <v>2</v>
          </cell>
          <cell r="V313">
            <v>93.92</v>
          </cell>
          <cell r="W313" t="str">
            <v>確定</v>
          </cell>
          <cell r="X313">
            <v>2</v>
          </cell>
          <cell r="Y313" t="str">
            <v>年中無休</v>
          </cell>
          <cell r="Z313" t="str">
            <v>17:00～翌日3:00　金土曜及び祝祭日の前日は5:00迄</v>
          </cell>
          <cell r="AA313" t="str">
            <v>045-360-7223</v>
          </cell>
          <cell r="AB313" t="str">
            <v>045-360-7224</v>
          </cell>
          <cell r="AC313" t="str">
            <v>045-391-7399</v>
          </cell>
          <cell r="AD313">
            <v>14000</v>
          </cell>
          <cell r="AE313" t="str">
            <v>内田　武夫</v>
          </cell>
          <cell r="AF313">
            <v>87.5</v>
          </cell>
          <cell r="AG313">
            <v>167</v>
          </cell>
          <cell r="AH313" t="str">
            <v>確定</v>
          </cell>
          <cell r="AI313">
            <v>0</v>
          </cell>
          <cell r="AJ313" t="str">
            <v>中止</v>
          </cell>
          <cell r="AK313">
            <v>2</v>
          </cell>
          <cell r="AL313" t="str">
            <v>Ａ+Ｂ</v>
          </cell>
          <cell r="AM313">
            <v>22</v>
          </cell>
          <cell r="AN313">
            <v>22</v>
          </cell>
          <cell r="AO313">
            <v>0</v>
          </cell>
          <cell r="AP313">
            <v>0</v>
          </cell>
          <cell r="AQ313">
            <v>0</v>
          </cell>
          <cell r="AR313">
            <v>0</v>
          </cell>
          <cell r="AS313">
            <v>0</v>
          </cell>
          <cell r="AT313">
            <v>0</v>
          </cell>
          <cell r="AU313">
            <v>0</v>
          </cell>
          <cell r="AV313">
            <v>0</v>
          </cell>
          <cell r="AW313">
            <v>44</v>
          </cell>
          <cell r="AX313">
            <v>2</v>
          </cell>
          <cell r="AY313">
            <v>1</v>
          </cell>
          <cell r="AZ313">
            <v>1</v>
          </cell>
          <cell r="BA313" t="str">
            <v>オーナー</v>
          </cell>
          <cell r="BB313" t="str">
            <v>未定</v>
          </cell>
          <cell r="BC313" t="str">
            <v>東京ガス</v>
          </cell>
          <cell r="BD313" t="str">
            <v>なし</v>
          </cell>
          <cell r="BE313" t="str">
            <v>なし</v>
          </cell>
          <cell r="BF313" t="str">
            <v>新築</v>
          </cell>
          <cell r="BG313">
            <v>0</v>
          </cell>
          <cell r="BH313" t="str">
            <v>未定</v>
          </cell>
          <cell r="BI313" t="str">
            <v>未定</v>
          </cell>
          <cell r="BJ313" t="str">
            <v>未定</v>
          </cell>
          <cell r="BK313" t="str">
            <v>内田　美佐枝</v>
          </cell>
          <cell r="BL313">
            <v>0</v>
          </cell>
          <cell r="BM313" t="str">
            <v>内田美佐枝</v>
          </cell>
          <cell r="BN313" t="str">
            <v>241-0821</v>
          </cell>
          <cell r="BO313" t="str">
            <v>横浜市旭区二俣川2-69</v>
          </cell>
          <cell r="BP313" t="str">
            <v>045-364-4719</v>
          </cell>
          <cell r="BQ313">
            <v>0</v>
          </cell>
          <cell r="BR313" t="str">
            <v>栄光企画有限会社</v>
          </cell>
          <cell r="BS313" t="str">
            <v>大村恭悦</v>
          </cell>
          <cell r="BT313" t="str">
            <v>03-3295-2826</v>
          </cell>
          <cell r="BU313">
            <v>1080</v>
          </cell>
          <cell r="BV313">
            <v>0</v>
          </cell>
        </row>
        <row r="314">
          <cell r="A314">
            <v>315</v>
          </cell>
          <cell r="B314" t="str">
            <v>確定</v>
          </cell>
          <cell r="C314" t="str">
            <v>新規</v>
          </cell>
          <cell r="D314" t="str">
            <v>わたみん家</v>
          </cell>
          <cell r="E314" t="str">
            <v>ＪＲ橋本</v>
          </cell>
          <cell r="F314" t="str">
            <v>確定</v>
          </cell>
          <cell r="G314" t="str">
            <v>清水</v>
          </cell>
          <cell r="H314" t="str">
            <v>3月6日</v>
          </cell>
          <cell r="I314" t="str">
            <v>確定</v>
          </cell>
          <cell r="J314" t="str">
            <v>2月25日</v>
          </cell>
          <cell r="K314">
            <v>0.58333333333333337</v>
          </cell>
          <cell r="L314">
            <v>0</v>
          </cell>
          <cell r="M314">
            <v>0</v>
          </cell>
          <cell r="N314" t="str">
            <v>229-1103</v>
          </cell>
          <cell r="O314" t="str">
            <v>神奈川県相模原市橋本6－1－24</v>
          </cell>
          <cell r="P314" t="str">
            <v>確定</v>
          </cell>
          <cell r="Q314" t="str">
            <v>味の食彩館はしもと　5階</v>
          </cell>
          <cell r="R314" t="str">
            <v>確定</v>
          </cell>
          <cell r="S314" t="str">
            <v>JR横浜・京王線</v>
          </cell>
          <cell r="T314" t="str">
            <v>橋本</v>
          </cell>
          <cell r="U314">
            <v>0</v>
          </cell>
          <cell r="V314">
            <v>68.239999999999995</v>
          </cell>
          <cell r="W314" t="str">
            <v>未定</v>
          </cell>
          <cell r="X314">
            <v>1</v>
          </cell>
          <cell r="Y314" t="str">
            <v>年中無休</v>
          </cell>
          <cell r="Z314">
            <v>0</v>
          </cell>
          <cell r="AA314" t="str">
            <v>042-770-9718</v>
          </cell>
          <cell r="AB314" t="str">
            <v>042-770-9719</v>
          </cell>
          <cell r="AC314" t="str">
            <v>なし</v>
          </cell>
          <cell r="AD314">
            <v>12500</v>
          </cell>
          <cell r="AE314" t="str">
            <v>株式会社ｼﾞｪｲｱｰﾙ東日本都市開発</v>
          </cell>
          <cell r="AF314">
            <v>81.099999999999994</v>
          </cell>
          <cell r="AG314">
            <v>115</v>
          </cell>
          <cell r="AH314" t="str">
            <v>確定</v>
          </cell>
          <cell r="AI314">
            <v>0</v>
          </cell>
          <cell r="AJ314" t="str">
            <v>中止</v>
          </cell>
          <cell r="AK314">
            <v>2</v>
          </cell>
          <cell r="AL314" t="str">
            <v>A+B</v>
          </cell>
          <cell r="AM314">
            <v>12</v>
          </cell>
          <cell r="AN314">
            <v>12</v>
          </cell>
          <cell r="AO314">
            <v>0</v>
          </cell>
          <cell r="AP314">
            <v>0</v>
          </cell>
          <cell r="AQ314">
            <v>0</v>
          </cell>
          <cell r="AR314">
            <v>0</v>
          </cell>
          <cell r="AS314">
            <v>0</v>
          </cell>
          <cell r="AT314">
            <v>0</v>
          </cell>
          <cell r="AU314">
            <v>0</v>
          </cell>
          <cell r="AV314">
            <v>0</v>
          </cell>
          <cell r="AW314" t="str">
            <v>なし</v>
          </cell>
          <cell r="AX314">
            <v>1</v>
          </cell>
          <cell r="AY314">
            <v>1</v>
          </cell>
          <cell r="AZ314">
            <v>1</v>
          </cell>
          <cell r="BA314" t="str">
            <v>オーナー</v>
          </cell>
          <cell r="BB314" t="str">
            <v>オーナー</v>
          </cell>
          <cell r="BC314" t="str">
            <v>東京ガス</v>
          </cell>
          <cell r="BD314" t="str">
            <v>なし</v>
          </cell>
          <cell r="BE314" t="str">
            <v>オーナー</v>
          </cell>
          <cell r="BF314" t="str">
            <v>新築</v>
          </cell>
          <cell r="BG314" t="str">
            <v>ＪＲ駅ﾋﾞﾙの為搬入時間に規制あり</v>
          </cell>
          <cell r="BH314" t="str">
            <v>東高商事株式会社</v>
          </cell>
          <cell r="BI314" t="str">
            <v>渡辺部長</v>
          </cell>
          <cell r="BJ314" t="str">
            <v>042-700-1639　　　（03-3822-9511）</v>
          </cell>
          <cell r="BK314" t="str">
            <v>㈱ｼﾞｪｲｱｰﾙ東日本都市開発</v>
          </cell>
          <cell r="BL314" t="str">
            <v>代表取締役社長</v>
          </cell>
          <cell r="BM314" t="str">
            <v>力村周一郎</v>
          </cell>
          <cell r="BN314" t="str">
            <v>151-0053</v>
          </cell>
          <cell r="BO314" t="str">
            <v>東京都渋谷区代々木2-2-2</v>
          </cell>
          <cell r="BP314" t="str">
            <v>03-5334-1053</v>
          </cell>
          <cell r="BQ314">
            <v>0</v>
          </cell>
          <cell r="BR314">
            <v>0</v>
          </cell>
          <cell r="BS314">
            <v>0</v>
          </cell>
          <cell r="BT314">
            <v>0</v>
          </cell>
          <cell r="BU314">
            <v>0</v>
          </cell>
          <cell r="BV314">
            <v>0</v>
          </cell>
          <cell r="BW314">
            <v>0</v>
          </cell>
          <cell r="BX314">
            <v>0</v>
          </cell>
          <cell r="BY314">
            <v>0</v>
          </cell>
          <cell r="BZ314">
            <v>0</v>
          </cell>
          <cell r="CA314">
            <v>0</v>
          </cell>
          <cell r="CB314">
            <v>0</v>
          </cell>
          <cell r="CC314">
            <v>0</v>
          </cell>
          <cell r="CD314">
            <v>0</v>
          </cell>
          <cell r="CE314">
            <v>0</v>
          </cell>
          <cell r="CF314">
            <v>0</v>
          </cell>
          <cell r="CG314">
            <v>0</v>
          </cell>
          <cell r="CH314">
            <v>0</v>
          </cell>
          <cell r="CI314">
            <v>0</v>
          </cell>
          <cell r="CJ314">
            <v>0</v>
          </cell>
          <cell r="CK314">
            <v>0</v>
          </cell>
        </row>
        <row r="315">
          <cell r="A315">
            <v>316</v>
          </cell>
          <cell r="B315" t="str">
            <v>確定</v>
          </cell>
          <cell r="C315" t="str">
            <v>新規</v>
          </cell>
          <cell r="D315" t="str">
            <v>ゴハン</v>
          </cell>
          <cell r="E315" t="str">
            <v>ＪＲ橋本</v>
          </cell>
          <cell r="F315" t="str">
            <v>確定</v>
          </cell>
          <cell r="G315" t="str">
            <v>清水</v>
          </cell>
          <cell r="H315" t="str">
            <v>3月6日</v>
          </cell>
          <cell r="I315" t="str">
            <v>確定</v>
          </cell>
          <cell r="J315" t="str">
            <v>2月25日</v>
          </cell>
          <cell r="K315">
            <v>0.58333333333333337</v>
          </cell>
          <cell r="L315">
            <v>0</v>
          </cell>
          <cell r="M315">
            <v>0</v>
          </cell>
          <cell r="N315" t="str">
            <v>229-1103</v>
          </cell>
          <cell r="O315" t="str">
            <v>神奈川県相模原市橋本6－1－24</v>
          </cell>
          <cell r="P315" t="str">
            <v>確定</v>
          </cell>
          <cell r="Q315" t="str">
            <v>味の食彩館はしもと　5階</v>
          </cell>
          <cell r="R315" t="str">
            <v>確定</v>
          </cell>
          <cell r="S315" t="str">
            <v>JR横浜・京王線</v>
          </cell>
          <cell r="T315" t="str">
            <v>橋本</v>
          </cell>
          <cell r="U315">
            <v>0</v>
          </cell>
          <cell r="V315">
            <v>68.239999999999995</v>
          </cell>
          <cell r="W315" t="str">
            <v>未定</v>
          </cell>
          <cell r="X315">
            <v>1</v>
          </cell>
          <cell r="Y315" t="str">
            <v>年中無休</v>
          </cell>
          <cell r="Z315" t="str">
            <v>17:00～翌日3:00　</v>
          </cell>
          <cell r="AA315" t="str">
            <v>042-770-9581</v>
          </cell>
          <cell r="AB315" t="str">
            <v>042-770-9582</v>
          </cell>
          <cell r="AC315" t="str">
            <v>なし</v>
          </cell>
          <cell r="AD315">
            <v>12500</v>
          </cell>
          <cell r="AE315" t="str">
            <v>株式会社ｼﾞｪｲｱｰﾙ東日本都市開発</v>
          </cell>
          <cell r="AF315">
            <v>74.3</v>
          </cell>
          <cell r="AG315">
            <v>117</v>
          </cell>
          <cell r="AH315" t="str">
            <v>確定</v>
          </cell>
          <cell r="AI315">
            <v>0</v>
          </cell>
          <cell r="AJ315" t="str">
            <v>中止</v>
          </cell>
          <cell r="AK315">
            <v>0</v>
          </cell>
          <cell r="AL315" t="str">
            <v>なし</v>
          </cell>
          <cell r="AM315">
            <v>0</v>
          </cell>
          <cell r="AN315">
            <v>0</v>
          </cell>
          <cell r="AO315">
            <v>0</v>
          </cell>
          <cell r="AP315">
            <v>0</v>
          </cell>
          <cell r="AQ315">
            <v>0</v>
          </cell>
          <cell r="AR315">
            <v>0</v>
          </cell>
          <cell r="AS315">
            <v>0</v>
          </cell>
          <cell r="AT315">
            <v>0</v>
          </cell>
          <cell r="AU315">
            <v>0</v>
          </cell>
          <cell r="AV315">
            <v>0</v>
          </cell>
          <cell r="AW315" t="str">
            <v>なし</v>
          </cell>
          <cell r="AX315">
            <v>1</v>
          </cell>
          <cell r="AY315">
            <v>1</v>
          </cell>
          <cell r="AZ315">
            <v>1</v>
          </cell>
          <cell r="BA315" t="str">
            <v>オーナー</v>
          </cell>
          <cell r="BB315" t="str">
            <v>オーナー</v>
          </cell>
          <cell r="BC315" t="str">
            <v>東京ガス</v>
          </cell>
          <cell r="BD315" t="str">
            <v>なし</v>
          </cell>
          <cell r="BE315" t="str">
            <v>オーナー</v>
          </cell>
          <cell r="BF315" t="str">
            <v>新築</v>
          </cell>
          <cell r="BG315" t="str">
            <v>ＪＲ駅ﾋﾞﾙの為搬入時間に規制あり</v>
          </cell>
          <cell r="BH315" t="str">
            <v>東高商事株式会社</v>
          </cell>
          <cell r="BI315" t="str">
            <v>渡辺部長</v>
          </cell>
          <cell r="BJ315" t="str">
            <v>042-700-1639　　　（03-3822-9511）</v>
          </cell>
          <cell r="BK315" t="str">
            <v>㈱ｼﾞｪｲｱｰﾙ東日本都市開発</v>
          </cell>
          <cell r="BL315" t="str">
            <v>代表取締役社長</v>
          </cell>
          <cell r="BM315" t="str">
            <v>力村周一郎</v>
          </cell>
          <cell r="BN315" t="str">
            <v>151-0053</v>
          </cell>
          <cell r="BO315" t="str">
            <v>東京都渋谷区代々木2-2-2</v>
          </cell>
          <cell r="BP315" t="str">
            <v>03-5334-1053</v>
          </cell>
          <cell r="BQ315">
            <v>0</v>
          </cell>
          <cell r="BR315">
            <v>0</v>
          </cell>
          <cell r="BS315">
            <v>0</v>
          </cell>
          <cell r="BT315">
            <v>0</v>
          </cell>
          <cell r="BU315">
            <v>0</v>
          </cell>
          <cell r="BV315">
            <v>0</v>
          </cell>
          <cell r="BW315">
            <v>0</v>
          </cell>
        </row>
        <row r="316">
          <cell r="A316">
            <v>317</v>
          </cell>
          <cell r="B316" t="str">
            <v>確定</v>
          </cell>
          <cell r="C316" t="str">
            <v>新規</v>
          </cell>
          <cell r="D316" t="str">
            <v>和民</v>
          </cell>
          <cell r="E316" t="str">
            <v>北習志野</v>
          </cell>
          <cell r="F316" t="str">
            <v>確定</v>
          </cell>
          <cell r="G316" t="str">
            <v>佐藤</v>
          </cell>
          <cell r="H316">
            <v>37788</v>
          </cell>
          <cell r="I316" t="str">
            <v>確定</v>
          </cell>
          <cell r="J316" t="str">
            <v>6月10日</v>
          </cell>
          <cell r="K316">
            <v>0.625</v>
          </cell>
          <cell r="L316">
            <v>0</v>
          </cell>
          <cell r="M316">
            <v>0</v>
          </cell>
          <cell r="N316" t="str">
            <v>274-0063</v>
          </cell>
          <cell r="O316" t="str">
            <v>千葉県船橋市習志野台2-1-4</v>
          </cell>
          <cell r="P316" t="str">
            <v>確定</v>
          </cell>
          <cell r="Q316" t="str">
            <v>Ｙ－Ｔビル　2,3階</v>
          </cell>
          <cell r="R316" t="str">
            <v>確定</v>
          </cell>
          <cell r="S316" t="str">
            <v>新京成線</v>
          </cell>
          <cell r="T316" t="str">
            <v>北習志野</v>
          </cell>
          <cell r="U316">
            <v>0.5</v>
          </cell>
          <cell r="V316">
            <v>98.45</v>
          </cell>
          <cell r="W316" t="str">
            <v>確定</v>
          </cell>
          <cell r="X316">
            <v>2</v>
          </cell>
          <cell r="Y316" t="str">
            <v>年中無休</v>
          </cell>
          <cell r="Z316" t="str">
            <v>17:00～翌日3:00　金土曜及び祝祭日の前日は5:00迄</v>
          </cell>
          <cell r="AA316" t="str">
            <v>047-496-5161</v>
          </cell>
          <cell r="AB316" t="str">
            <v>047-496-5162</v>
          </cell>
          <cell r="AC316" t="str">
            <v>なし</v>
          </cell>
          <cell r="AD316">
            <v>13800</v>
          </cell>
          <cell r="AE316" t="str">
            <v>都築　康治</v>
          </cell>
          <cell r="AF316">
            <v>98.45</v>
          </cell>
          <cell r="AG316">
            <v>180</v>
          </cell>
          <cell r="AH316" t="str">
            <v>確定</v>
          </cell>
          <cell r="AI316">
            <v>0</v>
          </cell>
          <cell r="AJ316" t="str">
            <v>中止</v>
          </cell>
          <cell r="AK316">
            <v>5</v>
          </cell>
          <cell r="AL316" t="str">
            <v>A+B+C+D</v>
          </cell>
          <cell r="AM316">
            <v>16</v>
          </cell>
          <cell r="AN316">
            <v>12</v>
          </cell>
          <cell r="AO316">
            <v>20</v>
          </cell>
          <cell r="AP316">
            <v>20</v>
          </cell>
          <cell r="AQ316">
            <v>10</v>
          </cell>
          <cell r="AR316">
            <v>0</v>
          </cell>
          <cell r="AS316">
            <v>0</v>
          </cell>
          <cell r="AT316">
            <v>0</v>
          </cell>
          <cell r="AU316">
            <v>0</v>
          </cell>
          <cell r="AV316">
            <v>0</v>
          </cell>
          <cell r="AW316">
            <v>78</v>
          </cell>
          <cell r="AX316">
            <v>2</v>
          </cell>
          <cell r="AY316">
            <v>1</v>
          </cell>
          <cell r="AZ316">
            <v>1</v>
          </cell>
          <cell r="BA316" t="str">
            <v>東京電力</v>
          </cell>
          <cell r="BB316" t="str">
            <v>水道局</v>
          </cell>
          <cell r="BC316" t="str">
            <v>京葉ガス</v>
          </cell>
          <cell r="BD316" t="str">
            <v>なし</v>
          </cell>
          <cell r="BE316" t="str">
            <v>なし</v>
          </cell>
          <cell r="BF316" t="str">
            <v>新築</v>
          </cell>
          <cell r="BG316">
            <v>0</v>
          </cell>
          <cell r="BH316">
            <v>0</v>
          </cell>
          <cell r="BI316">
            <v>0</v>
          </cell>
          <cell r="BJ316">
            <v>0</v>
          </cell>
          <cell r="BK316" t="str">
            <v>都築康治</v>
          </cell>
          <cell r="BL316">
            <v>0</v>
          </cell>
          <cell r="BM316" t="str">
            <v>都築　康治</v>
          </cell>
          <cell r="BN316" t="str">
            <v>132-0031</v>
          </cell>
          <cell r="BO316" t="str">
            <v>東京都江戸川区松島3-40-1</v>
          </cell>
          <cell r="BP316" t="str">
            <v>03-3651-0594</v>
          </cell>
          <cell r="BQ316">
            <v>0</v>
          </cell>
          <cell r="BR316" t="str">
            <v>スターツ株式会社</v>
          </cell>
          <cell r="BS316" t="str">
            <v>松田</v>
          </cell>
          <cell r="BT316" t="str">
            <v>03-6202-0371</v>
          </cell>
          <cell r="BU316">
            <v>1100</v>
          </cell>
        </row>
        <row r="317">
          <cell r="A317">
            <v>318</v>
          </cell>
          <cell r="B317" t="str">
            <v>確定</v>
          </cell>
          <cell r="C317" t="str">
            <v>新規</v>
          </cell>
          <cell r="D317" t="str">
            <v>ゴハン</v>
          </cell>
          <cell r="E317" t="str">
            <v>荻窪南口</v>
          </cell>
          <cell r="F317" t="str">
            <v>確定</v>
          </cell>
          <cell r="G317" t="str">
            <v>松浦</v>
          </cell>
          <cell r="H317" t="str">
            <v>11月3日</v>
          </cell>
          <cell r="I317" t="str">
            <v>確定</v>
          </cell>
          <cell r="J317" t="str">
            <v>10月25日</v>
          </cell>
          <cell r="K317">
            <v>0.625</v>
          </cell>
          <cell r="L317">
            <v>0</v>
          </cell>
          <cell r="M317">
            <v>0</v>
          </cell>
          <cell r="N317" t="str">
            <v>167-0051</v>
          </cell>
          <cell r="O317" t="str">
            <v>東京都杉並区荻窪5-27-9</v>
          </cell>
          <cell r="P317" t="str">
            <v>確定</v>
          </cell>
          <cell r="Q317" t="str">
            <v>タイガープラザ２    ３階</v>
          </cell>
          <cell r="R317" t="str">
            <v>確定</v>
          </cell>
          <cell r="S317" t="str">
            <v>ＪＲ中央線</v>
          </cell>
          <cell r="T317" t="str">
            <v>荻窪</v>
          </cell>
          <cell r="U317">
            <v>1</v>
          </cell>
          <cell r="V317">
            <v>75.400000000000006</v>
          </cell>
          <cell r="W317" t="str">
            <v>確定</v>
          </cell>
          <cell r="X317">
            <v>1</v>
          </cell>
          <cell r="Y317" t="str">
            <v>年中無休</v>
          </cell>
          <cell r="Z317" t="str">
            <v>17:00～翌日3:00　</v>
          </cell>
          <cell r="AA317" t="str">
            <v>03-5335-5931</v>
          </cell>
          <cell r="AB317" t="str">
            <v>03-5335-5932</v>
          </cell>
          <cell r="AC317" t="str">
            <v>なし</v>
          </cell>
          <cell r="AD317">
            <v>12700</v>
          </cell>
          <cell r="AE317" t="str">
            <v>有限会社　信栄総業</v>
          </cell>
          <cell r="AF317">
            <v>74.36</v>
          </cell>
          <cell r="AG317">
            <v>119</v>
          </cell>
          <cell r="AH317" t="str">
            <v>確定</v>
          </cell>
          <cell r="AI317">
            <v>0</v>
          </cell>
          <cell r="AJ317" t="str">
            <v>中止</v>
          </cell>
          <cell r="AK317">
            <v>6</v>
          </cell>
          <cell r="AL317" t="str">
            <v>A～F(間仕切なし)</v>
          </cell>
          <cell r="AM317">
            <v>10</v>
          </cell>
          <cell r="AN317">
            <v>9</v>
          </cell>
          <cell r="AO317">
            <v>10</v>
          </cell>
          <cell r="AP317">
            <v>7</v>
          </cell>
          <cell r="AQ317">
            <v>9</v>
          </cell>
          <cell r="AR317">
            <v>6</v>
          </cell>
          <cell r="AS317">
            <v>0</v>
          </cell>
          <cell r="AT317">
            <v>0</v>
          </cell>
          <cell r="AU317">
            <v>0</v>
          </cell>
          <cell r="AV317">
            <v>0</v>
          </cell>
          <cell r="AW317">
            <v>51</v>
          </cell>
          <cell r="AX317">
            <v>1</v>
          </cell>
          <cell r="AY317">
            <v>1</v>
          </cell>
          <cell r="AZ317">
            <v>1</v>
          </cell>
          <cell r="BA317" t="str">
            <v>オ－ナ－</v>
          </cell>
          <cell r="BB317" t="str">
            <v>オ－ナ－</v>
          </cell>
          <cell r="BC317" t="str">
            <v>東京ガス</v>
          </cell>
          <cell r="BD317" t="str">
            <v>なし</v>
          </cell>
          <cell r="BE317" t="str">
            <v>なし</v>
          </cell>
          <cell r="BF317" t="str">
            <v>既存</v>
          </cell>
          <cell r="BG317">
            <v>0</v>
          </cell>
          <cell r="BH317" t="str">
            <v>有限会社　三益興業</v>
          </cell>
          <cell r="BI317" t="str">
            <v>山崎</v>
          </cell>
          <cell r="BJ317" t="str">
            <v>03-3387-2223</v>
          </cell>
          <cell r="BK317" t="str">
            <v>有限会社　信栄総業</v>
          </cell>
          <cell r="BL317" t="str">
            <v>代表取締役</v>
          </cell>
          <cell r="BM317" t="str">
            <v>高木鳳学</v>
          </cell>
          <cell r="BN317" t="str">
            <v>164-0001</v>
          </cell>
          <cell r="BO317" t="str">
            <v>東京都中野区中野5丁目60番7号</v>
          </cell>
          <cell r="BP317" t="str">
            <v>03-3387-1796</v>
          </cell>
          <cell r="BQ317">
            <v>0</v>
          </cell>
          <cell r="BR317" t="str">
            <v>(株)浜商不動産</v>
          </cell>
          <cell r="BS317" t="str">
            <v>谷崎文則</v>
          </cell>
          <cell r="BT317" t="str">
            <v>03-3331-5311</v>
          </cell>
          <cell r="BU317">
            <v>754</v>
          </cell>
          <cell r="BV317">
            <v>0</v>
          </cell>
          <cell r="BW317">
            <v>0</v>
          </cell>
          <cell r="BX317">
            <v>0</v>
          </cell>
          <cell r="BY317">
            <v>0</v>
          </cell>
          <cell r="BZ317">
            <v>0</v>
          </cell>
          <cell r="CA317">
            <v>0</v>
          </cell>
          <cell r="CB317">
            <v>0</v>
          </cell>
          <cell r="CC317">
            <v>0</v>
          </cell>
          <cell r="CD317">
            <v>0</v>
          </cell>
          <cell r="CE317">
            <v>0</v>
          </cell>
          <cell r="CF317">
            <v>0</v>
          </cell>
          <cell r="CG317">
            <v>0</v>
          </cell>
          <cell r="CH317">
            <v>0</v>
          </cell>
          <cell r="CI317">
            <v>0</v>
          </cell>
          <cell r="CJ317">
            <v>0</v>
          </cell>
          <cell r="CK317">
            <v>0</v>
          </cell>
          <cell r="CL317">
            <v>0</v>
          </cell>
        </row>
        <row r="318">
          <cell r="A318">
            <v>319</v>
          </cell>
          <cell r="B318" t="str">
            <v>確定</v>
          </cell>
          <cell r="C318" t="str">
            <v>新規</v>
          </cell>
          <cell r="D318" t="str">
            <v>和民</v>
          </cell>
          <cell r="E318" t="str">
            <v>我孫子</v>
          </cell>
          <cell r="F318" t="str">
            <v>確定</v>
          </cell>
          <cell r="G318" t="str">
            <v>佐藤</v>
          </cell>
          <cell r="H318" t="str">
            <v>10月30日</v>
          </cell>
          <cell r="I318" t="str">
            <v>確定</v>
          </cell>
          <cell r="J318" t="str">
            <v>10月 24日</v>
          </cell>
          <cell r="K318">
            <v>0.625</v>
          </cell>
          <cell r="L318">
            <v>0</v>
          </cell>
          <cell r="M318">
            <v>0</v>
          </cell>
          <cell r="N318" t="str">
            <v>270-1151</v>
          </cell>
          <cell r="O318" t="str">
            <v>千葉県我孫子市本町２丁目2番３</v>
          </cell>
          <cell r="P318" t="str">
            <v>確定</v>
          </cell>
          <cell r="Q318" t="str">
            <v>我孫子駅前海野ビル3階</v>
          </cell>
          <cell r="R318" t="str">
            <v>確定</v>
          </cell>
          <cell r="S318" t="str">
            <v>JR常盤線</v>
          </cell>
          <cell r="T318" t="str">
            <v>我孫子</v>
          </cell>
          <cell r="U318">
            <v>1</v>
          </cell>
          <cell r="V318">
            <v>92</v>
          </cell>
          <cell r="W318" t="str">
            <v>確定</v>
          </cell>
          <cell r="X318">
            <v>1</v>
          </cell>
          <cell r="Y318" t="str">
            <v>年中無休</v>
          </cell>
          <cell r="Z318" t="str">
            <v>17:00～翌日3:00　金土曜及び祝祭日の前日は5:00迄</v>
          </cell>
          <cell r="AA318" t="str">
            <v>04-7181-7833</v>
          </cell>
          <cell r="AB318" t="str">
            <v>04-7181-7834</v>
          </cell>
          <cell r="AC318" t="str">
            <v>04-7182-8115</v>
          </cell>
          <cell r="AD318">
            <v>12100</v>
          </cell>
          <cell r="AE318" t="str">
            <v>海野　実</v>
          </cell>
          <cell r="AF318">
            <v>92</v>
          </cell>
          <cell r="AG318">
            <v>156</v>
          </cell>
          <cell r="AH318" t="str">
            <v>確定</v>
          </cell>
          <cell r="AI318">
            <v>0</v>
          </cell>
          <cell r="AJ318" t="str">
            <v>中止</v>
          </cell>
          <cell r="AK318">
            <v>3</v>
          </cell>
          <cell r="AL318" t="str">
            <v>A+B+C</v>
          </cell>
          <cell r="AM318">
            <v>12</v>
          </cell>
          <cell r="AN318">
            <v>12</v>
          </cell>
          <cell r="AO318">
            <v>25</v>
          </cell>
          <cell r="AP318">
            <v>0</v>
          </cell>
          <cell r="AQ318">
            <v>0</v>
          </cell>
          <cell r="AR318">
            <v>0</v>
          </cell>
          <cell r="AS318">
            <v>0</v>
          </cell>
          <cell r="AT318">
            <v>0</v>
          </cell>
          <cell r="AU318">
            <v>0</v>
          </cell>
          <cell r="AV318">
            <v>0</v>
          </cell>
          <cell r="AW318">
            <v>49</v>
          </cell>
          <cell r="AX318">
            <v>1</v>
          </cell>
          <cell r="AY318">
            <v>1</v>
          </cell>
          <cell r="AZ318">
            <v>1</v>
          </cell>
          <cell r="BA318">
            <v>0</v>
          </cell>
          <cell r="BB318">
            <v>0</v>
          </cell>
          <cell r="BC318">
            <v>0</v>
          </cell>
          <cell r="BD318">
            <v>0</v>
          </cell>
          <cell r="BE318">
            <v>0</v>
          </cell>
          <cell r="BF318" t="str">
            <v>既存</v>
          </cell>
          <cell r="BG318">
            <v>0</v>
          </cell>
          <cell r="BH318" t="str">
            <v>藤和不動産流通ｻｰﾋﾞｽ(株)</v>
          </cell>
          <cell r="BI318" t="str">
            <v>松永</v>
          </cell>
          <cell r="BJ318" t="str">
            <v>03-5475-0467</v>
          </cell>
          <cell r="BK318" t="str">
            <v>海野　実</v>
          </cell>
          <cell r="BL318">
            <v>0</v>
          </cell>
          <cell r="BM318" t="str">
            <v>海野　実</v>
          </cell>
          <cell r="BN318" t="str">
            <v>270-1361</v>
          </cell>
          <cell r="BO318" t="str">
            <v>千葉県印西市発作924</v>
          </cell>
          <cell r="BP318" t="str">
            <v>0476-42-6194</v>
          </cell>
          <cell r="BQ318" t="str">
            <v>0476-42-8374</v>
          </cell>
          <cell r="BR318" t="str">
            <v>株式会社アレイ</v>
          </cell>
          <cell r="BS318" t="str">
            <v>瀧口</v>
          </cell>
          <cell r="BT318" t="str">
            <v>03-3834-7575</v>
          </cell>
          <cell r="BU318">
            <v>828</v>
          </cell>
        </row>
        <row r="319">
          <cell r="A319">
            <v>320</v>
          </cell>
          <cell r="B319" t="str">
            <v>確定</v>
          </cell>
          <cell r="C319" t="str">
            <v>新規</v>
          </cell>
          <cell r="D319" t="str">
            <v>和民</v>
          </cell>
          <cell r="E319" t="str">
            <v>西川口東口</v>
          </cell>
          <cell r="F319" t="str">
            <v>確定</v>
          </cell>
          <cell r="G319" t="str">
            <v>松浦</v>
          </cell>
          <cell r="H319" t="str">
            <v>12月9日</v>
          </cell>
          <cell r="I319" t="str">
            <v>確定</v>
          </cell>
          <cell r="J319" t="str">
            <v>12月3日</v>
          </cell>
          <cell r="K319">
            <v>0.625</v>
          </cell>
          <cell r="L319">
            <v>0</v>
          </cell>
          <cell r="M319">
            <v>0</v>
          </cell>
          <cell r="N319" t="str">
            <v>332-0033</v>
          </cell>
          <cell r="O319" t="str">
            <v>埼玉県川口市並木2丁目1番地6号</v>
          </cell>
          <cell r="P319" t="str">
            <v>確定</v>
          </cell>
          <cell r="Q319" t="str">
            <v>小澤ビル　2・3階</v>
          </cell>
          <cell r="R319" t="str">
            <v>確定</v>
          </cell>
          <cell r="S319" t="str">
            <v>京浜東北線</v>
          </cell>
          <cell r="T319" t="str">
            <v>西川口</v>
          </cell>
          <cell r="U319">
            <v>1</v>
          </cell>
          <cell r="V319">
            <v>83.2</v>
          </cell>
          <cell r="W319" t="str">
            <v>確定</v>
          </cell>
          <cell r="X319">
            <v>2</v>
          </cell>
          <cell r="Y319" t="str">
            <v>年中無休</v>
          </cell>
          <cell r="Z319" t="str">
            <v>17:00～翌日3:00　金土曜及び祝祭日の前日は5:00迄</v>
          </cell>
          <cell r="AA319" t="str">
            <v>048-250-2117</v>
          </cell>
          <cell r="AB319" t="str">
            <v>048-250-2118</v>
          </cell>
          <cell r="AC319" t="str">
            <v>048-254-4855</v>
          </cell>
          <cell r="AD319">
            <v>13300</v>
          </cell>
          <cell r="AE319" t="str">
            <v>小澤きみ</v>
          </cell>
          <cell r="AF319">
            <v>85</v>
          </cell>
          <cell r="AG319">
            <v>158</v>
          </cell>
          <cell r="AH319" t="str">
            <v>確定</v>
          </cell>
          <cell r="AI319">
            <v>0</v>
          </cell>
          <cell r="AJ319" t="str">
            <v>中止</v>
          </cell>
          <cell r="AK319">
            <v>3</v>
          </cell>
          <cell r="AL319" t="str">
            <v>B+C</v>
          </cell>
          <cell r="AM319">
            <v>12</v>
          </cell>
          <cell r="AN319">
            <v>12</v>
          </cell>
          <cell r="AO319">
            <v>11</v>
          </cell>
          <cell r="AP319">
            <v>0</v>
          </cell>
          <cell r="AQ319">
            <v>0</v>
          </cell>
          <cell r="AR319">
            <v>0</v>
          </cell>
          <cell r="AS319">
            <v>0</v>
          </cell>
          <cell r="AT319">
            <v>0</v>
          </cell>
          <cell r="AU319">
            <v>0</v>
          </cell>
          <cell r="AV319">
            <v>0</v>
          </cell>
          <cell r="AW319">
            <v>23</v>
          </cell>
          <cell r="AX319">
            <v>2</v>
          </cell>
          <cell r="AY319">
            <v>2</v>
          </cell>
          <cell r="AZ319">
            <v>1</v>
          </cell>
          <cell r="BA319" t="str">
            <v>オ－ナ－</v>
          </cell>
          <cell r="BB319" t="str">
            <v>オ－ナ－</v>
          </cell>
          <cell r="BC319" t="str">
            <v>東京ガス</v>
          </cell>
          <cell r="BD319" t="str">
            <v>なし</v>
          </cell>
          <cell r="BE319" t="str">
            <v>なし</v>
          </cell>
          <cell r="BF319" t="str">
            <v>既存</v>
          </cell>
          <cell r="BG319">
            <v>0</v>
          </cell>
          <cell r="BH319" t="str">
            <v>なし</v>
          </cell>
          <cell r="BI319" t="str">
            <v>なし</v>
          </cell>
          <cell r="BJ319" t="str">
            <v>なし</v>
          </cell>
          <cell r="BK319" t="str">
            <v>小澤きみ</v>
          </cell>
          <cell r="BL319">
            <v>0</v>
          </cell>
          <cell r="BM319" t="str">
            <v>小澤きみ</v>
          </cell>
          <cell r="BN319" t="str">
            <v>333-0857</v>
          </cell>
          <cell r="BO319" t="str">
            <v>埼玉県川口市大字小谷場94番地</v>
          </cell>
          <cell r="BP319" t="str">
            <v>048-265-0625</v>
          </cell>
          <cell r="BQ319" t="str">
            <v>TELに同じ</v>
          </cell>
          <cell r="BR319" t="str">
            <v>FTO建設企画事務所</v>
          </cell>
          <cell r="BS319" t="str">
            <v>谷山英男</v>
          </cell>
          <cell r="BT319" t="str">
            <v>048-544-5025</v>
          </cell>
          <cell r="BU319">
            <v>1000</v>
          </cell>
          <cell r="BV319">
            <v>0</v>
          </cell>
        </row>
        <row r="320">
          <cell r="A320">
            <v>321</v>
          </cell>
          <cell r="B320" t="str">
            <v>確定</v>
          </cell>
          <cell r="C320" t="str">
            <v>新規</v>
          </cell>
          <cell r="D320" t="str">
            <v>ゴハン</v>
          </cell>
          <cell r="E320" t="str">
            <v>池袋東口</v>
          </cell>
          <cell r="F320" t="str">
            <v>確定</v>
          </cell>
          <cell r="G320" t="str">
            <v>松浦</v>
          </cell>
          <cell r="H320" t="str">
            <v>11月28日</v>
          </cell>
          <cell r="I320" t="str">
            <v>確定</v>
          </cell>
          <cell r="J320" t="str">
            <v>11月19日</v>
          </cell>
          <cell r="K320">
            <v>0.625</v>
          </cell>
          <cell r="L320">
            <v>0</v>
          </cell>
          <cell r="M320">
            <v>0</v>
          </cell>
          <cell r="N320" t="str">
            <v>170-0013</v>
          </cell>
          <cell r="O320" t="str">
            <v>東京都豊島区東池袋1-4-7</v>
          </cell>
          <cell r="P320" t="str">
            <v>確定</v>
          </cell>
          <cell r="Q320" t="str">
            <v>三経ビル33　　5階</v>
          </cell>
          <cell r="R320" t="str">
            <v>確定</v>
          </cell>
          <cell r="S320" t="str">
            <v>JR山手線</v>
          </cell>
          <cell r="T320" t="str">
            <v>池袋</v>
          </cell>
          <cell r="U320">
            <v>2</v>
          </cell>
          <cell r="V320">
            <v>89.43</v>
          </cell>
          <cell r="W320" t="str">
            <v>確定</v>
          </cell>
          <cell r="X320">
            <v>1</v>
          </cell>
          <cell r="Y320" t="str">
            <v>年中無休</v>
          </cell>
          <cell r="Z320" t="str">
            <v>17:00～翌日3:00　</v>
          </cell>
          <cell r="AA320" t="str">
            <v>03-5911-5975</v>
          </cell>
          <cell r="AB320" t="str">
            <v>03-5911-5976</v>
          </cell>
          <cell r="AC320" t="str">
            <v>なし</v>
          </cell>
          <cell r="AD320">
            <v>18500</v>
          </cell>
          <cell r="AE320" t="str">
            <v>都築　康治</v>
          </cell>
          <cell r="AF320">
            <v>73.12</v>
          </cell>
          <cell r="AG320">
            <v>112</v>
          </cell>
          <cell r="AH320" t="str">
            <v>確定</v>
          </cell>
          <cell r="AI320">
            <v>0</v>
          </cell>
          <cell r="AJ320" t="str">
            <v>中止</v>
          </cell>
          <cell r="AK320">
            <v>1</v>
          </cell>
          <cell r="AL320" t="str">
            <v>なし</v>
          </cell>
          <cell r="AM320">
            <v>16</v>
          </cell>
          <cell r="AN320">
            <v>0</v>
          </cell>
          <cell r="AO320">
            <v>0</v>
          </cell>
          <cell r="AP320">
            <v>0</v>
          </cell>
          <cell r="AQ320">
            <v>0</v>
          </cell>
          <cell r="AR320">
            <v>0</v>
          </cell>
          <cell r="AS320">
            <v>0</v>
          </cell>
          <cell r="AT320">
            <v>0</v>
          </cell>
          <cell r="AU320">
            <v>0</v>
          </cell>
          <cell r="AV320">
            <v>0</v>
          </cell>
          <cell r="AW320">
            <v>44</v>
          </cell>
          <cell r="AX320">
            <v>1</v>
          </cell>
          <cell r="AY320">
            <v>1</v>
          </cell>
          <cell r="AZ320">
            <v>1</v>
          </cell>
          <cell r="BA320" t="str">
            <v>オ－ナ－</v>
          </cell>
          <cell r="BB320" t="str">
            <v>オ－ナ－</v>
          </cell>
          <cell r="BC320" t="str">
            <v>東京ガス</v>
          </cell>
          <cell r="BD320" t="str">
            <v>なし</v>
          </cell>
          <cell r="BE320" t="str">
            <v>なし</v>
          </cell>
          <cell r="BF320" t="str">
            <v>既存</v>
          </cell>
          <cell r="BG320">
            <v>0</v>
          </cell>
          <cell r="BH320" t="str">
            <v>三山不動産</v>
          </cell>
          <cell r="BI320" t="str">
            <v>長谷部</v>
          </cell>
          <cell r="BJ320" t="str">
            <v>03-3361-5316</v>
          </cell>
          <cell r="BK320" t="str">
            <v>都築　康治</v>
          </cell>
          <cell r="BL320">
            <v>0</v>
          </cell>
          <cell r="BM320">
            <v>0</v>
          </cell>
          <cell r="BN320" t="str">
            <v>132-0031</v>
          </cell>
          <cell r="BO320" t="str">
            <v>東京都江戸川区松島3丁目40番1号</v>
          </cell>
          <cell r="BP320">
            <v>0</v>
          </cell>
          <cell r="BQ320">
            <v>0</v>
          </cell>
          <cell r="BR320">
            <v>0</v>
          </cell>
          <cell r="BS320">
            <v>0</v>
          </cell>
          <cell r="BT320">
            <v>0</v>
          </cell>
          <cell r="BU320">
            <v>0</v>
          </cell>
          <cell r="BV320">
            <v>0</v>
          </cell>
        </row>
        <row r="321">
          <cell r="A321">
            <v>322</v>
          </cell>
          <cell r="B321" t="str">
            <v>確定</v>
          </cell>
          <cell r="C321" t="str">
            <v>改装</v>
          </cell>
          <cell r="D321" t="str">
            <v>ゴハン</v>
          </cell>
          <cell r="E321" t="str">
            <v>町田</v>
          </cell>
          <cell r="F321" t="str">
            <v>確定</v>
          </cell>
          <cell r="G321">
            <v>0</v>
          </cell>
          <cell r="H321" t="str">
            <v>10月23日</v>
          </cell>
          <cell r="I321" t="str">
            <v>確定</v>
          </cell>
          <cell r="J321">
            <v>0</v>
          </cell>
          <cell r="K321">
            <v>0.625</v>
          </cell>
          <cell r="L321">
            <v>0</v>
          </cell>
          <cell r="M321">
            <v>0</v>
          </cell>
          <cell r="N321" t="str">
            <v>194-0013</v>
          </cell>
          <cell r="O321" t="str">
            <v>東京都町田市原町田6-9-18</v>
          </cell>
          <cell r="P321" t="str">
            <v>確定</v>
          </cell>
          <cell r="Q321" t="str">
            <v>TNスクエア　３階</v>
          </cell>
          <cell r="R321" t="str">
            <v>確定</v>
          </cell>
          <cell r="S321" t="str">
            <v>JR横浜線</v>
          </cell>
          <cell r="T321" t="str">
            <v>町田</v>
          </cell>
          <cell r="U321">
            <v>1</v>
          </cell>
          <cell r="V321">
            <v>0</v>
          </cell>
          <cell r="W321">
            <v>0</v>
          </cell>
          <cell r="X321">
            <v>1</v>
          </cell>
          <cell r="Y321" t="str">
            <v>年中無休</v>
          </cell>
          <cell r="Z321" t="str">
            <v>17:00～翌日3:00　</v>
          </cell>
          <cell r="AA321" t="str">
            <v>042-710-1151</v>
          </cell>
          <cell r="AB321" t="str">
            <v>042-710-1152</v>
          </cell>
          <cell r="AC321" t="str">
            <v>なし</v>
          </cell>
          <cell r="AD321">
            <v>0</v>
          </cell>
          <cell r="AE321">
            <v>0</v>
          </cell>
          <cell r="AF321">
            <v>0</v>
          </cell>
          <cell r="AG321">
            <v>166</v>
          </cell>
          <cell r="AH321" t="str">
            <v>確定</v>
          </cell>
          <cell r="AI321">
            <v>0</v>
          </cell>
          <cell r="AJ321" t="str">
            <v>なし</v>
          </cell>
          <cell r="AK321">
            <v>3</v>
          </cell>
          <cell r="AL321">
            <v>0</v>
          </cell>
          <cell r="AM321">
            <v>0</v>
          </cell>
          <cell r="AN321">
            <v>0</v>
          </cell>
          <cell r="AO321">
            <v>0</v>
          </cell>
          <cell r="AP321">
            <v>0</v>
          </cell>
          <cell r="AQ321">
            <v>0</v>
          </cell>
          <cell r="AR321">
            <v>0</v>
          </cell>
          <cell r="AS321">
            <v>0</v>
          </cell>
          <cell r="AT321">
            <v>0</v>
          </cell>
          <cell r="AU321">
            <v>0</v>
          </cell>
          <cell r="AV321">
            <v>0</v>
          </cell>
          <cell r="AW321">
            <v>38</v>
          </cell>
          <cell r="AX321">
            <v>0</v>
          </cell>
          <cell r="AY321">
            <v>0</v>
          </cell>
          <cell r="AZ321">
            <v>0</v>
          </cell>
          <cell r="BA321">
            <v>0</v>
          </cell>
          <cell r="BB321">
            <v>0</v>
          </cell>
          <cell r="BC321">
            <v>0</v>
          </cell>
          <cell r="BD321">
            <v>0</v>
          </cell>
          <cell r="BE321">
            <v>0</v>
          </cell>
          <cell r="BF321" t="str">
            <v>既存</v>
          </cell>
          <cell r="BG321">
            <v>0</v>
          </cell>
          <cell r="BH321" t="str">
            <v>NKスクエア</v>
          </cell>
          <cell r="BI321" t="str">
            <v>南部</v>
          </cell>
          <cell r="BJ321" t="str">
            <v>042-727-2010</v>
          </cell>
          <cell r="BK321">
            <v>0</v>
          </cell>
          <cell r="BL321">
            <v>0</v>
          </cell>
          <cell r="BM321">
            <v>0</v>
          </cell>
          <cell r="BN321">
            <v>0</v>
          </cell>
          <cell r="BO321">
            <v>0</v>
          </cell>
          <cell r="BP321">
            <v>0</v>
          </cell>
          <cell r="BQ321">
            <v>0</v>
          </cell>
          <cell r="BR321">
            <v>0</v>
          </cell>
          <cell r="BS321">
            <v>0</v>
          </cell>
          <cell r="BT321">
            <v>0</v>
          </cell>
          <cell r="BU321">
            <v>0</v>
          </cell>
          <cell r="BV321" t="str">
            <v>南部090-1701-9472</v>
          </cell>
        </row>
        <row r="322">
          <cell r="A322">
            <v>323</v>
          </cell>
          <cell r="B322" t="str">
            <v>確定</v>
          </cell>
          <cell r="C322" t="str">
            <v>新規</v>
          </cell>
          <cell r="D322" t="str">
            <v>和民</v>
          </cell>
          <cell r="E322" t="str">
            <v>JR両国駅前</v>
          </cell>
          <cell r="F322" t="str">
            <v>確定</v>
          </cell>
          <cell r="G322" t="str">
            <v>村田</v>
          </cell>
          <cell r="H322" t="str">
            <v>12月9日</v>
          </cell>
          <cell r="I322" t="str">
            <v>確定</v>
          </cell>
          <cell r="J322" t="str">
            <v>12月3日</v>
          </cell>
          <cell r="K322">
            <v>0.625</v>
          </cell>
          <cell r="L322">
            <v>0</v>
          </cell>
          <cell r="M322">
            <v>0</v>
          </cell>
          <cell r="N322" t="str">
            <v>130-0026</v>
          </cell>
          <cell r="O322" t="str">
            <v>東京都墨田区両国3－26－5</v>
          </cell>
          <cell r="P322" t="str">
            <v>確定</v>
          </cell>
          <cell r="Q322" t="str">
            <v>両国ビルデｲング　6階</v>
          </cell>
          <cell r="R322" t="str">
            <v>確定</v>
          </cell>
          <cell r="S322" t="str">
            <v>JR総武線</v>
          </cell>
          <cell r="T322" t="str">
            <v>両国</v>
          </cell>
          <cell r="U322">
            <v>0.5</v>
          </cell>
          <cell r="V322">
            <v>52.39</v>
          </cell>
          <cell r="W322" t="str">
            <v>確定</v>
          </cell>
          <cell r="X322">
            <v>1</v>
          </cell>
          <cell r="Y322" t="str">
            <v>年中無休</v>
          </cell>
          <cell r="Z322" t="str">
            <v>17:00～翌日3:00　金土曜及び祝祭日の前日は5:00迄</v>
          </cell>
          <cell r="AA322" t="str">
            <v>03-5638-1266</v>
          </cell>
          <cell r="AB322" t="str">
            <v>03-5638-1267</v>
          </cell>
          <cell r="AC322" t="str">
            <v>03-5600-0227</v>
          </cell>
          <cell r="AD322">
            <v>10500</v>
          </cell>
          <cell r="AE322" t="str">
            <v>日本ハｳｽﾞイング株式会社</v>
          </cell>
          <cell r="AF322">
            <v>51.9</v>
          </cell>
          <cell r="AG322">
            <v>80</v>
          </cell>
          <cell r="AH322" t="str">
            <v>確定</v>
          </cell>
          <cell r="AI322">
            <v>0</v>
          </cell>
          <cell r="AJ322" t="str">
            <v>中止</v>
          </cell>
          <cell r="AK322">
            <v>2</v>
          </cell>
          <cell r="AL322" t="str">
            <v>A+B</v>
          </cell>
          <cell r="AM322">
            <v>16</v>
          </cell>
          <cell r="AN322">
            <v>14</v>
          </cell>
          <cell r="AO322">
            <v>0</v>
          </cell>
          <cell r="AP322">
            <v>0</v>
          </cell>
          <cell r="AQ322">
            <v>0</v>
          </cell>
          <cell r="AR322">
            <v>0</v>
          </cell>
          <cell r="AS322">
            <v>0</v>
          </cell>
          <cell r="AT322">
            <v>0</v>
          </cell>
          <cell r="AU322">
            <v>0</v>
          </cell>
          <cell r="AV322">
            <v>0</v>
          </cell>
          <cell r="AW322">
            <v>30</v>
          </cell>
          <cell r="AX322">
            <v>1</v>
          </cell>
          <cell r="AY322">
            <v>1</v>
          </cell>
          <cell r="AZ322">
            <v>1</v>
          </cell>
          <cell r="BA322" t="str">
            <v>オ－ナ－</v>
          </cell>
          <cell r="BB322" t="str">
            <v>オ－ナ－</v>
          </cell>
          <cell r="BC322" t="str">
            <v>東京ガス</v>
          </cell>
          <cell r="BD322" t="str">
            <v>なし</v>
          </cell>
          <cell r="BE322" t="str">
            <v>なし</v>
          </cell>
          <cell r="BF322" t="str">
            <v>既存</v>
          </cell>
          <cell r="BG322">
            <v>0</v>
          </cell>
          <cell r="BH322" t="str">
            <v>オーナー</v>
          </cell>
          <cell r="BI322">
            <v>0</v>
          </cell>
          <cell r="BJ322">
            <v>0</v>
          </cell>
          <cell r="BK322" t="str">
            <v>日本ハウズイング(株)</v>
          </cell>
          <cell r="BL322">
            <v>0</v>
          </cell>
          <cell r="BM322" t="str">
            <v>北嶋秀樹</v>
          </cell>
          <cell r="BN322" t="str">
            <v>160-8410</v>
          </cell>
          <cell r="BO322" t="str">
            <v>東京都新宿区新宿一丁目8番5号</v>
          </cell>
          <cell r="BP322" t="str">
            <v>03-3341-3592</v>
          </cell>
          <cell r="BQ322" t="str">
            <v>03-3356-3627</v>
          </cell>
          <cell r="BR322" t="str">
            <v>(株)ビルズ</v>
          </cell>
          <cell r="BS322" t="str">
            <v>高橋栄司</v>
          </cell>
          <cell r="BT322" t="str">
            <v>03-5333-5641</v>
          </cell>
          <cell r="BU322">
            <v>655</v>
          </cell>
          <cell r="BV322">
            <v>0</v>
          </cell>
        </row>
        <row r="323">
          <cell r="A323">
            <v>324</v>
          </cell>
          <cell r="B323" t="str">
            <v>確定</v>
          </cell>
          <cell r="C323" t="str">
            <v>新規</v>
          </cell>
          <cell r="D323" t="str">
            <v>和民</v>
          </cell>
          <cell r="E323" t="str">
            <v>石神井公園</v>
          </cell>
          <cell r="F323" t="str">
            <v>確定</v>
          </cell>
          <cell r="G323" t="str">
            <v>村田</v>
          </cell>
          <cell r="H323" t="str">
            <v>12月26日</v>
          </cell>
          <cell r="I323" t="str">
            <v>確定</v>
          </cell>
          <cell r="J323" t="str">
            <v>12月20日</v>
          </cell>
          <cell r="K323">
            <v>0.625</v>
          </cell>
          <cell r="L323">
            <v>0</v>
          </cell>
          <cell r="M323">
            <v>0</v>
          </cell>
          <cell r="N323" t="str">
            <v>177-0041</v>
          </cell>
          <cell r="O323" t="str">
            <v>東京都練馬区石神井町3-25-1</v>
          </cell>
          <cell r="P323" t="str">
            <v>確定</v>
          </cell>
          <cell r="Q323" t="str">
            <v>きくやビル2･3階</v>
          </cell>
          <cell r="R323" t="str">
            <v>確定</v>
          </cell>
          <cell r="S323" t="str">
            <v>西武池袋線</v>
          </cell>
          <cell r="T323" t="str">
            <v>石神井公園</v>
          </cell>
          <cell r="U323">
            <v>1</v>
          </cell>
          <cell r="V323">
            <v>70.86</v>
          </cell>
          <cell r="W323" t="str">
            <v>確定</v>
          </cell>
          <cell r="X323">
            <v>2</v>
          </cell>
          <cell r="Y323" t="str">
            <v>年中無休</v>
          </cell>
          <cell r="Z323" t="str">
            <v>17:00～翌日3:00　金土曜及び祝祭日の前日は5:00迄</v>
          </cell>
          <cell r="AA323" t="str">
            <v>03-5910-7357</v>
          </cell>
          <cell r="AB323" t="str">
            <v>03-5910-7358</v>
          </cell>
          <cell r="AC323" t="str">
            <v>03-3997-3581</v>
          </cell>
          <cell r="AD323">
            <v>12000</v>
          </cell>
          <cell r="AE323" t="str">
            <v>株式会社きくや</v>
          </cell>
          <cell r="AF323">
            <v>70.650000000000006</v>
          </cell>
          <cell r="AG323">
            <v>120</v>
          </cell>
          <cell r="AH323" t="str">
            <v>確定</v>
          </cell>
          <cell r="AI323">
            <v>0</v>
          </cell>
          <cell r="AJ323" t="str">
            <v>中止</v>
          </cell>
          <cell r="AK323">
            <v>2</v>
          </cell>
          <cell r="AL323" t="str">
            <v>A+B</v>
          </cell>
          <cell r="AM323">
            <v>16</v>
          </cell>
          <cell r="AN323">
            <v>16</v>
          </cell>
          <cell r="AO323">
            <v>0</v>
          </cell>
          <cell r="AP323">
            <v>0</v>
          </cell>
          <cell r="AQ323">
            <v>0</v>
          </cell>
          <cell r="AR323">
            <v>0</v>
          </cell>
          <cell r="AS323">
            <v>0</v>
          </cell>
          <cell r="AT323">
            <v>0</v>
          </cell>
          <cell r="AU323">
            <v>0</v>
          </cell>
          <cell r="AV323">
            <v>0</v>
          </cell>
          <cell r="AW323">
            <v>32</v>
          </cell>
          <cell r="AX323">
            <v>2</v>
          </cell>
          <cell r="AY323">
            <v>2</v>
          </cell>
          <cell r="AZ323">
            <v>1</v>
          </cell>
          <cell r="BA323" t="str">
            <v>未定</v>
          </cell>
          <cell r="BB323" t="str">
            <v>未定</v>
          </cell>
          <cell r="BC323" t="str">
            <v>未定</v>
          </cell>
          <cell r="BD323" t="str">
            <v>あり</v>
          </cell>
          <cell r="BE323" t="str">
            <v>なし</v>
          </cell>
          <cell r="BF323" t="str">
            <v>既存</v>
          </cell>
          <cell r="BG323">
            <v>0</v>
          </cell>
          <cell r="BH323" t="str">
            <v>なし</v>
          </cell>
          <cell r="BI323" t="str">
            <v>なし</v>
          </cell>
          <cell r="BJ323" t="str">
            <v>なし</v>
          </cell>
          <cell r="BK323" t="str">
            <v>株式会社きくや</v>
          </cell>
          <cell r="BL323" t="str">
            <v>代表取締役</v>
          </cell>
          <cell r="BM323" t="str">
            <v>下司　鍛</v>
          </cell>
          <cell r="BN323" t="str">
            <v>115-0045</v>
          </cell>
          <cell r="BO323" t="str">
            <v>東京都北区赤羽2-10-2</v>
          </cell>
          <cell r="BP323" t="str">
            <v>03-3901-3965</v>
          </cell>
          <cell r="BQ323" t="str">
            <v>03-3901-3968</v>
          </cell>
          <cell r="BR323" t="str">
            <v>(株)クリオ開発</v>
          </cell>
          <cell r="BS323" t="str">
            <v>一枚田誓治</v>
          </cell>
          <cell r="BT323" t="str">
            <v>03-5999-1414</v>
          </cell>
          <cell r="BU323">
            <v>745</v>
          </cell>
          <cell r="BV323">
            <v>0</v>
          </cell>
          <cell r="BW323">
            <v>0</v>
          </cell>
          <cell r="BX323">
            <v>0</v>
          </cell>
          <cell r="BY323">
            <v>0</v>
          </cell>
          <cell r="BZ323">
            <v>0</v>
          </cell>
          <cell r="CA323">
            <v>0</v>
          </cell>
          <cell r="CB323">
            <v>0</v>
          </cell>
          <cell r="CC323">
            <v>0</v>
          </cell>
          <cell r="CD323">
            <v>0</v>
          </cell>
          <cell r="CE323">
            <v>0</v>
          </cell>
          <cell r="CF323">
            <v>0</v>
          </cell>
          <cell r="CG323">
            <v>0</v>
          </cell>
          <cell r="CH323">
            <v>0</v>
          </cell>
          <cell r="CI323">
            <v>0</v>
          </cell>
          <cell r="CJ323">
            <v>0</v>
          </cell>
          <cell r="CK323">
            <v>0</v>
          </cell>
          <cell r="CL323">
            <v>0</v>
          </cell>
        </row>
        <row r="324">
          <cell r="A324">
            <v>325</v>
          </cell>
          <cell r="B324" t="str">
            <v>確定</v>
          </cell>
          <cell r="C324" t="str">
            <v>新規</v>
          </cell>
          <cell r="D324" t="str">
            <v>ゴハン</v>
          </cell>
          <cell r="E324" t="str">
            <v>赤坂見附</v>
          </cell>
          <cell r="F324" t="str">
            <v>確定</v>
          </cell>
          <cell r="G324" t="str">
            <v>坂本</v>
          </cell>
          <cell r="H324" t="str">
            <v>12月12日</v>
          </cell>
          <cell r="I324" t="str">
            <v>確定</v>
          </cell>
          <cell r="J324" t="str">
            <v>12月3日</v>
          </cell>
          <cell r="K324">
            <v>0.625</v>
          </cell>
          <cell r="L324">
            <v>0</v>
          </cell>
          <cell r="M324">
            <v>0</v>
          </cell>
          <cell r="N324" t="str">
            <v>107-0052</v>
          </cell>
          <cell r="O324" t="str">
            <v>東京都港区赤坂3丁目10番3号</v>
          </cell>
          <cell r="P324" t="str">
            <v>確定</v>
          </cell>
          <cell r="Q324" t="str">
            <v>黛ビル　3階</v>
          </cell>
          <cell r="R324" t="str">
            <v>確定</v>
          </cell>
          <cell r="S324" t="str">
            <v>営団丸ﾉ内線</v>
          </cell>
          <cell r="T324" t="str">
            <v>赤坂見附</v>
          </cell>
          <cell r="U324">
            <v>2</v>
          </cell>
          <cell r="V324">
            <v>65.680000000000007</v>
          </cell>
          <cell r="W324" t="str">
            <v>確定</v>
          </cell>
          <cell r="X324">
            <v>1</v>
          </cell>
          <cell r="Y324" t="str">
            <v>年中無休</v>
          </cell>
          <cell r="Z324" t="str">
            <v>17:00～翌日3:00　日曜・祝祭日は0:00迄</v>
          </cell>
          <cell r="AA324" t="str">
            <v>03-3568-4631</v>
          </cell>
          <cell r="AB324" t="str">
            <v>03-3568-4632</v>
          </cell>
          <cell r="AC324" t="str">
            <v>なし</v>
          </cell>
          <cell r="AD324">
            <v>12500</v>
          </cell>
          <cell r="AE324" t="str">
            <v>財団法人黛民族舞踊文化財団</v>
          </cell>
          <cell r="AF324">
            <v>63</v>
          </cell>
          <cell r="AG324">
            <v>107</v>
          </cell>
          <cell r="AH324" t="str">
            <v>確定</v>
          </cell>
          <cell r="AI324">
            <v>0</v>
          </cell>
          <cell r="AJ324" t="str">
            <v>中止</v>
          </cell>
          <cell r="AK324">
            <v>2</v>
          </cell>
          <cell r="AL324" t="str">
            <v>なし</v>
          </cell>
          <cell r="AM324">
            <v>11</v>
          </cell>
          <cell r="AN324">
            <v>14</v>
          </cell>
          <cell r="AO324">
            <v>0</v>
          </cell>
          <cell r="AP324">
            <v>0</v>
          </cell>
          <cell r="AQ324">
            <v>0</v>
          </cell>
          <cell r="AR324">
            <v>0</v>
          </cell>
          <cell r="AS324">
            <v>0</v>
          </cell>
          <cell r="AT324">
            <v>0</v>
          </cell>
          <cell r="AU324">
            <v>0</v>
          </cell>
          <cell r="AV324">
            <v>0</v>
          </cell>
          <cell r="AW324">
            <v>0</v>
          </cell>
          <cell r="AX324">
            <v>1</v>
          </cell>
          <cell r="AY324">
            <v>1</v>
          </cell>
          <cell r="AZ324">
            <v>1</v>
          </cell>
          <cell r="BA324" t="str">
            <v>オ－ナ－</v>
          </cell>
          <cell r="BB324" t="str">
            <v>オ－ナ－</v>
          </cell>
          <cell r="BC324" t="str">
            <v>東京ガス</v>
          </cell>
          <cell r="BD324" t="str">
            <v>なし</v>
          </cell>
          <cell r="BE324" t="str">
            <v>なし</v>
          </cell>
          <cell r="BF324" t="str">
            <v>既存</v>
          </cell>
          <cell r="BG324">
            <v>0</v>
          </cell>
          <cell r="BH324" t="str">
            <v>オーナー</v>
          </cell>
          <cell r="BI324" t="str">
            <v>橋本</v>
          </cell>
          <cell r="BJ324" t="str">
            <v>03-3583-3633</v>
          </cell>
          <cell r="BK324" t="str">
            <v>財団法人黛民族舞踊文化財団</v>
          </cell>
          <cell r="BL324" t="str">
            <v>　理事長</v>
          </cell>
          <cell r="BM324" t="str">
            <v>犬丸</v>
          </cell>
          <cell r="BN324" t="str">
            <v>107-0052</v>
          </cell>
          <cell r="BO324" t="str">
            <v>東京都港区赤坂3-10-3</v>
          </cell>
          <cell r="BP324" t="str">
            <v>03-5570-3500</v>
          </cell>
          <cell r="BQ324" t="str">
            <v>03-3505-8281</v>
          </cell>
          <cell r="BR324" t="str">
            <v>(株)住報</v>
          </cell>
          <cell r="BS324" t="str">
            <v>田村</v>
          </cell>
          <cell r="BT324" t="str">
            <v>03-3486-7755</v>
          </cell>
          <cell r="BU324">
            <v>656.8</v>
          </cell>
          <cell r="BV324">
            <v>0</v>
          </cell>
          <cell r="BW324">
            <v>0</v>
          </cell>
          <cell r="BX324">
            <v>0</v>
          </cell>
          <cell r="BY324">
            <v>0</v>
          </cell>
          <cell r="BZ324">
            <v>0</v>
          </cell>
          <cell r="CA324">
            <v>0</v>
          </cell>
          <cell r="CB324">
            <v>0</v>
          </cell>
          <cell r="CC324">
            <v>0</v>
          </cell>
          <cell r="CD324">
            <v>0</v>
          </cell>
          <cell r="CE324">
            <v>0</v>
          </cell>
          <cell r="CF324">
            <v>0</v>
          </cell>
          <cell r="CG324">
            <v>0</v>
          </cell>
          <cell r="CH324">
            <v>0</v>
          </cell>
          <cell r="CI324">
            <v>0</v>
          </cell>
          <cell r="CJ324">
            <v>0</v>
          </cell>
          <cell r="CK324">
            <v>0</v>
          </cell>
          <cell r="CL324">
            <v>0</v>
          </cell>
        </row>
        <row r="325">
          <cell r="A325">
            <v>325</v>
          </cell>
          <cell r="B325" t="str">
            <v>確定</v>
          </cell>
          <cell r="C325" t="str">
            <v>変更</v>
          </cell>
          <cell r="D325" t="str">
            <v>然の家</v>
          </cell>
          <cell r="E325" t="str">
            <v>赤坂見附</v>
          </cell>
          <cell r="F325" t="str">
            <v>確定</v>
          </cell>
          <cell r="G325" t="str">
            <v>　</v>
          </cell>
          <cell r="H325">
            <v>38013</v>
          </cell>
          <cell r="I325" t="str">
            <v>確定</v>
          </cell>
          <cell r="J325" t="str">
            <v>　</v>
          </cell>
          <cell r="K325" t="str">
            <v>　</v>
          </cell>
          <cell r="L325">
            <v>0</v>
          </cell>
          <cell r="M325">
            <v>0</v>
          </cell>
          <cell r="N325" t="str">
            <v>107-0052</v>
          </cell>
          <cell r="O325" t="str">
            <v>東京都港区赤坂3丁目10番3号</v>
          </cell>
          <cell r="P325" t="str">
            <v>確定</v>
          </cell>
          <cell r="Q325" t="str">
            <v>黛ビル　3階</v>
          </cell>
          <cell r="R325" t="str">
            <v>確定</v>
          </cell>
          <cell r="S325" t="str">
            <v>営団丸ﾉ内線</v>
          </cell>
          <cell r="T325" t="str">
            <v>赤坂見附</v>
          </cell>
          <cell r="U325">
            <v>2</v>
          </cell>
          <cell r="V325">
            <v>65.680000000000007</v>
          </cell>
          <cell r="W325" t="str">
            <v>確定</v>
          </cell>
          <cell r="X325">
            <v>1</v>
          </cell>
          <cell r="Y325" t="str">
            <v>年中無休</v>
          </cell>
          <cell r="Z325" t="str">
            <v>17:00～翌日2:00　日曜・祝祭日は0:00迄</v>
          </cell>
          <cell r="AA325" t="str">
            <v>03-3568-4631</v>
          </cell>
          <cell r="AB325" t="str">
            <v>03-3568-4632</v>
          </cell>
          <cell r="AC325" t="str">
            <v>なし</v>
          </cell>
          <cell r="AD325" t="str">
            <v xml:space="preserve"> </v>
          </cell>
          <cell r="AE325" t="str">
            <v>財団法人黛民族舞踊文化財団</v>
          </cell>
          <cell r="AF325">
            <v>63</v>
          </cell>
          <cell r="AG325">
            <v>107</v>
          </cell>
          <cell r="AH325">
            <v>0</v>
          </cell>
          <cell r="AI325">
            <v>0</v>
          </cell>
          <cell r="AJ325">
            <v>0</v>
          </cell>
          <cell r="AK325">
            <v>0</v>
          </cell>
          <cell r="AL325">
            <v>0</v>
          </cell>
          <cell r="AM325">
            <v>0</v>
          </cell>
          <cell r="AN325">
            <v>0</v>
          </cell>
          <cell r="AO325">
            <v>0</v>
          </cell>
          <cell r="AP325">
            <v>0</v>
          </cell>
          <cell r="AQ325">
            <v>0</v>
          </cell>
          <cell r="AR325">
            <v>0</v>
          </cell>
          <cell r="AS325">
            <v>0</v>
          </cell>
          <cell r="AT325">
            <v>0</v>
          </cell>
          <cell r="AU325">
            <v>0</v>
          </cell>
          <cell r="AV325">
            <v>0</v>
          </cell>
          <cell r="AW325">
            <v>0</v>
          </cell>
          <cell r="AX325">
            <v>0</v>
          </cell>
          <cell r="AY325">
            <v>0</v>
          </cell>
          <cell r="AZ325">
            <v>0</v>
          </cell>
          <cell r="BA325" t="str">
            <v>オ－ナ－</v>
          </cell>
          <cell r="BB325" t="str">
            <v>オ－ナ－</v>
          </cell>
          <cell r="BC325" t="str">
            <v>東京ガス</v>
          </cell>
          <cell r="BD325" t="str">
            <v>なし</v>
          </cell>
          <cell r="BE325" t="str">
            <v>なし</v>
          </cell>
          <cell r="BF325" t="str">
            <v>既存</v>
          </cell>
          <cell r="BG325">
            <v>0</v>
          </cell>
          <cell r="BH325" t="str">
            <v>オーナー</v>
          </cell>
          <cell r="BI325" t="str">
            <v>橋本</v>
          </cell>
          <cell r="BJ325" t="str">
            <v>03-3583-3633</v>
          </cell>
          <cell r="BK325" t="str">
            <v>財団法人黛民族舞踊文化財団</v>
          </cell>
          <cell r="BL325" t="str">
            <v>　理事長</v>
          </cell>
          <cell r="BM325" t="str">
            <v>犬丸</v>
          </cell>
          <cell r="BN325" t="str">
            <v>107-0052</v>
          </cell>
          <cell r="BO325" t="str">
            <v>東京都港区赤坂3-10-3</v>
          </cell>
          <cell r="BP325" t="str">
            <v>03-5570-3500</v>
          </cell>
          <cell r="BQ325" t="str">
            <v>03-3505-8281</v>
          </cell>
          <cell r="BR325" t="str">
            <v>(株)住報</v>
          </cell>
          <cell r="BS325" t="str">
            <v>田村</v>
          </cell>
          <cell r="BT325" t="str">
            <v>03-3486-7755</v>
          </cell>
          <cell r="BU325">
            <v>656.8</v>
          </cell>
          <cell r="BV325">
            <v>0</v>
          </cell>
          <cell r="BW325">
            <v>0</v>
          </cell>
          <cell r="BX325">
            <v>0</v>
          </cell>
          <cell r="BY325">
            <v>0</v>
          </cell>
          <cell r="BZ325">
            <v>0</v>
          </cell>
          <cell r="CA325">
            <v>0</v>
          </cell>
          <cell r="CB325">
            <v>0</v>
          </cell>
          <cell r="CC325">
            <v>0</v>
          </cell>
          <cell r="CD325">
            <v>0</v>
          </cell>
          <cell r="CE325">
            <v>0</v>
          </cell>
          <cell r="CF325">
            <v>0</v>
          </cell>
          <cell r="CG325">
            <v>0</v>
          </cell>
          <cell r="CH325">
            <v>0</v>
          </cell>
          <cell r="CI325">
            <v>0</v>
          </cell>
          <cell r="CJ325">
            <v>0</v>
          </cell>
          <cell r="CK325">
            <v>0</v>
          </cell>
          <cell r="CL325">
            <v>0</v>
          </cell>
        </row>
        <row r="326">
          <cell r="A326">
            <v>326</v>
          </cell>
          <cell r="B326" t="str">
            <v>確定</v>
          </cell>
          <cell r="C326" t="str">
            <v>新規</v>
          </cell>
          <cell r="D326" t="str">
            <v>和民</v>
          </cell>
          <cell r="E326" t="str">
            <v>吉祥寺北口</v>
          </cell>
          <cell r="F326" t="str">
            <v>確定</v>
          </cell>
          <cell r="G326" t="str">
            <v>松浦</v>
          </cell>
          <cell r="H326" t="str">
            <v>12月19日</v>
          </cell>
          <cell r="I326" t="str">
            <v>確定</v>
          </cell>
          <cell r="J326" t="str">
            <v>12月13日</v>
          </cell>
          <cell r="K326">
            <v>0.625</v>
          </cell>
          <cell r="L326">
            <v>0</v>
          </cell>
          <cell r="M326">
            <v>0</v>
          </cell>
          <cell r="N326" t="str">
            <v>180-0004</v>
          </cell>
          <cell r="O326" t="str">
            <v>東京都武蔵野市吉祥寺本町一丁目2番7号</v>
          </cell>
          <cell r="P326" t="str">
            <v>確定</v>
          </cell>
          <cell r="Q326" t="str">
            <v>吉祥寺アルファ　3階</v>
          </cell>
          <cell r="R326" t="str">
            <v>確定</v>
          </cell>
          <cell r="S326" t="str">
            <v>ＪＲ中央線</v>
          </cell>
          <cell r="T326" t="str">
            <v>吉祥寺</v>
          </cell>
          <cell r="U326">
            <v>2</v>
          </cell>
          <cell r="V326">
            <v>80.5</v>
          </cell>
          <cell r="W326" t="str">
            <v>確定</v>
          </cell>
          <cell r="X326">
            <v>1</v>
          </cell>
          <cell r="Y326" t="str">
            <v>年中無休</v>
          </cell>
          <cell r="Z326" t="str">
            <v>17:00～翌日3:00　金土曜及び祝祭日の前日は5:00迄</v>
          </cell>
          <cell r="AA326" t="str">
            <v>0422-28-7075</v>
          </cell>
          <cell r="AB326" t="str">
            <v>0422-28-7076</v>
          </cell>
          <cell r="AC326" t="str">
            <v>0422-22-8052</v>
          </cell>
          <cell r="AD326">
            <v>15500</v>
          </cell>
          <cell r="AE326">
            <v>0</v>
          </cell>
          <cell r="AF326">
            <v>72</v>
          </cell>
          <cell r="AG326">
            <v>123</v>
          </cell>
          <cell r="AH326" t="str">
            <v>確定</v>
          </cell>
          <cell r="AI326">
            <v>0</v>
          </cell>
          <cell r="AJ326" t="str">
            <v>中止</v>
          </cell>
          <cell r="AK326">
            <v>0</v>
          </cell>
          <cell r="AL326" t="str">
            <v>なし</v>
          </cell>
          <cell r="AM326">
            <v>0</v>
          </cell>
          <cell r="AN326">
            <v>0</v>
          </cell>
          <cell r="AO326">
            <v>0</v>
          </cell>
          <cell r="AP326">
            <v>0</v>
          </cell>
          <cell r="AQ326">
            <v>0</v>
          </cell>
          <cell r="AR326">
            <v>0</v>
          </cell>
          <cell r="AS326">
            <v>0</v>
          </cell>
          <cell r="AT326">
            <v>0</v>
          </cell>
          <cell r="AU326">
            <v>0</v>
          </cell>
          <cell r="AV326">
            <v>0</v>
          </cell>
          <cell r="AW326">
            <v>71</v>
          </cell>
          <cell r="AX326">
            <v>1</v>
          </cell>
          <cell r="AY326">
            <v>1</v>
          </cell>
          <cell r="AZ326">
            <v>1</v>
          </cell>
          <cell r="BA326" t="str">
            <v>オ－ナ－</v>
          </cell>
          <cell r="BB326" t="str">
            <v>オ－ナ－</v>
          </cell>
          <cell r="BC326" t="str">
            <v>東京ガス</v>
          </cell>
          <cell r="BD326" t="str">
            <v>なし</v>
          </cell>
          <cell r="BE326" t="str">
            <v>なし</v>
          </cell>
          <cell r="BF326" t="str">
            <v>既存</v>
          </cell>
          <cell r="BG326">
            <v>0</v>
          </cell>
          <cell r="BH326">
            <v>0</v>
          </cell>
          <cell r="BI326">
            <v>0</v>
          </cell>
          <cell r="BJ326">
            <v>0</v>
          </cell>
        </row>
        <row r="327">
          <cell r="A327">
            <v>327</v>
          </cell>
          <cell r="B327" t="str">
            <v>確定</v>
          </cell>
          <cell r="C327" t="str">
            <v>新規</v>
          </cell>
          <cell r="D327" t="str">
            <v>和民</v>
          </cell>
          <cell r="E327" t="str">
            <v>肥後橋</v>
          </cell>
          <cell r="F327" t="str">
            <v>確定</v>
          </cell>
          <cell r="G327" t="str">
            <v>藤井</v>
          </cell>
          <cell r="H327" t="str">
            <v>12月20日</v>
          </cell>
          <cell r="I327" t="str">
            <v>確定</v>
          </cell>
          <cell r="J327" t="str">
            <v>12月14日</v>
          </cell>
          <cell r="K327">
            <v>0.625</v>
          </cell>
          <cell r="L327">
            <v>0</v>
          </cell>
          <cell r="M327">
            <v>0</v>
          </cell>
          <cell r="N327" t="str">
            <v>550-0002</v>
          </cell>
          <cell r="O327" t="str">
            <v>大阪市西区江戸堀１丁目10番8号</v>
          </cell>
          <cell r="P327" t="str">
            <v>確定</v>
          </cell>
          <cell r="Q327" t="str">
            <v>帝人殖産ビル　地下1階</v>
          </cell>
          <cell r="R327" t="str">
            <v>確定</v>
          </cell>
          <cell r="S327" t="str">
            <v>地下鉄四ツ橋線</v>
          </cell>
          <cell r="T327" t="str">
            <v>肥後橋</v>
          </cell>
          <cell r="U327">
            <v>0</v>
          </cell>
          <cell r="V327">
            <v>109</v>
          </cell>
          <cell r="W327" t="str">
            <v>確定</v>
          </cell>
          <cell r="X327">
            <v>1</v>
          </cell>
          <cell r="Y327" t="str">
            <v>年中無休</v>
          </cell>
          <cell r="Z327" t="str">
            <v>16:00～翌日2:00</v>
          </cell>
          <cell r="AA327" t="str">
            <v>06-4803-8515</v>
          </cell>
          <cell r="AB327" t="str">
            <v>06-4803-8516</v>
          </cell>
          <cell r="AC327" t="str">
            <v>06-6441-3609</v>
          </cell>
          <cell r="AD327">
            <v>13500</v>
          </cell>
          <cell r="AE327" t="str">
            <v>帝人殖産株式会社</v>
          </cell>
          <cell r="AF327">
            <v>90</v>
          </cell>
          <cell r="AG327">
            <v>159</v>
          </cell>
          <cell r="AH327" t="str">
            <v>確定</v>
          </cell>
          <cell r="AI327">
            <v>0</v>
          </cell>
          <cell r="AJ327" t="str">
            <v>中止</v>
          </cell>
          <cell r="AK327">
            <v>3</v>
          </cell>
          <cell r="AL327" t="str">
            <v>A+B+C</v>
          </cell>
          <cell r="AM327">
            <v>14</v>
          </cell>
          <cell r="AN327">
            <v>31</v>
          </cell>
          <cell r="AO327">
            <v>16</v>
          </cell>
          <cell r="AP327">
            <v>0</v>
          </cell>
          <cell r="AQ327">
            <v>0</v>
          </cell>
          <cell r="AR327">
            <v>0</v>
          </cell>
          <cell r="AS327">
            <v>0</v>
          </cell>
          <cell r="AT327">
            <v>0</v>
          </cell>
          <cell r="AU327">
            <v>0</v>
          </cell>
          <cell r="AV327">
            <v>0</v>
          </cell>
          <cell r="AW327">
            <v>61</v>
          </cell>
          <cell r="AX327">
            <v>1</v>
          </cell>
          <cell r="AY327">
            <v>1</v>
          </cell>
          <cell r="AZ327">
            <v>1</v>
          </cell>
          <cell r="BA327" t="str">
            <v>オ－ナ－</v>
          </cell>
          <cell r="BB327" t="str">
            <v>オ－ナ－</v>
          </cell>
          <cell r="BC327" t="str">
            <v>大阪ガス</v>
          </cell>
          <cell r="BD327" t="str">
            <v>なし</v>
          </cell>
          <cell r="BE327" t="str">
            <v>なし</v>
          </cell>
          <cell r="BF327" t="str">
            <v>既存</v>
          </cell>
        </row>
        <row r="328">
          <cell r="A328">
            <v>328</v>
          </cell>
          <cell r="B328" t="str">
            <v>確定</v>
          </cell>
          <cell r="C328" t="str">
            <v>新規</v>
          </cell>
          <cell r="D328" t="str">
            <v>和み亭</v>
          </cell>
          <cell r="E328" t="str">
            <v>東小岩</v>
          </cell>
          <cell r="F328" t="str">
            <v>確定</v>
          </cell>
          <cell r="G328" t="str">
            <v>日比</v>
          </cell>
          <cell r="H328" t="str">
            <v>5月29日</v>
          </cell>
          <cell r="I328" t="str">
            <v>確定</v>
          </cell>
          <cell r="J328" t="str">
            <v>5月21日</v>
          </cell>
          <cell r="K328">
            <v>0.625</v>
          </cell>
          <cell r="L328">
            <v>0</v>
          </cell>
          <cell r="M328">
            <v>0</v>
          </cell>
          <cell r="N328" t="str">
            <v>133-0052</v>
          </cell>
          <cell r="O328" t="str">
            <v>東京都江戸川区東小岩4-1-7</v>
          </cell>
          <cell r="P328" t="str">
            <v>確定</v>
          </cell>
          <cell r="Q328">
            <v>0</v>
          </cell>
          <cell r="R328" t="str">
            <v>確定</v>
          </cell>
          <cell r="S328" t="str">
            <v>ＪＲ総武線</v>
          </cell>
          <cell r="T328" t="str">
            <v>小岩</v>
          </cell>
          <cell r="U328">
            <v>15</v>
          </cell>
          <cell r="V328">
            <v>141.61000000000001</v>
          </cell>
          <cell r="W328" t="str">
            <v>確定</v>
          </cell>
          <cell r="X328">
            <v>1</v>
          </cell>
          <cell r="Y328" t="str">
            <v>年中無休</v>
          </cell>
          <cell r="Z328" t="str">
            <v>11:30～翌日2:00</v>
          </cell>
          <cell r="AA328" t="str">
            <v>03-5612-3481</v>
          </cell>
          <cell r="AB328" t="str">
            <v>03-5612-3482</v>
          </cell>
          <cell r="AC328" t="str">
            <v>なし</v>
          </cell>
          <cell r="AD328">
            <v>13000</v>
          </cell>
          <cell r="AE328" t="str">
            <v>矢野　隆元</v>
          </cell>
          <cell r="AF328">
            <v>77.97</v>
          </cell>
          <cell r="AG328">
            <v>131</v>
          </cell>
          <cell r="AH328" t="str">
            <v>確定</v>
          </cell>
          <cell r="AI328">
            <v>20</v>
          </cell>
          <cell r="AJ328" t="str">
            <v>中止</v>
          </cell>
          <cell r="AK328">
            <v>2</v>
          </cell>
          <cell r="AL328" t="str">
            <v>A+B</v>
          </cell>
          <cell r="AM328">
            <v>16</v>
          </cell>
          <cell r="AN328">
            <v>14</v>
          </cell>
          <cell r="AO328">
            <v>0</v>
          </cell>
          <cell r="AP328">
            <v>0</v>
          </cell>
          <cell r="AQ328">
            <v>0</v>
          </cell>
          <cell r="AR328">
            <v>0</v>
          </cell>
          <cell r="AS328">
            <v>0</v>
          </cell>
          <cell r="AT328">
            <v>0</v>
          </cell>
          <cell r="AU328">
            <v>0</v>
          </cell>
          <cell r="AV328">
            <v>0</v>
          </cell>
          <cell r="AW328">
            <v>30</v>
          </cell>
          <cell r="AX328">
            <v>1</v>
          </cell>
          <cell r="AY328">
            <v>1</v>
          </cell>
          <cell r="AZ328">
            <v>1</v>
          </cell>
          <cell r="BA328" t="str">
            <v>東京電力</v>
          </cell>
          <cell r="BB328" t="str">
            <v>水道局</v>
          </cell>
          <cell r="BC328" t="str">
            <v>東京ガス</v>
          </cell>
          <cell r="BD328" t="str">
            <v>あり</v>
          </cell>
          <cell r="BE328" t="str">
            <v>あり</v>
          </cell>
          <cell r="BF328" t="str">
            <v>既存</v>
          </cell>
          <cell r="BG328">
            <v>0</v>
          </cell>
          <cell r="BH328" t="str">
            <v>JRM</v>
          </cell>
          <cell r="BI328" t="str">
            <v xml:space="preserve"> </v>
          </cell>
          <cell r="BJ328">
            <v>0</v>
          </cell>
          <cell r="BK328" t="str">
            <v>矢野　隆元</v>
          </cell>
          <cell r="BL328">
            <v>0</v>
          </cell>
          <cell r="BM328" t="str">
            <v>矢野　隆元</v>
          </cell>
          <cell r="BN328" t="str">
            <v>133-0052</v>
          </cell>
          <cell r="BO328" t="str">
            <v>東京都江戸川区東小岩2-3-2</v>
          </cell>
          <cell r="BP328" t="str">
            <v>03-3657-0728</v>
          </cell>
          <cell r="BQ328">
            <v>0</v>
          </cell>
          <cell r="BR328" t="str">
            <v>株式会社チームプロ</v>
          </cell>
          <cell r="BS328" t="str">
            <v>宮間　俊一</v>
          </cell>
          <cell r="BT328" t="str">
            <v>03-5295-8671</v>
          </cell>
          <cell r="BU328">
            <v>2316</v>
          </cell>
          <cell r="BV328">
            <v>0</v>
          </cell>
        </row>
        <row r="329">
          <cell r="A329">
            <v>329</v>
          </cell>
          <cell r="B329" t="str">
            <v>確定</v>
          </cell>
          <cell r="C329" t="str">
            <v>新規</v>
          </cell>
          <cell r="D329" t="str">
            <v>ゴハン</v>
          </cell>
          <cell r="E329" t="str">
            <v>吉祥寺北口</v>
          </cell>
          <cell r="F329" t="str">
            <v>確定</v>
          </cell>
          <cell r="G329" t="str">
            <v>坂本</v>
          </cell>
          <cell r="H329" t="str">
            <v>1月29日</v>
          </cell>
          <cell r="I329" t="str">
            <v>確定</v>
          </cell>
          <cell r="J329" t="str">
            <v>1月20日</v>
          </cell>
          <cell r="K329">
            <v>0.625</v>
          </cell>
          <cell r="L329">
            <v>0</v>
          </cell>
          <cell r="M329">
            <v>0</v>
          </cell>
          <cell r="N329" t="str">
            <v>180-0004</v>
          </cell>
          <cell r="O329" t="str">
            <v>東京都武蔵野市吉祥寺本町1-9-12</v>
          </cell>
          <cell r="P329" t="str">
            <v>確定</v>
          </cell>
          <cell r="Q329" t="str">
            <v>エビス会館　3階</v>
          </cell>
          <cell r="R329" t="str">
            <v>確定</v>
          </cell>
          <cell r="S329" t="str">
            <v>ＪＲ中央線</v>
          </cell>
          <cell r="T329" t="str">
            <v>吉祥寺</v>
          </cell>
          <cell r="U329">
            <v>2</v>
          </cell>
          <cell r="V329">
            <v>71</v>
          </cell>
          <cell r="W329" t="str">
            <v>確定</v>
          </cell>
          <cell r="X329">
            <v>1</v>
          </cell>
          <cell r="Y329" t="str">
            <v>年中無休</v>
          </cell>
          <cell r="Z329" t="str">
            <v>17:00～翌日2:00　</v>
          </cell>
          <cell r="AA329" t="str">
            <v>0422-28-6361</v>
          </cell>
          <cell r="AB329" t="str">
            <v>0422-28-6362</v>
          </cell>
          <cell r="AC329" t="str">
            <v>なし</v>
          </cell>
          <cell r="AD329">
            <v>15000</v>
          </cell>
          <cell r="AE329" t="str">
            <v>有限会社安藤企画</v>
          </cell>
          <cell r="AF329">
            <v>71.2</v>
          </cell>
          <cell r="AG329">
            <v>121</v>
          </cell>
          <cell r="AH329" t="str">
            <v>確定</v>
          </cell>
          <cell r="AI329">
            <v>0</v>
          </cell>
          <cell r="AJ329" t="str">
            <v>中止</v>
          </cell>
          <cell r="AK329">
            <v>2</v>
          </cell>
          <cell r="AL329" t="str">
            <v>なし</v>
          </cell>
          <cell r="AM329">
            <v>20</v>
          </cell>
          <cell r="AN329">
            <v>35</v>
          </cell>
          <cell r="AO329">
            <v>0</v>
          </cell>
          <cell r="AP329">
            <v>0</v>
          </cell>
          <cell r="AQ329">
            <v>0</v>
          </cell>
          <cell r="AR329">
            <v>0</v>
          </cell>
          <cell r="AS329">
            <v>0</v>
          </cell>
          <cell r="AT329">
            <v>0</v>
          </cell>
          <cell r="AU329">
            <v>0</v>
          </cell>
          <cell r="AV329">
            <v>0</v>
          </cell>
          <cell r="AW329">
            <v>0</v>
          </cell>
          <cell r="AX329">
            <v>1</v>
          </cell>
          <cell r="AY329">
            <v>1</v>
          </cell>
          <cell r="AZ329">
            <v>1</v>
          </cell>
          <cell r="BA329" t="str">
            <v>オーナー</v>
          </cell>
          <cell r="BB329" t="str">
            <v>オーナー</v>
          </cell>
          <cell r="BC329" t="str">
            <v>東京ガス</v>
          </cell>
          <cell r="BD329" t="str">
            <v>あり</v>
          </cell>
          <cell r="BE329" t="str">
            <v>なし</v>
          </cell>
          <cell r="BF329" t="str">
            <v>既存</v>
          </cell>
          <cell r="BG329">
            <v>0</v>
          </cell>
          <cell r="BH329" t="str">
            <v>パブリック</v>
          </cell>
          <cell r="BI329">
            <v>0</v>
          </cell>
          <cell r="BJ329" t="str">
            <v>0422-20-7676</v>
          </cell>
          <cell r="BK329" t="str">
            <v>有限会社安藤企画</v>
          </cell>
          <cell r="BL329" t="str">
            <v>代表取締役</v>
          </cell>
          <cell r="BM329" t="str">
            <v>安藤佳子</v>
          </cell>
          <cell r="BN329" t="str">
            <v>180-0004</v>
          </cell>
          <cell r="BO329" t="str">
            <v>東京都武蔵野市吉祥寺本町2-12-6ｸﾞﾗﾆｺﾋﾞﾙ</v>
          </cell>
          <cell r="BP329" t="str">
            <v>0422-22-5177</v>
          </cell>
          <cell r="BQ329">
            <v>0</v>
          </cell>
          <cell r="BR329">
            <v>0</v>
          </cell>
          <cell r="BS329">
            <v>0</v>
          </cell>
          <cell r="BT329">
            <v>0</v>
          </cell>
          <cell r="BU329">
            <v>0</v>
          </cell>
          <cell r="BV329">
            <v>0</v>
          </cell>
          <cell r="BW329">
            <v>0</v>
          </cell>
          <cell r="BX329">
            <v>0</v>
          </cell>
          <cell r="BY329">
            <v>0</v>
          </cell>
          <cell r="BZ329">
            <v>0</v>
          </cell>
          <cell r="CA329">
            <v>0</v>
          </cell>
          <cell r="CB329">
            <v>0</v>
          </cell>
          <cell r="CC329">
            <v>0</v>
          </cell>
          <cell r="CD329">
            <v>0</v>
          </cell>
          <cell r="CE329">
            <v>0</v>
          </cell>
          <cell r="CF329">
            <v>0</v>
          </cell>
          <cell r="CG329">
            <v>0</v>
          </cell>
          <cell r="CH329">
            <v>0</v>
          </cell>
          <cell r="CI329">
            <v>0</v>
          </cell>
          <cell r="CJ329">
            <v>0</v>
          </cell>
          <cell r="CK329">
            <v>0</v>
          </cell>
          <cell r="CL329">
            <v>0</v>
          </cell>
          <cell r="CM329">
            <v>0</v>
          </cell>
          <cell r="CN329">
            <v>0</v>
          </cell>
        </row>
        <row r="330">
          <cell r="A330">
            <v>329</v>
          </cell>
          <cell r="B330" t="str">
            <v>確定</v>
          </cell>
          <cell r="C330" t="str">
            <v>変更</v>
          </cell>
          <cell r="D330" t="str">
            <v>然の家</v>
          </cell>
          <cell r="E330" t="str">
            <v>吉祥寺北口</v>
          </cell>
          <cell r="F330" t="str">
            <v>確定</v>
          </cell>
          <cell r="G330" t="str">
            <v xml:space="preserve"> </v>
          </cell>
          <cell r="H330">
            <v>38001</v>
          </cell>
          <cell r="I330" t="str">
            <v>確定</v>
          </cell>
          <cell r="J330" t="str">
            <v xml:space="preserve"> </v>
          </cell>
          <cell r="K330" t="str">
            <v xml:space="preserve"> </v>
          </cell>
          <cell r="L330">
            <v>0</v>
          </cell>
          <cell r="M330">
            <v>0</v>
          </cell>
          <cell r="N330" t="str">
            <v>180-0004</v>
          </cell>
          <cell r="O330" t="str">
            <v>東京都武蔵野市吉祥寺本町1-9-12</v>
          </cell>
          <cell r="P330" t="str">
            <v>確定</v>
          </cell>
          <cell r="Q330" t="str">
            <v>エビス会館　3階</v>
          </cell>
          <cell r="R330" t="str">
            <v>確定</v>
          </cell>
          <cell r="S330" t="str">
            <v>ＪＲ中央線</v>
          </cell>
          <cell r="T330" t="str">
            <v>吉祥寺</v>
          </cell>
          <cell r="U330">
            <v>2</v>
          </cell>
          <cell r="V330">
            <v>71</v>
          </cell>
          <cell r="W330" t="str">
            <v>確定</v>
          </cell>
          <cell r="X330">
            <v>1</v>
          </cell>
          <cell r="Y330" t="str">
            <v>年中無休</v>
          </cell>
          <cell r="Z330" t="str">
            <v>17:00～翌日2:00　</v>
          </cell>
          <cell r="AA330" t="str">
            <v>0422-28-6361</v>
          </cell>
          <cell r="AB330" t="str">
            <v>0422-28-6362</v>
          </cell>
          <cell r="AC330" t="str">
            <v>なし</v>
          </cell>
          <cell r="AD330" t="str">
            <v xml:space="preserve"> </v>
          </cell>
          <cell r="AE330" t="str">
            <v>有限会社安藤企画</v>
          </cell>
          <cell r="AF330">
            <v>71.2</v>
          </cell>
          <cell r="AG330">
            <v>121</v>
          </cell>
          <cell r="AH330" t="str">
            <v xml:space="preserve"> </v>
          </cell>
          <cell r="AI330" t="str">
            <v xml:space="preserve"> </v>
          </cell>
          <cell r="AJ330" t="str">
            <v xml:space="preserve"> </v>
          </cell>
          <cell r="AK330" t="str">
            <v xml:space="preserve"> </v>
          </cell>
          <cell r="AL330" t="str">
            <v xml:space="preserve"> </v>
          </cell>
          <cell r="AM330" t="str">
            <v xml:space="preserve"> </v>
          </cell>
          <cell r="AN330" t="str">
            <v xml:space="preserve"> </v>
          </cell>
          <cell r="AO330" t="str">
            <v xml:space="preserve"> </v>
          </cell>
          <cell r="AP330" t="str">
            <v xml:space="preserve"> </v>
          </cell>
          <cell r="AQ330">
            <v>0</v>
          </cell>
          <cell r="AR330">
            <v>0</v>
          </cell>
          <cell r="AS330">
            <v>0</v>
          </cell>
          <cell r="AT330">
            <v>0</v>
          </cell>
          <cell r="AU330">
            <v>0</v>
          </cell>
          <cell r="AV330">
            <v>0</v>
          </cell>
          <cell r="AW330" t="str">
            <v xml:space="preserve"> </v>
          </cell>
          <cell r="AX330" t="str">
            <v xml:space="preserve"> </v>
          </cell>
          <cell r="AY330" t="str">
            <v xml:space="preserve"> </v>
          </cell>
          <cell r="AZ330" t="str">
            <v xml:space="preserve"> </v>
          </cell>
          <cell r="BA330" t="str">
            <v>オーナー</v>
          </cell>
          <cell r="BB330" t="str">
            <v>オーナー</v>
          </cell>
          <cell r="BC330" t="str">
            <v>東京ガス</v>
          </cell>
          <cell r="BD330" t="str">
            <v>あり</v>
          </cell>
          <cell r="BE330" t="str">
            <v>なし</v>
          </cell>
          <cell r="BF330" t="str">
            <v>既存</v>
          </cell>
          <cell r="BG330">
            <v>0</v>
          </cell>
          <cell r="BH330" t="str">
            <v>パブリック</v>
          </cell>
          <cell r="BI330">
            <v>0</v>
          </cell>
          <cell r="BJ330" t="str">
            <v>0422-20-7676</v>
          </cell>
          <cell r="BK330" t="str">
            <v>有限会社安藤企画</v>
          </cell>
          <cell r="BL330" t="str">
            <v>代表取締役</v>
          </cell>
          <cell r="BM330" t="str">
            <v>安藤佳子</v>
          </cell>
          <cell r="BN330" t="str">
            <v>180-0004</v>
          </cell>
          <cell r="BO330" t="str">
            <v>東京都武蔵野市吉祥寺本町2-12-6ｸﾞﾗﾆｺﾋﾞﾙ</v>
          </cell>
          <cell r="BP330" t="str">
            <v>0422-22-5177</v>
          </cell>
          <cell r="BQ330">
            <v>0</v>
          </cell>
          <cell r="BR330">
            <v>0</v>
          </cell>
          <cell r="BS330">
            <v>0</v>
          </cell>
          <cell r="BT330">
            <v>0</v>
          </cell>
          <cell r="BU330">
            <v>0</v>
          </cell>
          <cell r="BV330">
            <v>0</v>
          </cell>
          <cell r="BW330">
            <v>0</v>
          </cell>
          <cell r="BX330">
            <v>0</v>
          </cell>
          <cell r="BY330">
            <v>0</v>
          </cell>
          <cell r="BZ330">
            <v>0</v>
          </cell>
          <cell r="CA330">
            <v>0</v>
          </cell>
          <cell r="CB330">
            <v>0</v>
          </cell>
          <cell r="CC330">
            <v>0</v>
          </cell>
          <cell r="CD330">
            <v>0</v>
          </cell>
          <cell r="CE330">
            <v>0</v>
          </cell>
          <cell r="CF330">
            <v>0</v>
          </cell>
          <cell r="CG330">
            <v>0</v>
          </cell>
          <cell r="CH330">
            <v>0</v>
          </cell>
          <cell r="CI330">
            <v>0</v>
          </cell>
          <cell r="CJ330">
            <v>0</v>
          </cell>
          <cell r="CK330">
            <v>0</v>
          </cell>
          <cell r="CL330">
            <v>0</v>
          </cell>
          <cell r="CM330">
            <v>0</v>
          </cell>
          <cell r="CN330">
            <v>0</v>
          </cell>
        </row>
        <row r="331">
          <cell r="A331">
            <v>330</v>
          </cell>
          <cell r="B331" t="str">
            <v>確定</v>
          </cell>
          <cell r="C331" t="str">
            <v>新規</v>
          </cell>
          <cell r="D331" t="str">
            <v>和民</v>
          </cell>
          <cell r="E331" t="str">
            <v>ひばりヶ丘</v>
          </cell>
          <cell r="F331" t="str">
            <v>確定</v>
          </cell>
          <cell r="G331" t="str">
            <v>松浦</v>
          </cell>
          <cell r="H331" t="str">
            <v>1月27日</v>
          </cell>
          <cell r="I331" t="str">
            <v>確定</v>
          </cell>
          <cell r="J331" t="str">
            <v>1月21日</v>
          </cell>
          <cell r="K331">
            <v>0.625</v>
          </cell>
          <cell r="L331">
            <v>0</v>
          </cell>
          <cell r="M331">
            <v>0</v>
          </cell>
          <cell r="N331" t="str">
            <v>202-0002</v>
          </cell>
          <cell r="O331" t="str">
            <v>東京都西東京市ひばりが丘北3-3-16</v>
          </cell>
          <cell r="P331" t="str">
            <v>確定</v>
          </cell>
          <cell r="Q331" t="str">
            <v>コンフォートひばりが丘　2階</v>
          </cell>
          <cell r="R331" t="str">
            <v>確定</v>
          </cell>
          <cell r="S331" t="str">
            <v>西武池袋線</v>
          </cell>
          <cell r="T331" t="str">
            <v>ひばりヶ丘</v>
          </cell>
          <cell r="U331">
            <v>1</v>
          </cell>
          <cell r="V331">
            <v>49.34</v>
          </cell>
          <cell r="W331" t="str">
            <v>確定</v>
          </cell>
          <cell r="X331">
            <v>1</v>
          </cell>
          <cell r="Y331" t="str">
            <v>年中無休</v>
          </cell>
          <cell r="Z331" t="str">
            <v>17:00～翌日3:00　金土曜及び祝祭日の前日は5:00迄</v>
          </cell>
          <cell r="AA331" t="str">
            <v>0424-38-8848</v>
          </cell>
          <cell r="AB331" t="str">
            <v>0424-38-8849</v>
          </cell>
          <cell r="AC331" t="str">
            <v>0424-23-7519</v>
          </cell>
          <cell r="AD331">
            <v>9300</v>
          </cell>
          <cell r="AE331" t="str">
            <v>兼六土地建物株式会社</v>
          </cell>
          <cell r="AF331">
            <v>49.34</v>
          </cell>
          <cell r="AG331">
            <v>79</v>
          </cell>
          <cell r="AH331" t="str">
            <v>確定</v>
          </cell>
          <cell r="AI331">
            <v>0</v>
          </cell>
          <cell r="AJ331" t="str">
            <v>中止</v>
          </cell>
          <cell r="AK331">
            <v>1</v>
          </cell>
          <cell r="AL331" t="str">
            <v>なし</v>
          </cell>
          <cell r="AM331">
            <v>22</v>
          </cell>
          <cell r="AN331">
            <v>0</v>
          </cell>
          <cell r="AO331">
            <v>0</v>
          </cell>
          <cell r="AP331">
            <v>0</v>
          </cell>
          <cell r="AQ331">
            <v>0</v>
          </cell>
          <cell r="AR331">
            <v>0</v>
          </cell>
          <cell r="AS331">
            <v>0</v>
          </cell>
          <cell r="AT331">
            <v>0</v>
          </cell>
          <cell r="AU331">
            <v>0</v>
          </cell>
          <cell r="AV331">
            <v>0</v>
          </cell>
          <cell r="AW331">
            <v>22</v>
          </cell>
          <cell r="AX331">
            <v>1</v>
          </cell>
          <cell r="AY331">
            <v>1</v>
          </cell>
          <cell r="AZ331">
            <v>1</v>
          </cell>
          <cell r="BA331" t="str">
            <v>ｴｽﾃｰﾄ石崎</v>
          </cell>
          <cell r="BB331" t="str">
            <v>水道局</v>
          </cell>
          <cell r="BC331" t="str">
            <v>東京ガス</v>
          </cell>
          <cell r="BD331" t="str">
            <v>あり</v>
          </cell>
          <cell r="BE331" t="str">
            <v>なし</v>
          </cell>
          <cell r="BF331" t="str">
            <v>既存</v>
          </cell>
          <cell r="BG331">
            <v>0</v>
          </cell>
          <cell r="BH331" t="str">
            <v>株式会社エステート石崎</v>
          </cell>
          <cell r="BI331" t="str">
            <v>石崎　里美</v>
          </cell>
          <cell r="BJ331" t="str">
            <v>03-3978-3711</v>
          </cell>
          <cell r="BK331" t="str">
            <v>兼六土地建物株式会社</v>
          </cell>
          <cell r="BL331" t="str">
            <v>代表取締役</v>
          </cell>
          <cell r="BM331" t="str">
            <v>鍵市　佳則</v>
          </cell>
          <cell r="BN331" t="str">
            <v>180-0001</v>
          </cell>
          <cell r="BO331" t="str">
            <v>東京都武蔵野市吉祥寺北町1-29-1</v>
          </cell>
          <cell r="BP331" t="str">
            <v>0422-20-5831</v>
          </cell>
          <cell r="BQ331">
            <v>0</v>
          </cell>
          <cell r="BR331" t="str">
            <v>株式会社エステート石崎</v>
          </cell>
          <cell r="BS331" t="str">
            <v>石崎里美</v>
          </cell>
          <cell r="BT331" t="str">
            <v>03-3978-3711</v>
          </cell>
          <cell r="BU331">
            <v>700</v>
          </cell>
          <cell r="BV331">
            <v>0</v>
          </cell>
          <cell r="BW331">
            <v>0</v>
          </cell>
          <cell r="BX331">
            <v>0</v>
          </cell>
          <cell r="BY331">
            <v>0</v>
          </cell>
          <cell r="BZ331">
            <v>0</v>
          </cell>
          <cell r="CA331">
            <v>0</v>
          </cell>
          <cell r="CB331">
            <v>0</v>
          </cell>
          <cell r="CC331">
            <v>0</v>
          </cell>
          <cell r="CD331">
            <v>0</v>
          </cell>
          <cell r="CE331">
            <v>0</v>
          </cell>
          <cell r="CF331">
            <v>0</v>
          </cell>
          <cell r="CG331">
            <v>0</v>
          </cell>
          <cell r="CH331">
            <v>0</v>
          </cell>
          <cell r="CI331">
            <v>0</v>
          </cell>
          <cell r="CJ331">
            <v>0</v>
          </cell>
          <cell r="CK331">
            <v>0</v>
          </cell>
          <cell r="CL331">
            <v>0</v>
          </cell>
        </row>
        <row r="332">
          <cell r="A332">
            <v>331</v>
          </cell>
          <cell r="B332" t="str">
            <v>確定</v>
          </cell>
          <cell r="C332" t="str">
            <v>新規</v>
          </cell>
          <cell r="D332" t="str">
            <v>ゴハン</v>
          </cell>
          <cell r="E332" t="str">
            <v>目黒東口</v>
          </cell>
          <cell r="F332" t="str">
            <v>然の家へ</v>
          </cell>
          <cell r="G332" t="str">
            <v>村田</v>
          </cell>
          <cell r="H332" t="str">
            <v>2月21日</v>
          </cell>
          <cell r="I332" t="str">
            <v>確定</v>
          </cell>
          <cell r="J332" t="str">
            <v>2月12日</v>
          </cell>
          <cell r="K332">
            <v>0.625</v>
          </cell>
          <cell r="L332">
            <v>0</v>
          </cell>
          <cell r="M332">
            <v>0</v>
          </cell>
          <cell r="N332" t="str">
            <v>141-0021</v>
          </cell>
          <cell r="O332" t="str">
            <v>東京都品川区上大崎2-14-9</v>
          </cell>
          <cell r="P332" t="str">
            <v>確定</v>
          </cell>
          <cell r="Q332" t="str">
            <v>目黒東誠ビル　6・7階</v>
          </cell>
          <cell r="R332" t="str">
            <v>確定</v>
          </cell>
          <cell r="S332" t="str">
            <v>JR山手線</v>
          </cell>
          <cell r="T332" t="str">
            <v>目黒</v>
          </cell>
          <cell r="U332">
            <v>1</v>
          </cell>
          <cell r="V332">
            <v>83.12</v>
          </cell>
          <cell r="W332" t="str">
            <v>確定</v>
          </cell>
          <cell r="X332">
            <v>2</v>
          </cell>
          <cell r="Y332" t="str">
            <v>年中無休</v>
          </cell>
          <cell r="Z332" t="str">
            <v>17:00～翌日3:00　</v>
          </cell>
          <cell r="AA332" t="str">
            <v>03-5475-1045</v>
          </cell>
          <cell r="AB332" t="str">
            <v>03-5475-1046</v>
          </cell>
          <cell r="AC332" t="str">
            <v>なし</v>
          </cell>
          <cell r="AD332">
            <v>14000</v>
          </cell>
          <cell r="AE332" t="str">
            <v>東誠不動産株式会社</v>
          </cell>
          <cell r="AF332">
            <v>83.12</v>
          </cell>
          <cell r="AG332">
            <v>120</v>
          </cell>
          <cell r="AH332" t="str">
            <v>確定</v>
          </cell>
          <cell r="AI332">
            <v>0</v>
          </cell>
          <cell r="AJ332" t="str">
            <v>中止</v>
          </cell>
          <cell r="AK332">
            <v>1</v>
          </cell>
          <cell r="AL332" t="str">
            <v>なし</v>
          </cell>
          <cell r="AM332">
            <v>24</v>
          </cell>
          <cell r="AN332">
            <v>24</v>
          </cell>
          <cell r="AO332">
            <v>10</v>
          </cell>
          <cell r="AP332">
            <v>0</v>
          </cell>
          <cell r="AQ332">
            <v>0</v>
          </cell>
          <cell r="AR332">
            <v>0</v>
          </cell>
          <cell r="AS332">
            <v>0</v>
          </cell>
          <cell r="AT332">
            <v>0</v>
          </cell>
          <cell r="AU332">
            <v>0</v>
          </cell>
          <cell r="AV332">
            <v>0</v>
          </cell>
          <cell r="AW332">
            <v>48</v>
          </cell>
          <cell r="AX332">
            <v>2</v>
          </cell>
          <cell r="AY332">
            <v>2</v>
          </cell>
          <cell r="AZ332">
            <v>1</v>
          </cell>
          <cell r="BA332" t="str">
            <v>オーナー</v>
          </cell>
          <cell r="BB332" t="str">
            <v>オーナー</v>
          </cell>
          <cell r="BC332" t="str">
            <v>東京ガス</v>
          </cell>
          <cell r="BD332" t="str">
            <v>あり</v>
          </cell>
          <cell r="BE332" t="str">
            <v>なし</v>
          </cell>
          <cell r="BF332" t="str">
            <v>既存</v>
          </cell>
          <cell r="BG332">
            <v>0</v>
          </cell>
          <cell r="BH332" t="str">
            <v>東誠コミュニティ㈱</v>
          </cell>
          <cell r="BI332" t="str">
            <v>粟飯原部長（あいはら）03-5256-3682</v>
          </cell>
          <cell r="BJ332">
            <v>0</v>
          </cell>
          <cell r="BK332" t="str">
            <v>東誠不動産株式会社</v>
          </cell>
          <cell r="BL332" t="str">
            <v>代表取締役</v>
          </cell>
          <cell r="BM332" t="str">
            <v>山口誠一郎</v>
          </cell>
          <cell r="BN332" t="str">
            <v>101-0063</v>
          </cell>
          <cell r="BO332" t="str">
            <v>東京都千代田区神田淡路町2-3</v>
          </cell>
          <cell r="BP332" t="str">
            <v>03-5256-3689</v>
          </cell>
          <cell r="BQ332" t="str">
            <v>03-5256-3688</v>
          </cell>
          <cell r="BR332" t="str">
            <v>株式会社ビルズ</v>
          </cell>
          <cell r="BS332" t="str">
            <v>高橋　栄司</v>
          </cell>
          <cell r="BT332" t="str">
            <v>03-5333-5641</v>
          </cell>
          <cell r="BU332">
            <v>1521</v>
          </cell>
          <cell r="BV332">
            <v>0</v>
          </cell>
          <cell r="BW332">
            <v>0</v>
          </cell>
          <cell r="BX332">
            <v>0</v>
          </cell>
          <cell r="BY332">
            <v>0</v>
          </cell>
          <cell r="BZ332">
            <v>0</v>
          </cell>
          <cell r="CA332">
            <v>0</v>
          </cell>
          <cell r="CB332">
            <v>0</v>
          </cell>
          <cell r="CC332">
            <v>0</v>
          </cell>
          <cell r="CD332">
            <v>0</v>
          </cell>
          <cell r="CE332">
            <v>0</v>
          </cell>
          <cell r="CF332">
            <v>0</v>
          </cell>
          <cell r="CG332">
            <v>0</v>
          </cell>
          <cell r="CH332">
            <v>0</v>
          </cell>
          <cell r="CI332">
            <v>0</v>
          </cell>
          <cell r="CJ332">
            <v>0</v>
          </cell>
          <cell r="CK332">
            <v>0</v>
          </cell>
          <cell r="CL332">
            <v>0</v>
          </cell>
          <cell r="CM332">
            <v>0</v>
          </cell>
          <cell r="CN332">
            <v>0</v>
          </cell>
          <cell r="CO332">
            <v>0</v>
          </cell>
        </row>
        <row r="333">
          <cell r="A333">
            <v>331</v>
          </cell>
          <cell r="B333" t="str">
            <v>確定</v>
          </cell>
          <cell r="C333" t="str">
            <v>変更</v>
          </cell>
          <cell r="D333" t="str">
            <v>然の家</v>
          </cell>
          <cell r="E333" t="str">
            <v>目黒東口</v>
          </cell>
          <cell r="F333" t="str">
            <v>確定</v>
          </cell>
          <cell r="G333" t="str">
            <v xml:space="preserve"> </v>
          </cell>
          <cell r="H333">
            <v>37999</v>
          </cell>
          <cell r="I333" t="str">
            <v>確定</v>
          </cell>
          <cell r="J333">
            <v>0</v>
          </cell>
          <cell r="K333">
            <v>0</v>
          </cell>
          <cell r="L333">
            <v>0</v>
          </cell>
          <cell r="M333">
            <v>0</v>
          </cell>
          <cell r="N333" t="str">
            <v>141-0021</v>
          </cell>
          <cell r="O333" t="str">
            <v>東京都品川区上大崎2-14-9</v>
          </cell>
          <cell r="P333" t="str">
            <v>確定</v>
          </cell>
          <cell r="Q333" t="str">
            <v>目黒東誠ビル　6・7階</v>
          </cell>
          <cell r="R333" t="str">
            <v>確定</v>
          </cell>
          <cell r="S333" t="str">
            <v>JR山手線</v>
          </cell>
          <cell r="T333" t="str">
            <v>目黒</v>
          </cell>
          <cell r="U333">
            <v>1</v>
          </cell>
          <cell r="V333">
            <v>83.12</v>
          </cell>
          <cell r="W333" t="str">
            <v>確定</v>
          </cell>
          <cell r="X333">
            <v>2</v>
          </cell>
          <cell r="Y333" t="str">
            <v>年中無休</v>
          </cell>
          <cell r="Z333" t="str">
            <v>17:00～翌日2:00　</v>
          </cell>
          <cell r="AA333" t="str">
            <v>03-5475-1045</v>
          </cell>
          <cell r="AB333" t="str">
            <v>03-5475-1046</v>
          </cell>
          <cell r="AC333" t="str">
            <v>なし</v>
          </cell>
          <cell r="AD333" t="str">
            <v xml:space="preserve"> </v>
          </cell>
          <cell r="AE333" t="str">
            <v>東誠不動産株式会社</v>
          </cell>
          <cell r="AF333">
            <v>83.12</v>
          </cell>
          <cell r="AG333">
            <v>120</v>
          </cell>
          <cell r="AH333">
            <v>0</v>
          </cell>
          <cell r="AI333">
            <v>0</v>
          </cell>
          <cell r="AJ333">
            <v>0</v>
          </cell>
          <cell r="AK333">
            <v>0</v>
          </cell>
          <cell r="AL333">
            <v>0</v>
          </cell>
          <cell r="AM333">
            <v>0</v>
          </cell>
          <cell r="AN333">
            <v>0</v>
          </cell>
          <cell r="AO333">
            <v>0</v>
          </cell>
          <cell r="AP333">
            <v>0</v>
          </cell>
          <cell r="AQ333">
            <v>0</v>
          </cell>
          <cell r="AR333">
            <v>0</v>
          </cell>
          <cell r="AS333">
            <v>0</v>
          </cell>
          <cell r="AT333">
            <v>0</v>
          </cell>
          <cell r="AU333">
            <v>0</v>
          </cell>
          <cell r="AV333">
            <v>0</v>
          </cell>
          <cell r="AW333">
            <v>0</v>
          </cell>
          <cell r="AX333">
            <v>0</v>
          </cell>
          <cell r="AY333">
            <v>0</v>
          </cell>
          <cell r="AZ333">
            <v>0</v>
          </cell>
          <cell r="BA333" t="str">
            <v>オーナー</v>
          </cell>
          <cell r="BB333" t="str">
            <v>オーナー</v>
          </cell>
          <cell r="BC333" t="str">
            <v>東京ガス</v>
          </cell>
          <cell r="BD333" t="str">
            <v>あり</v>
          </cell>
          <cell r="BE333" t="str">
            <v>なし</v>
          </cell>
          <cell r="BF333" t="str">
            <v>既存</v>
          </cell>
          <cell r="BG333">
            <v>0</v>
          </cell>
          <cell r="BH333" t="str">
            <v>東誠コミュニティ㈱</v>
          </cell>
          <cell r="BI333" t="str">
            <v>粟飯原部長（あいはら）03-5256-3682</v>
          </cell>
          <cell r="BJ333">
            <v>0</v>
          </cell>
          <cell r="BK333" t="str">
            <v>東誠不動産株式会社</v>
          </cell>
          <cell r="BL333" t="str">
            <v>代表取締役</v>
          </cell>
          <cell r="BM333" t="str">
            <v>山口誠一郎</v>
          </cell>
          <cell r="BN333" t="str">
            <v>101-0063</v>
          </cell>
          <cell r="BO333" t="str">
            <v>東京都千代田区神田淡路町2-3</v>
          </cell>
          <cell r="BP333" t="str">
            <v>03-5256-3689</v>
          </cell>
          <cell r="BQ333" t="str">
            <v>03-5256-3688</v>
          </cell>
          <cell r="BR333" t="str">
            <v>株式会社ビルズ</v>
          </cell>
          <cell r="BS333" t="str">
            <v>高橋　栄司</v>
          </cell>
          <cell r="BT333" t="str">
            <v>03-5333-5641</v>
          </cell>
          <cell r="BU333">
            <v>1521</v>
          </cell>
          <cell r="BV333">
            <v>0</v>
          </cell>
          <cell r="BW333">
            <v>0</v>
          </cell>
          <cell r="BX333">
            <v>0</v>
          </cell>
          <cell r="BY333">
            <v>0</v>
          </cell>
          <cell r="BZ333">
            <v>0</v>
          </cell>
          <cell r="CA333">
            <v>0</v>
          </cell>
          <cell r="CB333">
            <v>0</v>
          </cell>
          <cell r="CC333">
            <v>0</v>
          </cell>
          <cell r="CD333">
            <v>0</v>
          </cell>
          <cell r="CE333">
            <v>0</v>
          </cell>
          <cell r="CF333">
            <v>0</v>
          </cell>
          <cell r="CG333">
            <v>0</v>
          </cell>
          <cell r="CH333">
            <v>0</v>
          </cell>
          <cell r="CI333">
            <v>0</v>
          </cell>
          <cell r="CJ333">
            <v>0</v>
          </cell>
          <cell r="CK333">
            <v>0</v>
          </cell>
          <cell r="CL333">
            <v>0</v>
          </cell>
          <cell r="CM333">
            <v>0</v>
          </cell>
          <cell r="CN333">
            <v>0</v>
          </cell>
          <cell r="CO333">
            <v>0</v>
          </cell>
        </row>
        <row r="334">
          <cell r="A334">
            <v>332</v>
          </cell>
          <cell r="B334" t="str">
            <v>確定</v>
          </cell>
          <cell r="C334" t="str">
            <v>新規</v>
          </cell>
          <cell r="D334" t="str">
            <v>和民</v>
          </cell>
          <cell r="E334" t="str">
            <v>心斎橋周防町</v>
          </cell>
          <cell r="F334" t="str">
            <v>確定</v>
          </cell>
          <cell r="G334" t="str">
            <v>藤井</v>
          </cell>
          <cell r="H334" t="str">
            <v>1月27日</v>
          </cell>
          <cell r="I334" t="str">
            <v>確定</v>
          </cell>
          <cell r="J334" t="str">
            <v>1月21日</v>
          </cell>
          <cell r="K334">
            <v>0.625</v>
          </cell>
          <cell r="L334">
            <v>0</v>
          </cell>
          <cell r="M334">
            <v>0</v>
          </cell>
          <cell r="N334" t="str">
            <v>542-0085</v>
          </cell>
          <cell r="O334" t="str">
            <v>大阪府大阪市中央区心斎橋筋2-8-21</v>
          </cell>
          <cell r="P334" t="str">
            <v>確定</v>
          </cell>
          <cell r="Q334" t="str">
            <v>心斎橋ＡＸＹ　6階</v>
          </cell>
          <cell r="R334" t="str">
            <v>確定</v>
          </cell>
          <cell r="S334" t="str">
            <v>地下鉄御堂筋線</v>
          </cell>
          <cell r="T334" t="str">
            <v>心斎橋</v>
          </cell>
          <cell r="U334">
            <v>7</v>
          </cell>
          <cell r="V334">
            <v>162.44</v>
          </cell>
          <cell r="W334" t="str">
            <v>確定</v>
          </cell>
          <cell r="X334">
            <v>1</v>
          </cell>
          <cell r="Y334" t="str">
            <v>年中無休</v>
          </cell>
          <cell r="Z334" t="str">
            <v>17:00～翌日3:00　金土曜及び祝祭日の前日は5:00迄</v>
          </cell>
          <cell r="AA334" t="str">
            <v>06-4708-1566</v>
          </cell>
          <cell r="AB334" t="str">
            <v>06-4708-1567</v>
          </cell>
          <cell r="AC334" t="str">
            <v>06-6213-1637</v>
          </cell>
          <cell r="AD334">
            <v>22500</v>
          </cell>
          <cell r="AE334" t="str">
            <v>株式会社ザイマックス</v>
          </cell>
          <cell r="AF334">
            <v>162</v>
          </cell>
          <cell r="AG334">
            <v>281</v>
          </cell>
          <cell r="AH334" t="str">
            <v>確定</v>
          </cell>
          <cell r="AI334">
            <v>0</v>
          </cell>
          <cell r="AJ334" t="str">
            <v>中止</v>
          </cell>
          <cell r="AK334">
            <v>3</v>
          </cell>
          <cell r="AL334" t="str">
            <v>A+B+C</v>
          </cell>
          <cell r="AM334">
            <v>30</v>
          </cell>
          <cell r="AN334">
            <v>22</v>
          </cell>
          <cell r="AO334">
            <v>22</v>
          </cell>
          <cell r="AP334">
            <v>0</v>
          </cell>
          <cell r="AQ334">
            <v>0</v>
          </cell>
          <cell r="AR334">
            <v>0</v>
          </cell>
          <cell r="AS334">
            <v>0</v>
          </cell>
          <cell r="AT334">
            <v>0</v>
          </cell>
          <cell r="AU334">
            <v>0</v>
          </cell>
          <cell r="AV334">
            <v>0</v>
          </cell>
          <cell r="AW334">
            <v>137</v>
          </cell>
          <cell r="AX334">
            <v>1</v>
          </cell>
          <cell r="AY334">
            <v>1</v>
          </cell>
          <cell r="AZ334">
            <v>1</v>
          </cell>
          <cell r="BA334" t="str">
            <v>オーナー</v>
          </cell>
          <cell r="BB334" t="str">
            <v>オーナー</v>
          </cell>
          <cell r="BC334" t="str">
            <v>大阪ガス</v>
          </cell>
          <cell r="BD334" t="str">
            <v>なし</v>
          </cell>
          <cell r="BE334" t="str">
            <v>なし</v>
          </cell>
          <cell r="BF334" t="str">
            <v>既存</v>
          </cell>
          <cell r="BG334">
            <v>0</v>
          </cell>
          <cell r="BH334">
            <v>0</v>
          </cell>
          <cell r="BI334">
            <v>0</v>
          </cell>
          <cell r="BJ334">
            <v>0</v>
          </cell>
          <cell r="BK334" t="str">
            <v>株式会社ザイマックス</v>
          </cell>
          <cell r="BL334" t="str">
            <v>代表取締役社長</v>
          </cell>
          <cell r="BM334" t="str">
            <v>島田　雅文</v>
          </cell>
          <cell r="BN334" t="str">
            <v>160-0008</v>
          </cell>
          <cell r="BO334" t="str">
            <v>東京都新宿区三栄町26-1</v>
          </cell>
          <cell r="BP334" t="str">
            <v>03-5361-2759</v>
          </cell>
          <cell r="BQ334">
            <v>0</v>
          </cell>
          <cell r="BR334">
            <v>0</v>
          </cell>
          <cell r="BS334">
            <v>0</v>
          </cell>
          <cell r="BT334">
            <v>0</v>
          </cell>
          <cell r="BU334">
            <v>0</v>
          </cell>
          <cell r="BV334">
            <v>0</v>
          </cell>
          <cell r="BW334">
            <v>0</v>
          </cell>
          <cell r="BX334">
            <v>0</v>
          </cell>
          <cell r="BY334">
            <v>0</v>
          </cell>
          <cell r="BZ334">
            <v>0</v>
          </cell>
          <cell r="CA334">
            <v>0</v>
          </cell>
          <cell r="CB334">
            <v>0</v>
          </cell>
          <cell r="CC334">
            <v>0</v>
          </cell>
          <cell r="CD334">
            <v>0</v>
          </cell>
          <cell r="CE334">
            <v>0</v>
          </cell>
          <cell r="CF334">
            <v>0</v>
          </cell>
          <cell r="CG334">
            <v>0</v>
          </cell>
          <cell r="CH334">
            <v>0</v>
          </cell>
          <cell r="CI334">
            <v>0</v>
          </cell>
          <cell r="CJ334">
            <v>0</v>
          </cell>
          <cell r="CK334">
            <v>0</v>
          </cell>
          <cell r="CL334">
            <v>0</v>
          </cell>
        </row>
        <row r="335">
          <cell r="A335">
            <v>336</v>
          </cell>
          <cell r="B335" t="str">
            <v>確定</v>
          </cell>
          <cell r="C335" t="str">
            <v>新規</v>
          </cell>
          <cell r="D335" t="str">
            <v>ゴハン</v>
          </cell>
          <cell r="E335" t="str">
            <v>八王子北口</v>
          </cell>
          <cell r="F335" t="str">
            <v>確定</v>
          </cell>
          <cell r="G335" t="str">
            <v>坂本</v>
          </cell>
          <cell r="H335" t="str">
            <v>2月28日</v>
          </cell>
          <cell r="I335" t="str">
            <v>確定</v>
          </cell>
          <cell r="J335" t="str">
            <v>2月19日</v>
          </cell>
          <cell r="K335">
            <v>0.625</v>
          </cell>
          <cell r="L335">
            <v>0</v>
          </cell>
          <cell r="M335">
            <v>0</v>
          </cell>
          <cell r="N335" t="str">
            <v>192-0083</v>
          </cell>
          <cell r="O335" t="str">
            <v>東京都八王子市旭町7-1</v>
          </cell>
          <cell r="P335" t="str">
            <v>確定</v>
          </cell>
          <cell r="Q335" t="str">
            <v>ホーエイビル　地下1階</v>
          </cell>
          <cell r="R335" t="str">
            <v>確定</v>
          </cell>
          <cell r="S335" t="str">
            <v>ＪＲ中央線</v>
          </cell>
          <cell r="T335" t="str">
            <v>八王子</v>
          </cell>
          <cell r="U335">
            <v>1</v>
          </cell>
          <cell r="V335">
            <v>51.64</v>
          </cell>
          <cell r="W335" t="str">
            <v>確定</v>
          </cell>
          <cell r="X335">
            <v>1</v>
          </cell>
          <cell r="Y335" t="str">
            <v>年中無休</v>
          </cell>
          <cell r="Z335" t="str">
            <v>17:00～翌日3:00　</v>
          </cell>
          <cell r="AA335" t="str">
            <v>0426-20-3651</v>
          </cell>
          <cell r="AB335" t="str">
            <v>0426-20-3652</v>
          </cell>
          <cell r="AC335" t="str">
            <v>なし</v>
          </cell>
          <cell r="AD335">
            <v>11000</v>
          </cell>
          <cell r="AE335" t="str">
            <v>合資会社　豊栄</v>
          </cell>
          <cell r="AF335">
            <v>51.6</v>
          </cell>
          <cell r="AG335">
            <v>85</v>
          </cell>
          <cell r="AH335" t="str">
            <v>確定</v>
          </cell>
          <cell r="AI335">
            <v>0</v>
          </cell>
          <cell r="AJ335" t="str">
            <v>中止</v>
          </cell>
          <cell r="AK335">
            <v>1</v>
          </cell>
          <cell r="AL335" t="str">
            <v>なし</v>
          </cell>
          <cell r="AM335">
            <v>11</v>
          </cell>
          <cell r="AN335">
            <v>0</v>
          </cell>
          <cell r="AO335">
            <v>0</v>
          </cell>
          <cell r="AP335">
            <v>0</v>
          </cell>
          <cell r="AQ335">
            <v>0</v>
          </cell>
          <cell r="AR335">
            <v>0</v>
          </cell>
          <cell r="AS335">
            <v>0</v>
          </cell>
          <cell r="AT335">
            <v>0</v>
          </cell>
          <cell r="AU335">
            <v>0</v>
          </cell>
          <cell r="AV335">
            <v>0</v>
          </cell>
          <cell r="AW335">
            <v>0</v>
          </cell>
          <cell r="AX335">
            <v>1</v>
          </cell>
          <cell r="AY335">
            <v>1</v>
          </cell>
          <cell r="AZ335">
            <v>1</v>
          </cell>
          <cell r="BA335" t="str">
            <v>オーナー</v>
          </cell>
          <cell r="BB335" t="str">
            <v>オーナー</v>
          </cell>
          <cell r="BC335" t="str">
            <v>オーナー</v>
          </cell>
          <cell r="BD335" t="str">
            <v>なし</v>
          </cell>
          <cell r="BE335" t="str">
            <v>なし</v>
          </cell>
          <cell r="BF335" t="str">
            <v>既存</v>
          </cell>
          <cell r="BG335">
            <v>0</v>
          </cell>
          <cell r="BH335" t="str">
            <v>豊和ビル管理</v>
          </cell>
          <cell r="BI335" t="str">
            <v>近藤</v>
          </cell>
          <cell r="BJ335" t="str">
            <v>0426-45-4488</v>
          </cell>
          <cell r="BK335" t="str">
            <v>合資会社　豊栄</v>
          </cell>
          <cell r="BL335" t="str">
            <v>代表社員</v>
          </cell>
          <cell r="BM335" t="str">
            <v>豊崎　益夫</v>
          </cell>
          <cell r="BN335" t="str">
            <v>192-0083</v>
          </cell>
          <cell r="BO335" t="str">
            <v>東京都八王子市旭町7-1</v>
          </cell>
          <cell r="BP335" t="str">
            <v>0426-45-4488</v>
          </cell>
          <cell r="BQ335" t="str">
            <v>0426-42-1900</v>
          </cell>
          <cell r="BR335" t="str">
            <v>(有)マックスホーム</v>
          </cell>
          <cell r="BS335" t="str">
            <v>川崎　朴</v>
          </cell>
          <cell r="BT335" t="str">
            <v>03-5458-4890</v>
          </cell>
          <cell r="BU335">
            <v>0</v>
          </cell>
          <cell r="BV335">
            <v>0</v>
          </cell>
          <cell r="BW335">
            <v>0</v>
          </cell>
          <cell r="BX335">
            <v>0</v>
          </cell>
          <cell r="BY335">
            <v>0</v>
          </cell>
          <cell r="BZ335">
            <v>0</v>
          </cell>
          <cell r="CA335">
            <v>0</v>
          </cell>
          <cell r="CB335">
            <v>0</v>
          </cell>
          <cell r="CC335">
            <v>0</v>
          </cell>
          <cell r="CD335">
            <v>0</v>
          </cell>
          <cell r="CE335">
            <v>0</v>
          </cell>
          <cell r="CF335">
            <v>0</v>
          </cell>
          <cell r="CG335">
            <v>0</v>
          </cell>
          <cell r="CH335">
            <v>0</v>
          </cell>
          <cell r="CI335">
            <v>0</v>
          </cell>
          <cell r="CJ335">
            <v>0</v>
          </cell>
          <cell r="CK335">
            <v>0</v>
          </cell>
          <cell r="CL335">
            <v>0</v>
          </cell>
        </row>
        <row r="336">
          <cell r="A336">
            <v>337</v>
          </cell>
          <cell r="B336" t="str">
            <v>確定</v>
          </cell>
          <cell r="C336" t="str">
            <v>新規</v>
          </cell>
          <cell r="D336" t="str">
            <v>和み亭</v>
          </cell>
          <cell r="E336" t="str">
            <v>天王町</v>
          </cell>
          <cell r="F336" t="str">
            <v>確定</v>
          </cell>
          <cell r="G336" t="str">
            <v>児玉</v>
          </cell>
          <cell r="H336" t="str">
            <v>2月28日</v>
          </cell>
          <cell r="I336" t="str">
            <v>確定</v>
          </cell>
          <cell r="J336" t="str">
            <v>2月20日</v>
          </cell>
          <cell r="K336">
            <v>0.625</v>
          </cell>
          <cell r="L336">
            <v>0</v>
          </cell>
          <cell r="M336">
            <v>0</v>
          </cell>
          <cell r="N336" t="str">
            <v>240-0001</v>
          </cell>
          <cell r="O336" t="str">
            <v>神奈川県横浜市保土ヶ谷区川辺町３</v>
          </cell>
          <cell r="P336" t="str">
            <v>確定</v>
          </cell>
          <cell r="Q336" t="str">
            <v>なし　</v>
          </cell>
          <cell r="R336" t="str">
            <v>確定</v>
          </cell>
          <cell r="S336" t="str">
            <v>相鉄線</v>
          </cell>
          <cell r="T336" t="str">
            <v>星川</v>
          </cell>
          <cell r="U336">
            <v>5</v>
          </cell>
          <cell r="V336">
            <v>82</v>
          </cell>
          <cell r="W336" t="str">
            <v>未定</v>
          </cell>
          <cell r="X336">
            <v>1</v>
          </cell>
          <cell r="Y336" t="str">
            <v>年中無休</v>
          </cell>
          <cell r="Z336" t="str">
            <v>11:30～翌日2:00</v>
          </cell>
          <cell r="AA336" t="str">
            <v>045-348-8825</v>
          </cell>
          <cell r="AB336" t="str">
            <v>045-348-8826</v>
          </cell>
          <cell r="AC336" t="str">
            <v>なし</v>
          </cell>
          <cell r="AD336">
            <v>16000</v>
          </cell>
          <cell r="AE336" t="str">
            <v>株式会社マイカル</v>
          </cell>
          <cell r="AF336">
            <v>80.97</v>
          </cell>
          <cell r="AG336">
            <v>123</v>
          </cell>
          <cell r="AH336" t="str">
            <v>確定</v>
          </cell>
          <cell r="AI336">
            <v>1200</v>
          </cell>
          <cell r="AJ336" t="str">
            <v>中止</v>
          </cell>
          <cell r="AK336">
            <v>2</v>
          </cell>
          <cell r="AL336" t="str">
            <v>A+B</v>
          </cell>
          <cell r="AM336">
            <v>14</v>
          </cell>
          <cell r="AN336">
            <v>16</v>
          </cell>
          <cell r="AO336">
            <v>0</v>
          </cell>
          <cell r="AP336">
            <v>0</v>
          </cell>
          <cell r="AQ336">
            <v>0</v>
          </cell>
          <cell r="AR336">
            <v>0</v>
          </cell>
          <cell r="AS336">
            <v>0</v>
          </cell>
          <cell r="AT336">
            <v>0</v>
          </cell>
          <cell r="AU336">
            <v>0</v>
          </cell>
          <cell r="AV336">
            <v>0</v>
          </cell>
          <cell r="AW336">
            <v>41</v>
          </cell>
          <cell r="AX336">
            <v>1</v>
          </cell>
          <cell r="AY336">
            <v>1</v>
          </cell>
          <cell r="AZ336">
            <v>1</v>
          </cell>
          <cell r="BA336" t="str">
            <v>ｼﾞｬﾊﾟﾝﾒﾝﾃﾅﾝｽ</v>
          </cell>
          <cell r="BB336" t="str">
            <v>ｼﾞｬﾊﾟﾝﾒﾝﾃﾅﾝｽ</v>
          </cell>
          <cell r="BC336" t="str">
            <v>東京ガス</v>
          </cell>
          <cell r="BD336" t="str">
            <v>あり</v>
          </cell>
          <cell r="BE336" t="str">
            <v>なし</v>
          </cell>
          <cell r="BF336" t="str">
            <v>既存</v>
          </cell>
          <cell r="BG336">
            <v>0</v>
          </cell>
          <cell r="BH336" t="str">
            <v>ジャパンメンテナンス</v>
          </cell>
          <cell r="BI336" t="str">
            <v>村田、田辺</v>
          </cell>
          <cell r="BJ336" t="str">
            <v>045-335-1074</v>
          </cell>
          <cell r="BK336" t="str">
            <v>株式会社マイカル</v>
          </cell>
          <cell r="BL336">
            <v>0</v>
          </cell>
          <cell r="BM336" t="str">
            <v>吉田</v>
          </cell>
          <cell r="BN336" t="str">
            <v>221-0821</v>
          </cell>
          <cell r="BO336" t="str">
            <v>横浜市神奈川区富家町1-1ﾄｰｶｲﾌﾟﾗｻﾞ5階</v>
          </cell>
          <cell r="BP336" t="str">
            <v>045-438-0821</v>
          </cell>
          <cell r="BQ336" t="str">
            <v>045-438-3515</v>
          </cell>
          <cell r="BR336" t="str">
            <v>㈱オゾンネットワーク</v>
          </cell>
          <cell r="BS336" t="str">
            <v>遠藤</v>
          </cell>
          <cell r="BT336" t="str">
            <v>03-5784-2220</v>
          </cell>
          <cell r="BU336">
            <v>2788</v>
          </cell>
          <cell r="BV336">
            <v>0</v>
          </cell>
        </row>
        <row r="337">
          <cell r="A337">
            <v>338</v>
          </cell>
          <cell r="B337" t="str">
            <v>確定</v>
          </cell>
          <cell r="C337" t="str">
            <v>新規</v>
          </cell>
          <cell r="D337" t="str">
            <v>和民</v>
          </cell>
          <cell r="E337" t="str">
            <v>銀座数寄屋橋</v>
          </cell>
          <cell r="F337" t="str">
            <v>確定</v>
          </cell>
          <cell r="G337" t="str">
            <v>坂本</v>
          </cell>
          <cell r="H337" t="str">
            <v>4月1日</v>
          </cell>
          <cell r="I337" t="str">
            <v>確定</v>
          </cell>
          <cell r="J337" t="str">
            <v>3月26日</v>
          </cell>
          <cell r="K337">
            <v>0.625</v>
          </cell>
          <cell r="L337">
            <v>0</v>
          </cell>
          <cell r="M337">
            <v>0</v>
          </cell>
          <cell r="N337" t="str">
            <v>104-0061</v>
          </cell>
          <cell r="O337" t="str">
            <v>東京都中央区銀座6-3-2</v>
          </cell>
          <cell r="P337" t="str">
            <v>確定</v>
          </cell>
          <cell r="Q337" t="str">
            <v>ギャラリーセンタービル 7階</v>
          </cell>
          <cell r="R337" t="str">
            <v>確定</v>
          </cell>
          <cell r="S337" t="str">
            <v>営団丸の内線</v>
          </cell>
          <cell r="T337" t="str">
            <v>銀座</v>
          </cell>
          <cell r="U337">
            <v>1</v>
          </cell>
          <cell r="V337">
            <v>93.58</v>
          </cell>
          <cell r="W337" t="str">
            <v>確定</v>
          </cell>
          <cell r="X337">
            <v>1</v>
          </cell>
          <cell r="Y337" t="str">
            <v>年中無休</v>
          </cell>
          <cell r="Z337" t="str">
            <v>17:00～翌日3:00　金土曜及び祝祭日の前日は5:00迄</v>
          </cell>
          <cell r="AA337" t="str">
            <v>03-5537-2695</v>
          </cell>
          <cell r="AB337" t="str">
            <v>03-5537-2696</v>
          </cell>
          <cell r="AC337" t="str">
            <v>なし</v>
          </cell>
          <cell r="AD337">
            <v>16500</v>
          </cell>
          <cell r="AE337" t="str">
            <v>株式会社サミットインターナショナル</v>
          </cell>
          <cell r="AF337">
            <v>90.73</v>
          </cell>
          <cell r="AG337">
            <v>150</v>
          </cell>
          <cell r="AH337" t="str">
            <v>確定</v>
          </cell>
          <cell r="AI337">
            <v>0</v>
          </cell>
          <cell r="AJ337" t="str">
            <v>中止</v>
          </cell>
          <cell r="AK337">
            <v>4</v>
          </cell>
          <cell r="AL337" t="str">
            <v>A+B</v>
          </cell>
          <cell r="AM337">
            <v>17</v>
          </cell>
          <cell r="AN337">
            <v>12</v>
          </cell>
          <cell r="AO337">
            <v>22</v>
          </cell>
          <cell r="AP337">
            <v>16</v>
          </cell>
          <cell r="AQ337">
            <v>0</v>
          </cell>
          <cell r="AR337">
            <v>0</v>
          </cell>
          <cell r="AS337">
            <v>0</v>
          </cell>
          <cell r="AT337">
            <v>0</v>
          </cell>
          <cell r="AU337">
            <v>0</v>
          </cell>
          <cell r="AV337">
            <v>0</v>
          </cell>
          <cell r="AW337">
            <v>67</v>
          </cell>
          <cell r="AX337">
            <v>1</v>
          </cell>
          <cell r="AY337">
            <v>1</v>
          </cell>
          <cell r="AZ337">
            <v>1</v>
          </cell>
          <cell r="BA337" t="str">
            <v>オーナー</v>
          </cell>
          <cell r="BB337" t="str">
            <v>オーナー</v>
          </cell>
          <cell r="BC337" t="str">
            <v>東京ガス</v>
          </cell>
          <cell r="BD337" t="str">
            <v>なし</v>
          </cell>
          <cell r="BE337" t="str">
            <v>なし</v>
          </cell>
          <cell r="BF337" t="str">
            <v>既存</v>
          </cell>
          <cell r="BG337">
            <v>0</v>
          </cell>
          <cell r="BH337" t="str">
            <v>銀座ｷﾞｬﾗﾘｰｾﾝﾀｰﾋﾞﾙ管理室</v>
          </cell>
          <cell r="BI337" t="str">
            <v>田中</v>
          </cell>
          <cell r="BJ337" t="str">
            <v>03-3575-0889</v>
          </cell>
          <cell r="BK337" t="str">
            <v>㈱ｻﾐｯﾄｲﾝﾀｰﾅｼｮﾅﾙ</v>
          </cell>
          <cell r="BL337">
            <v>0</v>
          </cell>
          <cell r="BM337">
            <v>0</v>
          </cell>
          <cell r="BN337" t="str">
            <v>064-0805</v>
          </cell>
          <cell r="BO337" t="str">
            <v>北海道札幌市中央区南五条西26-135-69</v>
          </cell>
          <cell r="BP337">
            <v>0</v>
          </cell>
          <cell r="BQ337">
            <v>0</v>
          </cell>
          <cell r="BR337" t="str">
            <v>㈱向田カンパニー</v>
          </cell>
          <cell r="BS337" t="str">
            <v>向田</v>
          </cell>
          <cell r="BT337" t="str">
            <v>03-3573-0095</v>
          </cell>
          <cell r="BU337">
            <v>1871</v>
          </cell>
          <cell r="BV337">
            <v>0</v>
          </cell>
        </row>
        <row r="338">
          <cell r="A338">
            <v>339</v>
          </cell>
          <cell r="B338" t="str">
            <v>確定</v>
          </cell>
          <cell r="C338" t="str">
            <v>新規</v>
          </cell>
          <cell r="D338" t="str">
            <v>和民</v>
          </cell>
          <cell r="E338" t="str">
            <v>東武宇都宮駅前</v>
          </cell>
          <cell r="F338" t="str">
            <v>確定</v>
          </cell>
          <cell r="G338" t="str">
            <v>佐藤</v>
          </cell>
          <cell r="H338" t="str">
            <v>4月1日</v>
          </cell>
          <cell r="I338" t="str">
            <v>確定</v>
          </cell>
          <cell r="J338" t="str">
            <v>3月20日</v>
          </cell>
          <cell r="K338">
            <v>0.625</v>
          </cell>
          <cell r="L338">
            <v>0</v>
          </cell>
          <cell r="M338">
            <v>0</v>
          </cell>
          <cell r="N338" t="str">
            <v>320-0808</v>
          </cell>
          <cell r="O338" t="str">
            <v>栃木県宇都宮市宮園町4-1</v>
          </cell>
          <cell r="P338" t="str">
            <v>確定</v>
          </cell>
          <cell r="Q338" t="str">
            <v>Ｎｅｗ108ビル　1階</v>
          </cell>
          <cell r="R338" t="str">
            <v>確定</v>
          </cell>
          <cell r="S338" t="str">
            <v>東武宇都宮線</v>
          </cell>
          <cell r="T338" t="str">
            <v>宇都宮</v>
          </cell>
          <cell r="U338">
            <v>0</v>
          </cell>
          <cell r="V338">
            <v>80</v>
          </cell>
          <cell r="W338" t="str">
            <v>未定</v>
          </cell>
          <cell r="X338">
            <v>1</v>
          </cell>
          <cell r="Y338" t="str">
            <v>年中無休</v>
          </cell>
          <cell r="Z338" t="str">
            <v>17:00～翌日3:00　金土曜及び祝祭日の前日は5:00迄</v>
          </cell>
          <cell r="AA338" t="str">
            <v>028-610-5886</v>
          </cell>
          <cell r="AB338" t="str">
            <v>028-610-5887</v>
          </cell>
          <cell r="AC338" t="str">
            <v>なし</v>
          </cell>
          <cell r="AD338">
            <v>11000</v>
          </cell>
          <cell r="AE338" t="str">
            <v>東野交通株式会社</v>
          </cell>
          <cell r="AF338">
            <v>80</v>
          </cell>
          <cell r="AG338">
            <v>142</v>
          </cell>
          <cell r="AH338" t="str">
            <v>確定</v>
          </cell>
          <cell r="AI338">
            <v>0</v>
          </cell>
          <cell r="AJ338" t="str">
            <v>中止</v>
          </cell>
          <cell r="AK338">
            <v>3</v>
          </cell>
          <cell r="AL338" t="str">
            <v>A+B+C</v>
          </cell>
          <cell r="AM338">
            <v>16</v>
          </cell>
          <cell r="AN338">
            <v>16</v>
          </cell>
          <cell r="AO338">
            <v>16</v>
          </cell>
          <cell r="AP338">
            <v>0</v>
          </cell>
          <cell r="AQ338">
            <v>0</v>
          </cell>
          <cell r="AR338">
            <v>0</v>
          </cell>
          <cell r="AS338">
            <v>0</v>
          </cell>
          <cell r="AT338">
            <v>0</v>
          </cell>
          <cell r="AU338">
            <v>0</v>
          </cell>
          <cell r="AV338">
            <v>0</v>
          </cell>
          <cell r="AW338">
            <v>48</v>
          </cell>
          <cell r="AX338">
            <v>1</v>
          </cell>
          <cell r="AY338">
            <v>1</v>
          </cell>
          <cell r="AZ338">
            <v>1</v>
          </cell>
          <cell r="BA338" t="str">
            <v>ﾋﾞﾙ管</v>
          </cell>
          <cell r="BB338" t="str">
            <v>ﾋﾞﾙ管</v>
          </cell>
          <cell r="BC338" t="str">
            <v>東京ガス</v>
          </cell>
          <cell r="BD338" t="str">
            <v>あり</v>
          </cell>
          <cell r="BE338" t="str">
            <v>なし</v>
          </cell>
          <cell r="BF338" t="str">
            <v>新築</v>
          </cell>
          <cell r="BG338">
            <v>0</v>
          </cell>
          <cell r="BH338" t="str">
            <v>東野観光株式会社事業部</v>
          </cell>
          <cell r="BI338" t="str">
            <v>高野取締役部長</v>
          </cell>
          <cell r="BJ338" t="str">
            <v>028-637-2805</v>
          </cell>
          <cell r="BK338" t="str">
            <v>東野交通株式会社</v>
          </cell>
          <cell r="BL338" t="str">
            <v>代表取締役</v>
          </cell>
          <cell r="BM338" t="str">
            <v>平岩　道安</v>
          </cell>
          <cell r="BN338" t="str">
            <v>321-0905</v>
          </cell>
          <cell r="BO338" t="str">
            <v>栃木県宇都宮市平出工業団地19-8</v>
          </cell>
          <cell r="BP338">
            <v>0</v>
          </cell>
          <cell r="BQ338">
            <v>0</v>
          </cell>
          <cell r="BR338" t="str">
            <v>株式会社オーディー</v>
          </cell>
          <cell r="BS338">
            <v>0</v>
          </cell>
          <cell r="BT338" t="str">
            <v>03-3366-1529</v>
          </cell>
          <cell r="BU338">
            <v>1440</v>
          </cell>
          <cell r="BV338">
            <v>0</v>
          </cell>
          <cell r="BW338">
            <v>0</v>
          </cell>
          <cell r="BX338">
            <v>0</v>
          </cell>
          <cell r="BY338">
            <v>0</v>
          </cell>
          <cell r="BZ338">
            <v>0</v>
          </cell>
          <cell r="CA338">
            <v>0</v>
          </cell>
          <cell r="CB338">
            <v>0</v>
          </cell>
          <cell r="CC338">
            <v>0</v>
          </cell>
          <cell r="CD338">
            <v>0</v>
          </cell>
          <cell r="CE338">
            <v>0</v>
          </cell>
          <cell r="CF338">
            <v>0</v>
          </cell>
          <cell r="CG338">
            <v>0</v>
          </cell>
          <cell r="CH338">
            <v>0</v>
          </cell>
          <cell r="CI338">
            <v>0</v>
          </cell>
          <cell r="CJ338">
            <v>0</v>
          </cell>
          <cell r="CK338">
            <v>0</v>
          </cell>
          <cell r="CL338">
            <v>0</v>
          </cell>
        </row>
        <row r="339">
          <cell r="A339">
            <v>345</v>
          </cell>
          <cell r="B339" t="str">
            <v>確定</v>
          </cell>
          <cell r="C339" t="str">
            <v>新規</v>
          </cell>
          <cell r="D339" t="str">
            <v>ゴハン</v>
          </cell>
          <cell r="E339" t="str">
            <v>秋葉原万世橋</v>
          </cell>
          <cell r="F339" t="str">
            <v>確定</v>
          </cell>
          <cell r="G339" t="str">
            <v>能村</v>
          </cell>
          <cell r="H339" t="str">
            <v>4月23日</v>
          </cell>
          <cell r="I339" t="str">
            <v>確定</v>
          </cell>
          <cell r="J339" t="str">
            <v>4月14日</v>
          </cell>
          <cell r="K339">
            <v>0.625</v>
          </cell>
          <cell r="L339">
            <v>0</v>
          </cell>
          <cell r="M339">
            <v>0</v>
          </cell>
          <cell r="N339" t="str">
            <v>101-0021</v>
          </cell>
          <cell r="O339" t="str">
            <v>東京都千代田区外神田1-16-1</v>
          </cell>
          <cell r="P339" t="str">
            <v>確定</v>
          </cell>
          <cell r="Q339" t="str">
            <v>トゥモロービル　5階</v>
          </cell>
          <cell r="R339" t="str">
            <v>確定</v>
          </cell>
          <cell r="S339" t="str">
            <v>ＪＲ京浜東北線</v>
          </cell>
          <cell r="T339" t="str">
            <v>秋葉原</v>
          </cell>
          <cell r="U339">
            <v>1</v>
          </cell>
          <cell r="V339">
            <v>80</v>
          </cell>
          <cell r="W339" t="str">
            <v>未定</v>
          </cell>
          <cell r="X339">
            <v>1</v>
          </cell>
          <cell r="Y339" t="str">
            <v>年中無休</v>
          </cell>
          <cell r="Z339" t="str">
            <v>未定（2/13）</v>
          </cell>
          <cell r="AA339" t="str">
            <v>03-5297-2885</v>
          </cell>
          <cell r="AB339" t="str">
            <v>03-5297-2886</v>
          </cell>
          <cell r="AC339" t="str">
            <v>なし</v>
          </cell>
          <cell r="AD339">
            <v>14000</v>
          </cell>
          <cell r="AE339">
            <v>0</v>
          </cell>
          <cell r="AF339">
            <v>80.06</v>
          </cell>
          <cell r="AG339">
            <v>145</v>
          </cell>
          <cell r="AH339" t="str">
            <v>確定</v>
          </cell>
          <cell r="AI339">
            <v>0</v>
          </cell>
          <cell r="AJ339" t="str">
            <v>中止</v>
          </cell>
          <cell r="AK339">
            <v>0</v>
          </cell>
          <cell r="AL339" t="str">
            <v>なし</v>
          </cell>
          <cell r="AM339">
            <v>0</v>
          </cell>
          <cell r="AN339">
            <v>0</v>
          </cell>
          <cell r="AO339">
            <v>0</v>
          </cell>
          <cell r="AP339">
            <v>0</v>
          </cell>
          <cell r="AQ339">
            <v>0</v>
          </cell>
          <cell r="AR339">
            <v>0</v>
          </cell>
          <cell r="AS339">
            <v>0</v>
          </cell>
          <cell r="AT339">
            <v>0</v>
          </cell>
          <cell r="AU339">
            <v>0</v>
          </cell>
          <cell r="AV339">
            <v>0</v>
          </cell>
          <cell r="AW339" t="str">
            <v>なし</v>
          </cell>
          <cell r="AX339">
            <v>1</v>
          </cell>
          <cell r="AY339">
            <v>1</v>
          </cell>
          <cell r="AZ339">
            <v>1</v>
          </cell>
          <cell r="BA339" t="str">
            <v>オーナー</v>
          </cell>
          <cell r="BB339" t="str">
            <v>オーナー</v>
          </cell>
          <cell r="BC339" t="str">
            <v>東京ガス</v>
          </cell>
          <cell r="BD339" t="str">
            <v>あり</v>
          </cell>
          <cell r="BE339" t="str">
            <v>なし</v>
          </cell>
          <cell r="BF339" t="str">
            <v>既存</v>
          </cell>
          <cell r="BG339">
            <v>0</v>
          </cell>
          <cell r="BH339" t="str">
            <v>日本ビルド株式会社</v>
          </cell>
          <cell r="BI339" t="str">
            <v>杉本・大内</v>
          </cell>
          <cell r="BJ339" t="str">
            <v>03-3539-3522</v>
          </cell>
        </row>
        <row r="340">
          <cell r="A340">
            <v>346</v>
          </cell>
          <cell r="B340" t="str">
            <v>確定</v>
          </cell>
          <cell r="C340" t="str">
            <v>新規</v>
          </cell>
          <cell r="D340" t="str">
            <v>ゴハン</v>
          </cell>
          <cell r="E340" t="str">
            <v>亀戸北口</v>
          </cell>
          <cell r="F340" t="str">
            <v>然の家へ</v>
          </cell>
          <cell r="G340" t="str">
            <v>清水</v>
          </cell>
          <cell r="H340" t="str">
            <v>4月1日</v>
          </cell>
          <cell r="I340" t="str">
            <v>確定</v>
          </cell>
          <cell r="J340" t="str">
            <v>3月23日</v>
          </cell>
          <cell r="K340">
            <v>0.625</v>
          </cell>
          <cell r="L340">
            <v>0</v>
          </cell>
          <cell r="M340">
            <v>0</v>
          </cell>
          <cell r="N340" t="str">
            <v>136-0071</v>
          </cell>
          <cell r="O340" t="str">
            <v>東京都江東区亀戸5-1-2</v>
          </cell>
          <cell r="P340" t="str">
            <v>確定</v>
          </cell>
          <cell r="Q340" t="str">
            <v>FＲＥＮＴＥ（ﾌﾚﾝﾃ）　5階</v>
          </cell>
          <cell r="R340" t="str">
            <v>確定</v>
          </cell>
          <cell r="S340" t="str">
            <v>ＪＲ総武線</v>
          </cell>
          <cell r="T340" t="str">
            <v>亀戸</v>
          </cell>
          <cell r="U340">
            <v>0</v>
          </cell>
          <cell r="V340">
            <v>70.709999999999994</v>
          </cell>
          <cell r="W340" t="str">
            <v>確定</v>
          </cell>
          <cell r="X340">
            <v>1</v>
          </cell>
          <cell r="Y340" t="str">
            <v>年中無休</v>
          </cell>
          <cell r="Z340" t="str">
            <v>17:00～翌日3:00　</v>
          </cell>
          <cell r="AA340" t="str">
            <v>03-5836-2177</v>
          </cell>
          <cell r="AB340" t="str">
            <v>03-5836-2178</v>
          </cell>
          <cell r="AC340" t="str">
            <v>なし</v>
          </cell>
          <cell r="AD340">
            <v>14500</v>
          </cell>
          <cell r="AE340" t="str">
            <v>株式会社テーケーワイ</v>
          </cell>
          <cell r="AF340">
            <v>70.7</v>
          </cell>
          <cell r="AG340">
            <v>118</v>
          </cell>
          <cell r="AH340" t="str">
            <v>確定</v>
          </cell>
          <cell r="AI340">
            <v>0</v>
          </cell>
          <cell r="AJ340" t="str">
            <v>中止</v>
          </cell>
          <cell r="AK340">
            <v>1</v>
          </cell>
          <cell r="AL340" t="str">
            <v>なし</v>
          </cell>
          <cell r="AM340">
            <v>12</v>
          </cell>
          <cell r="AN340">
            <v>10</v>
          </cell>
          <cell r="AO340">
            <v>10</v>
          </cell>
          <cell r="AP340">
            <v>10</v>
          </cell>
          <cell r="AQ340">
            <v>9</v>
          </cell>
          <cell r="AR340">
            <v>9</v>
          </cell>
          <cell r="AS340">
            <v>0</v>
          </cell>
          <cell r="AT340">
            <v>0</v>
          </cell>
          <cell r="AU340">
            <v>0</v>
          </cell>
          <cell r="AV340">
            <v>0</v>
          </cell>
          <cell r="AW340" t="str">
            <v>なし</v>
          </cell>
          <cell r="AX340">
            <v>1</v>
          </cell>
          <cell r="AY340">
            <v>1</v>
          </cell>
          <cell r="AZ340">
            <v>1</v>
          </cell>
          <cell r="BA340" t="str">
            <v>オーナー</v>
          </cell>
          <cell r="BB340" t="str">
            <v>オーナー</v>
          </cell>
          <cell r="BC340" t="str">
            <v>東京ガス</v>
          </cell>
          <cell r="BD340" t="str">
            <v>なし</v>
          </cell>
          <cell r="BE340" t="str">
            <v>オーナー</v>
          </cell>
          <cell r="BF340" t="str">
            <v>新築</v>
          </cell>
          <cell r="BG340">
            <v>0</v>
          </cell>
          <cell r="BH340" t="str">
            <v>未定（2/27）</v>
          </cell>
          <cell r="BI340">
            <v>0</v>
          </cell>
          <cell r="BJ340">
            <v>0</v>
          </cell>
          <cell r="BK340" t="str">
            <v>株式会社テーケーワイ</v>
          </cell>
          <cell r="BL340" t="str">
            <v>代表取締役</v>
          </cell>
          <cell r="BM340" t="str">
            <v>瀧澤直吉</v>
          </cell>
          <cell r="BN340" t="str">
            <v>103-0013</v>
          </cell>
          <cell r="BO340" t="str">
            <v>東京都中央区日本橋人形町1-14-8</v>
          </cell>
          <cell r="BP340" t="str">
            <v>03-3666-0960</v>
          </cell>
          <cell r="BQ340" t="str">
            <v>03-3666-0962</v>
          </cell>
          <cell r="BR340" t="str">
            <v>貸ビル企画㈱</v>
          </cell>
          <cell r="BS340" t="str">
            <v>増田専務</v>
          </cell>
          <cell r="BT340" t="str">
            <v>03-3281-4841</v>
          </cell>
          <cell r="BU340">
            <v>2545</v>
          </cell>
          <cell r="BV340">
            <v>0</v>
          </cell>
          <cell r="BW340">
            <v>0</v>
          </cell>
          <cell r="BX340">
            <v>0</v>
          </cell>
          <cell r="BY340">
            <v>0</v>
          </cell>
          <cell r="BZ340">
            <v>0</v>
          </cell>
          <cell r="CA340">
            <v>0</v>
          </cell>
          <cell r="CB340">
            <v>0</v>
          </cell>
          <cell r="CC340">
            <v>0</v>
          </cell>
          <cell r="CD340">
            <v>0</v>
          </cell>
          <cell r="CE340">
            <v>0</v>
          </cell>
          <cell r="CF340">
            <v>0</v>
          </cell>
          <cell r="CG340">
            <v>0</v>
          </cell>
          <cell r="CH340">
            <v>0</v>
          </cell>
          <cell r="CI340">
            <v>0</v>
          </cell>
          <cell r="CJ340">
            <v>0</v>
          </cell>
          <cell r="CK340">
            <v>0</v>
          </cell>
          <cell r="CL340">
            <v>0</v>
          </cell>
          <cell r="CM340">
            <v>0</v>
          </cell>
          <cell r="CN340">
            <v>0</v>
          </cell>
        </row>
        <row r="341">
          <cell r="A341">
            <v>346</v>
          </cell>
          <cell r="B341" t="str">
            <v>確定</v>
          </cell>
          <cell r="C341" t="str">
            <v>変更</v>
          </cell>
          <cell r="D341" t="str">
            <v>然の家</v>
          </cell>
          <cell r="E341" t="str">
            <v>亀戸北口</v>
          </cell>
          <cell r="F341" t="str">
            <v>確定</v>
          </cell>
          <cell r="G341" t="str">
            <v xml:space="preserve"> </v>
          </cell>
          <cell r="H341">
            <v>38000</v>
          </cell>
          <cell r="I341" t="str">
            <v>確定</v>
          </cell>
          <cell r="J341" t="str">
            <v xml:space="preserve"> </v>
          </cell>
          <cell r="K341" t="str">
            <v xml:space="preserve"> </v>
          </cell>
          <cell r="L341">
            <v>0</v>
          </cell>
          <cell r="M341">
            <v>0</v>
          </cell>
          <cell r="N341" t="str">
            <v>136-0071</v>
          </cell>
          <cell r="O341" t="str">
            <v>東京都江東区亀戸5-1-2</v>
          </cell>
          <cell r="P341" t="str">
            <v>確定</v>
          </cell>
          <cell r="Q341" t="str">
            <v>FＲＥＮＴＥ（ﾌﾚﾝﾃ）　5階</v>
          </cell>
          <cell r="R341" t="str">
            <v>確定</v>
          </cell>
          <cell r="S341" t="str">
            <v>ＪＲ総武線</v>
          </cell>
          <cell r="T341" t="str">
            <v>亀戸</v>
          </cell>
          <cell r="U341">
            <v>0</v>
          </cell>
          <cell r="V341">
            <v>70.709999999999994</v>
          </cell>
          <cell r="W341" t="str">
            <v>確定</v>
          </cell>
          <cell r="X341">
            <v>1</v>
          </cell>
          <cell r="Y341" t="str">
            <v>年中無休</v>
          </cell>
          <cell r="Z341" t="str">
            <v>17:00～翌日2:00　金土曜及び祝祭日の前日は5:00迄</v>
          </cell>
          <cell r="AA341" t="str">
            <v>03-5836-2177</v>
          </cell>
          <cell r="AB341" t="str">
            <v>03-5836-2178</v>
          </cell>
          <cell r="AC341" t="str">
            <v>なし</v>
          </cell>
          <cell r="AD341" t="str">
            <v xml:space="preserve"> </v>
          </cell>
          <cell r="AE341" t="str">
            <v>株式会社テーケーワイ</v>
          </cell>
          <cell r="AF341">
            <v>70.7</v>
          </cell>
          <cell r="AG341">
            <v>118</v>
          </cell>
          <cell r="AH341" t="str">
            <v xml:space="preserve"> </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t="str">
            <v>オーナー</v>
          </cell>
          <cell r="BB341" t="str">
            <v>オーナー</v>
          </cell>
          <cell r="BC341" t="str">
            <v>東京ガス</v>
          </cell>
          <cell r="BD341" t="str">
            <v>なし</v>
          </cell>
          <cell r="BE341" t="str">
            <v>オーナー</v>
          </cell>
          <cell r="BF341" t="str">
            <v>新築</v>
          </cell>
          <cell r="BG341">
            <v>0</v>
          </cell>
          <cell r="BH341" t="str">
            <v>未定（2/27）</v>
          </cell>
          <cell r="BI341">
            <v>0</v>
          </cell>
          <cell r="BJ341">
            <v>0</v>
          </cell>
          <cell r="BK341" t="str">
            <v>株式会社テーケーワイ</v>
          </cell>
          <cell r="BL341" t="str">
            <v>代表取締役</v>
          </cell>
          <cell r="BM341" t="str">
            <v>瀧澤直吉</v>
          </cell>
          <cell r="BN341" t="str">
            <v>103-0013</v>
          </cell>
          <cell r="BO341" t="str">
            <v>東京都中央区日本橋人形町1-14-8</v>
          </cell>
          <cell r="BP341" t="str">
            <v>03-3666-0960</v>
          </cell>
          <cell r="BQ341" t="str">
            <v>03-3666-0962</v>
          </cell>
          <cell r="BR341" t="str">
            <v>貸ビル企画㈱</v>
          </cell>
          <cell r="BS341" t="str">
            <v>増田専務</v>
          </cell>
          <cell r="BT341" t="str">
            <v>03-3281-4841</v>
          </cell>
          <cell r="BU341">
            <v>2545</v>
          </cell>
          <cell r="BV341">
            <v>0</v>
          </cell>
          <cell r="BW341">
            <v>0</v>
          </cell>
          <cell r="BX341">
            <v>0</v>
          </cell>
          <cell r="BY341">
            <v>0</v>
          </cell>
          <cell r="BZ341">
            <v>0</v>
          </cell>
          <cell r="CA341">
            <v>0</v>
          </cell>
          <cell r="CB341">
            <v>0</v>
          </cell>
          <cell r="CC341">
            <v>0</v>
          </cell>
          <cell r="CD341">
            <v>0</v>
          </cell>
          <cell r="CE341">
            <v>0</v>
          </cell>
          <cell r="CF341">
            <v>0</v>
          </cell>
          <cell r="CG341">
            <v>0</v>
          </cell>
          <cell r="CH341">
            <v>0</v>
          </cell>
          <cell r="CI341">
            <v>0</v>
          </cell>
          <cell r="CJ341">
            <v>0</v>
          </cell>
          <cell r="CK341">
            <v>0</v>
          </cell>
          <cell r="CL341">
            <v>0</v>
          </cell>
          <cell r="CM341">
            <v>0</v>
          </cell>
          <cell r="CN341">
            <v>0</v>
          </cell>
        </row>
        <row r="342">
          <cell r="A342">
            <v>347</v>
          </cell>
          <cell r="B342" t="str">
            <v>確定</v>
          </cell>
          <cell r="C342" t="str">
            <v>新規</v>
          </cell>
          <cell r="D342" t="str">
            <v>ゴハン</v>
          </cell>
          <cell r="E342" t="str">
            <v>藤沢南口</v>
          </cell>
          <cell r="F342" t="str">
            <v>確定</v>
          </cell>
          <cell r="G342" t="str">
            <v>能村</v>
          </cell>
          <cell r="H342" t="str">
            <v>4月1日</v>
          </cell>
          <cell r="I342" t="str">
            <v>確定</v>
          </cell>
          <cell r="J342" t="str">
            <v>3月22日</v>
          </cell>
          <cell r="K342">
            <v>0.625</v>
          </cell>
          <cell r="L342">
            <v>0</v>
          </cell>
          <cell r="M342">
            <v>0</v>
          </cell>
          <cell r="N342" t="str">
            <v>251-0055</v>
          </cell>
          <cell r="O342" t="str">
            <v>神奈川県藤沢市南藤沢22-1</v>
          </cell>
          <cell r="P342" t="str">
            <v>確定</v>
          </cell>
          <cell r="Q342" t="str">
            <v>神中第2ビル　地下1階</v>
          </cell>
          <cell r="R342" t="str">
            <v>確定</v>
          </cell>
          <cell r="S342" t="str">
            <v>ＪＲ東海道線</v>
          </cell>
          <cell r="T342" t="str">
            <v>藤沢</v>
          </cell>
          <cell r="U342">
            <v>0</v>
          </cell>
          <cell r="V342">
            <v>75.959999999999994</v>
          </cell>
          <cell r="W342" t="str">
            <v>確定</v>
          </cell>
          <cell r="X342">
            <v>1</v>
          </cell>
          <cell r="Y342" t="str">
            <v>年中無休</v>
          </cell>
          <cell r="Z342" t="str">
            <v>17:00～翌日3:00　</v>
          </cell>
          <cell r="AA342" t="str">
            <v>0466-55-3511</v>
          </cell>
          <cell r="AB342" t="str">
            <v>0466-55-3512</v>
          </cell>
          <cell r="AC342" t="str">
            <v>なし</v>
          </cell>
          <cell r="AD342">
            <v>12500</v>
          </cell>
          <cell r="AE342" t="str">
            <v>横浜振興株式会社</v>
          </cell>
          <cell r="AF342">
            <v>75.959999999999994</v>
          </cell>
          <cell r="AG342">
            <v>128</v>
          </cell>
          <cell r="AH342" t="str">
            <v>確定</v>
          </cell>
          <cell r="AI342">
            <v>0</v>
          </cell>
          <cell r="AJ342" t="str">
            <v>中止</v>
          </cell>
          <cell r="AK342">
            <v>2</v>
          </cell>
          <cell r="AL342" t="str">
            <v>A+B</v>
          </cell>
          <cell r="AM342">
            <v>17</v>
          </cell>
          <cell r="AN342">
            <v>13</v>
          </cell>
          <cell r="AO342">
            <v>0</v>
          </cell>
          <cell r="AP342">
            <v>0</v>
          </cell>
          <cell r="AQ342">
            <v>0</v>
          </cell>
          <cell r="AR342">
            <v>0</v>
          </cell>
          <cell r="AS342">
            <v>0</v>
          </cell>
          <cell r="AT342">
            <v>0</v>
          </cell>
          <cell r="AU342">
            <v>0</v>
          </cell>
          <cell r="AV342">
            <v>0</v>
          </cell>
          <cell r="AW342" t="str">
            <v>なし</v>
          </cell>
          <cell r="AX342">
            <v>1</v>
          </cell>
          <cell r="AY342">
            <v>1</v>
          </cell>
          <cell r="AZ342">
            <v>1</v>
          </cell>
          <cell r="BA342" t="str">
            <v>オーナー</v>
          </cell>
          <cell r="BB342" t="str">
            <v>オーナー</v>
          </cell>
          <cell r="BC342" t="str">
            <v>東京ガス</v>
          </cell>
          <cell r="BD342" t="str">
            <v>あり</v>
          </cell>
          <cell r="BE342" t="str">
            <v>なし</v>
          </cell>
          <cell r="BF342" t="str">
            <v>既存</v>
          </cell>
          <cell r="BG342">
            <v>0</v>
          </cell>
          <cell r="BH342" t="str">
            <v>横浜ビルシステム</v>
          </cell>
          <cell r="BI342" t="str">
            <v>しばた</v>
          </cell>
          <cell r="BJ342" t="str">
            <v>0466-24-5414</v>
          </cell>
          <cell r="BK342" t="str">
            <v>横浜振興株式会社</v>
          </cell>
          <cell r="BL342">
            <v>0</v>
          </cell>
          <cell r="BM342" t="str">
            <v>鐘尾部長</v>
          </cell>
          <cell r="BN342" t="str">
            <v>231-0006</v>
          </cell>
          <cell r="BO342" t="str">
            <v>神奈川県横浜市中区南仲通2-21-1</v>
          </cell>
          <cell r="BP342" t="str">
            <v>045-201-3698</v>
          </cell>
          <cell r="BQ342" t="str">
            <v>045-201-3694</v>
          </cell>
          <cell r="BR342" t="str">
            <v>(有)ファイブシーズ</v>
          </cell>
          <cell r="BS342" t="str">
            <v>青木</v>
          </cell>
          <cell r="BT342" t="str">
            <v>045-681-7445</v>
          </cell>
          <cell r="BU342">
            <v>1215</v>
          </cell>
          <cell r="BV342">
            <v>0</v>
          </cell>
        </row>
        <row r="343">
          <cell r="A343">
            <v>348</v>
          </cell>
          <cell r="B343" t="str">
            <v>確定</v>
          </cell>
          <cell r="C343" t="str">
            <v>新規</v>
          </cell>
          <cell r="D343" t="str">
            <v>ゴハン</v>
          </cell>
          <cell r="E343" t="str">
            <v>川口東口</v>
          </cell>
          <cell r="F343" t="str">
            <v>然の家へ</v>
          </cell>
          <cell r="G343" t="str">
            <v>能村</v>
          </cell>
          <cell r="H343" t="str">
            <v>4月25日</v>
          </cell>
          <cell r="I343" t="str">
            <v>確定</v>
          </cell>
          <cell r="J343" t="str">
            <v>4月16日</v>
          </cell>
          <cell r="K343">
            <v>0.625</v>
          </cell>
          <cell r="L343">
            <v>0</v>
          </cell>
          <cell r="M343">
            <v>0</v>
          </cell>
          <cell r="N343" t="str">
            <v>332-0017</v>
          </cell>
          <cell r="O343" t="str">
            <v>埼玉県川口市栄町3-4-1</v>
          </cell>
          <cell r="P343" t="str">
            <v>確定</v>
          </cell>
          <cell r="Q343" t="str">
            <v>大島第７ビル　4階</v>
          </cell>
          <cell r="R343" t="str">
            <v>確定</v>
          </cell>
          <cell r="S343" t="str">
            <v>ＪＲ京浜東北線</v>
          </cell>
          <cell r="T343" t="str">
            <v>川口</v>
          </cell>
          <cell r="U343">
            <v>1</v>
          </cell>
          <cell r="V343">
            <v>90.38</v>
          </cell>
          <cell r="W343" t="str">
            <v>確定</v>
          </cell>
          <cell r="X343">
            <v>1</v>
          </cell>
          <cell r="Y343" t="str">
            <v>年中無休</v>
          </cell>
          <cell r="Z343" t="str">
            <v>17:00～翌日3:00　</v>
          </cell>
          <cell r="AA343" t="str">
            <v>048-240-0701</v>
          </cell>
          <cell r="AB343" t="str">
            <v>048-240-0702</v>
          </cell>
          <cell r="AC343" t="str">
            <v>なし</v>
          </cell>
          <cell r="AD343">
            <v>14000</v>
          </cell>
          <cell r="AE343" t="str">
            <v>株式会社オーエス・インターナショナル</v>
          </cell>
          <cell r="AF343">
            <v>89.62</v>
          </cell>
          <cell r="AG343">
            <v>150</v>
          </cell>
          <cell r="AH343" t="str">
            <v>確定</v>
          </cell>
          <cell r="AI343">
            <v>0</v>
          </cell>
          <cell r="AJ343" t="str">
            <v>中止</v>
          </cell>
          <cell r="AK343">
            <v>2</v>
          </cell>
          <cell r="AL343" t="str">
            <v>A+B</v>
          </cell>
          <cell r="AM343">
            <v>12</v>
          </cell>
          <cell r="AN343">
            <v>12</v>
          </cell>
          <cell r="AO343">
            <v>0</v>
          </cell>
          <cell r="AP343">
            <v>0</v>
          </cell>
          <cell r="AQ343">
            <v>0</v>
          </cell>
          <cell r="AR343">
            <v>0</v>
          </cell>
          <cell r="AS343">
            <v>0</v>
          </cell>
          <cell r="AT343">
            <v>0</v>
          </cell>
          <cell r="AU343">
            <v>0</v>
          </cell>
          <cell r="AV343">
            <v>0</v>
          </cell>
          <cell r="AW343" t="str">
            <v>なし</v>
          </cell>
          <cell r="AX343">
            <v>1</v>
          </cell>
          <cell r="AY343">
            <v>1</v>
          </cell>
          <cell r="AZ343">
            <v>1</v>
          </cell>
          <cell r="BA343" t="str">
            <v>オーナー</v>
          </cell>
          <cell r="BB343" t="str">
            <v>オーナー</v>
          </cell>
          <cell r="BC343" t="str">
            <v>東京ガス</v>
          </cell>
          <cell r="BD343" t="str">
            <v>なし</v>
          </cell>
          <cell r="BE343" t="str">
            <v>オーナー</v>
          </cell>
          <cell r="BF343" t="str">
            <v>既存</v>
          </cell>
          <cell r="BG343">
            <v>0</v>
          </cell>
          <cell r="BH343" t="str">
            <v>未定（2/27）</v>
          </cell>
          <cell r="BI343">
            <v>0</v>
          </cell>
          <cell r="BJ343">
            <v>0</v>
          </cell>
          <cell r="BK343" t="str">
            <v>株式会社ｵｰｴｽ･ｲﾝﾀｰﾅｼｮﾅﾙ</v>
          </cell>
          <cell r="BL343" t="str">
            <v>代表取締役</v>
          </cell>
          <cell r="BM343" t="str">
            <v>大島　由里子</v>
          </cell>
          <cell r="BN343" t="str">
            <v>110-0003</v>
          </cell>
          <cell r="BO343" t="str">
            <v>東京都台東区根岸1-1-14</v>
          </cell>
          <cell r="BP343">
            <v>0</v>
          </cell>
          <cell r="BQ343">
            <v>0</v>
          </cell>
          <cell r="BR343" t="str">
            <v>株式会社池商</v>
          </cell>
          <cell r="BS343" t="str">
            <v>廣瀬</v>
          </cell>
          <cell r="BT343" t="str">
            <v>03-5858-3472</v>
          </cell>
          <cell r="BU343">
            <v>1555</v>
          </cell>
          <cell r="BV343">
            <v>0</v>
          </cell>
          <cell r="BW343">
            <v>0</v>
          </cell>
          <cell r="BX343">
            <v>0</v>
          </cell>
          <cell r="BY343">
            <v>0</v>
          </cell>
          <cell r="BZ343">
            <v>0</v>
          </cell>
          <cell r="CA343">
            <v>0</v>
          </cell>
          <cell r="CB343">
            <v>0</v>
          </cell>
          <cell r="CC343">
            <v>0</v>
          </cell>
          <cell r="CD343">
            <v>0</v>
          </cell>
          <cell r="CE343">
            <v>0</v>
          </cell>
          <cell r="CF343">
            <v>0</v>
          </cell>
          <cell r="CG343">
            <v>0</v>
          </cell>
          <cell r="CH343">
            <v>0</v>
          </cell>
          <cell r="CI343">
            <v>0</v>
          </cell>
          <cell r="CJ343">
            <v>0</v>
          </cell>
          <cell r="CK343">
            <v>0</v>
          </cell>
          <cell r="CL343">
            <v>0</v>
          </cell>
          <cell r="CM343">
            <v>0</v>
          </cell>
          <cell r="CN343">
            <v>0</v>
          </cell>
        </row>
        <row r="344">
          <cell r="A344">
            <v>348</v>
          </cell>
          <cell r="B344" t="str">
            <v>確定</v>
          </cell>
          <cell r="C344" t="str">
            <v>変更</v>
          </cell>
          <cell r="D344" t="str">
            <v>然の家</v>
          </cell>
          <cell r="E344" t="str">
            <v>川口東口</v>
          </cell>
          <cell r="F344" t="str">
            <v>確定</v>
          </cell>
          <cell r="G344" t="str">
            <v xml:space="preserve"> </v>
          </cell>
          <cell r="H344">
            <v>38022</v>
          </cell>
          <cell r="I344" t="str">
            <v>確定</v>
          </cell>
          <cell r="J344" t="str">
            <v xml:space="preserve"> </v>
          </cell>
          <cell r="K344" t="str">
            <v xml:space="preserve"> </v>
          </cell>
          <cell r="L344">
            <v>0</v>
          </cell>
          <cell r="M344">
            <v>0</v>
          </cell>
          <cell r="N344" t="str">
            <v>332-0017</v>
          </cell>
          <cell r="O344" t="str">
            <v>埼玉県川口市栄町3-4-1</v>
          </cell>
          <cell r="P344" t="str">
            <v>確定</v>
          </cell>
          <cell r="Q344" t="str">
            <v>大島第７ビル　4階</v>
          </cell>
          <cell r="R344" t="str">
            <v>確定</v>
          </cell>
          <cell r="S344" t="str">
            <v>ＪＲ京浜東北線</v>
          </cell>
          <cell r="T344" t="str">
            <v>川口</v>
          </cell>
          <cell r="U344">
            <v>1</v>
          </cell>
          <cell r="V344">
            <v>90.38</v>
          </cell>
          <cell r="W344" t="str">
            <v>確定</v>
          </cell>
          <cell r="X344">
            <v>1</v>
          </cell>
          <cell r="Y344" t="str">
            <v>年中無休</v>
          </cell>
          <cell r="Z344" t="str">
            <v>17:00～翌日3:00　</v>
          </cell>
          <cell r="AA344" t="str">
            <v>048-240-0701</v>
          </cell>
          <cell r="AB344" t="str">
            <v>048-240-0702</v>
          </cell>
          <cell r="AC344" t="str">
            <v>なし</v>
          </cell>
          <cell r="AD344" t="str">
            <v xml:space="preserve"> </v>
          </cell>
          <cell r="AE344" t="str">
            <v>株式会社オーエス・インターナショナル</v>
          </cell>
          <cell r="AF344">
            <v>89.62</v>
          </cell>
          <cell r="AG344">
            <v>150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cell r="BA344" t="str">
            <v>オーナー</v>
          </cell>
          <cell r="BB344" t="str">
            <v>オーナー</v>
          </cell>
          <cell r="BC344" t="str">
            <v>東京ガス</v>
          </cell>
          <cell r="BD344" t="str">
            <v>なし</v>
          </cell>
          <cell r="BE344" t="str">
            <v>オーナー</v>
          </cell>
          <cell r="BF344" t="str">
            <v>既存</v>
          </cell>
          <cell r="BG344">
            <v>0</v>
          </cell>
          <cell r="BH344" t="str">
            <v>未定（2/27）</v>
          </cell>
          <cell r="BI344">
            <v>0</v>
          </cell>
          <cell r="BJ344">
            <v>0</v>
          </cell>
          <cell r="BK344" t="str">
            <v>株式会社ｵｰｴｽ･ｲﾝﾀｰﾅｼｮﾅﾙ</v>
          </cell>
          <cell r="BL344" t="str">
            <v>代表取締役</v>
          </cell>
          <cell r="BM344" t="str">
            <v>大島　由里子</v>
          </cell>
          <cell r="BN344" t="str">
            <v>110-0003</v>
          </cell>
          <cell r="BO344" t="str">
            <v>東京都台東区根岸1-1-14</v>
          </cell>
          <cell r="BP344">
            <v>0</v>
          </cell>
          <cell r="BQ344">
            <v>0</v>
          </cell>
          <cell r="BR344" t="str">
            <v>株式会社池商</v>
          </cell>
          <cell r="BS344" t="str">
            <v>廣瀬</v>
          </cell>
          <cell r="BT344" t="str">
            <v>03-5858-3472</v>
          </cell>
          <cell r="BU344">
            <v>1555</v>
          </cell>
          <cell r="BV344">
            <v>0</v>
          </cell>
          <cell r="BW344">
            <v>0</v>
          </cell>
          <cell r="BX344">
            <v>0</v>
          </cell>
          <cell r="BY344">
            <v>0</v>
          </cell>
          <cell r="BZ344">
            <v>0</v>
          </cell>
          <cell r="CA344">
            <v>0</v>
          </cell>
          <cell r="CB344">
            <v>0</v>
          </cell>
          <cell r="CC344">
            <v>0</v>
          </cell>
          <cell r="CD344">
            <v>0</v>
          </cell>
          <cell r="CE344">
            <v>0</v>
          </cell>
          <cell r="CF344">
            <v>0</v>
          </cell>
          <cell r="CG344">
            <v>0</v>
          </cell>
          <cell r="CH344">
            <v>0</v>
          </cell>
          <cell r="CI344">
            <v>0</v>
          </cell>
          <cell r="CJ344">
            <v>0</v>
          </cell>
          <cell r="CK344">
            <v>0</v>
          </cell>
          <cell r="CL344">
            <v>0</v>
          </cell>
          <cell r="CM344">
            <v>0</v>
          </cell>
          <cell r="CN344">
            <v>0</v>
          </cell>
        </row>
        <row r="345">
          <cell r="A345">
            <v>349</v>
          </cell>
          <cell r="B345" t="str">
            <v>確定</v>
          </cell>
          <cell r="C345" t="str">
            <v>新規</v>
          </cell>
          <cell r="D345" t="str">
            <v>和み亭</v>
          </cell>
          <cell r="E345" t="str">
            <v>新江古田駅前</v>
          </cell>
          <cell r="F345" t="str">
            <v>確定</v>
          </cell>
          <cell r="G345" t="str">
            <v>日比</v>
          </cell>
          <cell r="H345" t="str">
            <v>5月6日</v>
          </cell>
          <cell r="I345" t="str">
            <v>確定</v>
          </cell>
          <cell r="J345" t="str">
            <v>4月28日</v>
          </cell>
          <cell r="K345">
            <v>0.625</v>
          </cell>
          <cell r="L345">
            <v>0</v>
          </cell>
          <cell r="M345">
            <v>0</v>
          </cell>
          <cell r="N345" t="str">
            <v>165-0023</v>
          </cell>
          <cell r="O345" t="str">
            <v>東京都中野区江原町3-35-8</v>
          </cell>
          <cell r="P345" t="str">
            <v>確定</v>
          </cell>
          <cell r="Q345" t="str">
            <v>グローリオ中野新江古田　１階</v>
          </cell>
          <cell r="R345" t="str">
            <v>確定</v>
          </cell>
          <cell r="S345" t="str">
            <v>都営大江戸線</v>
          </cell>
          <cell r="T345" t="str">
            <v>新江古田</v>
          </cell>
          <cell r="U345">
            <v>1</v>
          </cell>
          <cell r="V345">
            <v>91.4</v>
          </cell>
          <cell r="W345" t="str">
            <v>確定</v>
          </cell>
          <cell r="X345">
            <v>1</v>
          </cell>
          <cell r="Y345" t="str">
            <v>年中無休</v>
          </cell>
          <cell r="Z345" t="str">
            <v>11:30～翌日2:00</v>
          </cell>
          <cell r="AA345" t="str">
            <v>03-5988-0725</v>
          </cell>
          <cell r="AB345" t="str">
            <v>03-5988-0726</v>
          </cell>
          <cell r="AC345" t="str">
            <v>なし</v>
          </cell>
          <cell r="AD345">
            <v>14000</v>
          </cell>
          <cell r="AE345">
            <v>0</v>
          </cell>
          <cell r="AF345">
            <v>89.68</v>
          </cell>
          <cell r="AG345">
            <v>137</v>
          </cell>
          <cell r="AH345" t="str">
            <v>確定</v>
          </cell>
          <cell r="AI345">
            <v>15</v>
          </cell>
          <cell r="AJ345" t="str">
            <v>中止</v>
          </cell>
          <cell r="AK345">
            <v>2</v>
          </cell>
          <cell r="AL345" t="str">
            <v>A+B</v>
          </cell>
          <cell r="AM345">
            <v>10</v>
          </cell>
          <cell r="AN345">
            <v>16</v>
          </cell>
          <cell r="AO345">
            <v>0</v>
          </cell>
          <cell r="AP345">
            <v>0</v>
          </cell>
          <cell r="AQ345">
            <v>0</v>
          </cell>
          <cell r="AR345">
            <v>0</v>
          </cell>
          <cell r="AS345">
            <v>0</v>
          </cell>
          <cell r="AT345">
            <v>0</v>
          </cell>
          <cell r="AU345">
            <v>0</v>
          </cell>
          <cell r="AV345">
            <v>0</v>
          </cell>
          <cell r="AW345">
            <v>26</v>
          </cell>
          <cell r="AX345">
            <v>1</v>
          </cell>
          <cell r="AY345">
            <v>1</v>
          </cell>
          <cell r="AZ345">
            <v>1</v>
          </cell>
          <cell r="BA345" t="str">
            <v>確認中   （ ４／４）</v>
          </cell>
          <cell r="BB345" t="str">
            <v>水道局</v>
          </cell>
          <cell r="BC345" t="str">
            <v>東京ガス</v>
          </cell>
          <cell r="BD345" t="str">
            <v>あり</v>
          </cell>
          <cell r="BE345" t="str">
            <v>なし</v>
          </cell>
          <cell r="BF345" t="str">
            <v>既存</v>
          </cell>
          <cell r="BG345">
            <v>0</v>
          </cell>
          <cell r="BH345" t="str">
            <v>オーナー</v>
          </cell>
          <cell r="BI345" t="str">
            <v>オーナー</v>
          </cell>
          <cell r="BJ345">
            <v>0</v>
          </cell>
          <cell r="BK345" t="str">
            <v>堀野　哲司</v>
          </cell>
          <cell r="BL345">
            <v>0</v>
          </cell>
          <cell r="BM345" t="str">
            <v>堀野　哲司</v>
          </cell>
          <cell r="BN345" t="str">
            <v>　</v>
          </cell>
          <cell r="BO345" t="str">
            <v>東京都中野区江原町2-24-20</v>
          </cell>
          <cell r="BP345" t="str">
            <v>03-3950-7070</v>
          </cell>
          <cell r="BQ345">
            <v>0</v>
          </cell>
          <cell r="BR345">
            <v>0</v>
          </cell>
          <cell r="BS345">
            <v>0</v>
          </cell>
          <cell r="BT345">
            <v>0</v>
          </cell>
          <cell r="BU345">
            <v>0</v>
          </cell>
          <cell r="BV345">
            <v>0</v>
          </cell>
          <cell r="BW345">
            <v>0</v>
          </cell>
          <cell r="BX345">
            <v>0</v>
          </cell>
          <cell r="BY345">
            <v>0</v>
          </cell>
          <cell r="BZ345">
            <v>0</v>
          </cell>
          <cell r="CA345">
            <v>0</v>
          </cell>
          <cell r="CB345">
            <v>0</v>
          </cell>
          <cell r="CC345">
            <v>0</v>
          </cell>
          <cell r="CD345">
            <v>0</v>
          </cell>
          <cell r="CE345">
            <v>0</v>
          </cell>
          <cell r="CF345">
            <v>0</v>
          </cell>
          <cell r="CG345">
            <v>0</v>
          </cell>
          <cell r="CH345">
            <v>0</v>
          </cell>
          <cell r="CI345">
            <v>0</v>
          </cell>
          <cell r="CJ345">
            <v>0</v>
          </cell>
          <cell r="CK345">
            <v>0</v>
          </cell>
          <cell r="CL345">
            <v>0</v>
          </cell>
          <cell r="CM345">
            <v>0</v>
          </cell>
          <cell r="CN345">
            <v>0</v>
          </cell>
          <cell r="CO345">
            <v>0</v>
          </cell>
        </row>
        <row r="346">
          <cell r="A346">
            <v>350</v>
          </cell>
          <cell r="B346" t="str">
            <v>確定</v>
          </cell>
          <cell r="C346" t="str">
            <v>新規</v>
          </cell>
          <cell r="D346" t="str">
            <v>和民</v>
          </cell>
          <cell r="E346" t="str">
            <v>八重洲</v>
          </cell>
          <cell r="F346" t="str">
            <v>確定</v>
          </cell>
          <cell r="G346" t="str">
            <v>松浦</v>
          </cell>
          <cell r="H346">
            <v>37817</v>
          </cell>
          <cell r="I346" t="str">
            <v>確定</v>
          </cell>
          <cell r="J346">
            <v>37811</v>
          </cell>
          <cell r="K346">
            <v>0.625</v>
          </cell>
          <cell r="L346">
            <v>0</v>
          </cell>
          <cell r="M346">
            <v>0</v>
          </cell>
          <cell r="N346" t="str">
            <v>103-0027</v>
          </cell>
          <cell r="O346" t="str">
            <v>東京都中央区日本橋2-3-１8</v>
          </cell>
          <cell r="P346" t="str">
            <v>確定</v>
          </cell>
          <cell r="Q346" t="str">
            <v>江間忠さくらビル　7・8階</v>
          </cell>
          <cell r="R346" t="str">
            <v>確定</v>
          </cell>
          <cell r="S346" t="str">
            <v>山手線</v>
          </cell>
          <cell r="T346" t="str">
            <v>東京</v>
          </cell>
          <cell r="U346">
            <v>4</v>
          </cell>
          <cell r="V346">
            <v>107.6</v>
          </cell>
          <cell r="W346" t="str">
            <v>確定</v>
          </cell>
          <cell r="X346">
            <v>2</v>
          </cell>
          <cell r="Y346" t="str">
            <v>年中無休</v>
          </cell>
          <cell r="Z346" t="str">
            <v>17:00～翌日3:00　金土曜及び祝祭日の前日は5:00迄</v>
          </cell>
          <cell r="AA346" t="str">
            <v>03-3510-7085</v>
          </cell>
          <cell r="AB346" t="str">
            <v>03-3510-7086</v>
          </cell>
          <cell r="AC346" t="str">
            <v>なし</v>
          </cell>
          <cell r="AD346">
            <v>16500</v>
          </cell>
          <cell r="AE346">
            <v>0</v>
          </cell>
          <cell r="AF346">
            <v>107.6</v>
          </cell>
          <cell r="AG346">
            <v>186</v>
          </cell>
          <cell r="AH346" t="str">
            <v>確定</v>
          </cell>
          <cell r="AI346">
            <v>0</v>
          </cell>
          <cell r="AJ346" t="str">
            <v>中止</v>
          </cell>
          <cell r="AK346">
            <v>7</v>
          </cell>
          <cell r="AL346" t="str">
            <v>A+B+C+D+E+F+G</v>
          </cell>
          <cell r="AM346">
            <v>20</v>
          </cell>
          <cell r="AN346">
            <v>15</v>
          </cell>
          <cell r="AO346">
            <v>12</v>
          </cell>
          <cell r="AP346">
            <v>11</v>
          </cell>
          <cell r="AQ346">
            <v>12</v>
          </cell>
          <cell r="AR346">
            <v>12</v>
          </cell>
          <cell r="AS346">
            <v>10</v>
          </cell>
          <cell r="AT346">
            <v>0</v>
          </cell>
          <cell r="AU346">
            <v>0</v>
          </cell>
          <cell r="AV346">
            <v>0</v>
          </cell>
          <cell r="AW346">
            <v>82</v>
          </cell>
          <cell r="AX346">
            <v>2</v>
          </cell>
          <cell r="AY346">
            <v>1</v>
          </cell>
          <cell r="AZ346">
            <v>1</v>
          </cell>
          <cell r="BA346" t="str">
            <v>オーナー</v>
          </cell>
          <cell r="BB346" t="str">
            <v>オーナー</v>
          </cell>
          <cell r="BC346" t="str">
            <v>東京ガス</v>
          </cell>
          <cell r="BD346" t="str">
            <v>なし</v>
          </cell>
          <cell r="BE346" t="str">
            <v>なし</v>
          </cell>
          <cell r="BF346" t="str">
            <v>新築</v>
          </cell>
          <cell r="BG346">
            <v>0</v>
          </cell>
          <cell r="BH346" t="str">
            <v>日本ビル総合管理㈱</v>
          </cell>
          <cell r="BI346">
            <v>0</v>
          </cell>
          <cell r="BJ346" t="str">
            <v>03-3664-1667</v>
          </cell>
          <cell r="BK346" t="str">
            <v>江間忠木材㈱</v>
          </cell>
          <cell r="BL346">
            <v>0</v>
          </cell>
          <cell r="BM346">
            <v>0</v>
          </cell>
          <cell r="BN346">
            <v>0</v>
          </cell>
          <cell r="BO346" t="str">
            <v>東京都中央区晴海3-3-3 　開発事業本部</v>
          </cell>
          <cell r="BP346" t="str">
            <v>03-3533-8233</v>
          </cell>
          <cell r="BQ346" t="str">
            <v>03-3533-5523</v>
          </cell>
          <cell r="BR346">
            <v>0</v>
          </cell>
          <cell r="BS346">
            <v>0</v>
          </cell>
          <cell r="BT346">
            <v>0</v>
          </cell>
          <cell r="BU346">
            <v>0</v>
          </cell>
          <cell r="BV346">
            <v>0</v>
          </cell>
          <cell r="BW346">
            <v>0</v>
          </cell>
          <cell r="BX346">
            <v>0</v>
          </cell>
          <cell r="BY346">
            <v>0</v>
          </cell>
          <cell r="BZ346">
            <v>0</v>
          </cell>
          <cell r="CA346">
            <v>0</v>
          </cell>
          <cell r="CB346">
            <v>0</v>
          </cell>
          <cell r="CC346">
            <v>0</v>
          </cell>
          <cell r="CD346">
            <v>0</v>
          </cell>
          <cell r="CE346">
            <v>0</v>
          </cell>
          <cell r="CF346">
            <v>0</v>
          </cell>
          <cell r="CG346">
            <v>0</v>
          </cell>
          <cell r="CH346">
            <v>0</v>
          </cell>
          <cell r="CI346">
            <v>0</v>
          </cell>
          <cell r="CJ346">
            <v>0</v>
          </cell>
          <cell r="CK346">
            <v>0</v>
          </cell>
          <cell r="CL346">
            <v>0</v>
          </cell>
          <cell r="CM346">
            <v>0</v>
          </cell>
          <cell r="CN346">
            <v>0</v>
          </cell>
        </row>
        <row r="347">
          <cell r="A347">
            <v>351</v>
          </cell>
          <cell r="B347" t="str">
            <v>確定</v>
          </cell>
          <cell r="C347" t="str">
            <v>新規</v>
          </cell>
          <cell r="D347" t="str">
            <v>ゴハン</v>
          </cell>
          <cell r="E347" t="str">
            <v>八重洲</v>
          </cell>
          <cell r="F347" t="str">
            <v>確定</v>
          </cell>
          <cell r="G347" t="str">
            <v>松浦</v>
          </cell>
          <cell r="H347">
            <v>37817</v>
          </cell>
          <cell r="I347" t="str">
            <v>確定</v>
          </cell>
          <cell r="J347">
            <v>37809</v>
          </cell>
          <cell r="K347">
            <v>0.41666666666666669</v>
          </cell>
          <cell r="L347">
            <v>0</v>
          </cell>
          <cell r="M347">
            <v>0</v>
          </cell>
          <cell r="N347" t="str">
            <v>103-0027</v>
          </cell>
          <cell r="O347" t="str">
            <v>東京都中央区日本橋2-3-１8</v>
          </cell>
          <cell r="P347" t="str">
            <v>確定</v>
          </cell>
          <cell r="Q347" t="str">
            <v>江間忠さくらビル　5・6階</v>
          </cell>
          <cell r="R347" t="str">
            <v>確定</v>
          </cell>
          <cell r="S347" t="str">
            <v>山手線</v>
          </cell>
          <cell r="T347" t="str">
            <v>東京</v>
          </cell>
          <cell r="U347">
            <v>4</v>
          </cell>
          <cell r="V347">
            <v>106.6</v>
          </cell>
          <cell r="W347" t="str">
            <v>確定</v>
          </cell>
          <cell r="X347">
            <v>2</v>
          </cell>
          <cell r="Y347" t="str">
            <v>年中無休</v>
          </cell>
          <cell r="Z347" t="str">
            <v>17:00～翌日3:00　</v>
          </cell>
          <cell r="AA347" t="str">
            <v>03-3510-7087</v>
          </cell>
          <cell r="AB347" t="str">
            <v>03-3510-7088</v>
          </cell>
          <cell r="AC347" t="str">
            <v>なし</v>
          </cell>
          <cell r="AD347">
            <v>16500</v>
          </cell>
          <cell r="AE347">
            <v>0</v>
          </cell>
          <cell r="AF347">
            <v>105.54</v>
          </cell>
          <cell r="AG347">
            <v>179</v>
          </cell>
          <cell r="AH347" t="str">
            <v>確定</v>
          </cell>
          <cell r="AI347">
            <v>0</v>
          </cell>
          <cell r="AJ347" t="str">
            <v>中止</v>
          </cell>
          <cell r="AK347">
            <v>1</v>
          </cell>
          <cell r="AL347" t="str">
            <v>A</v>
          </cell>
          <cell r="AM347">
            <v>49</v>
          </cell>
          <cell r="AN347">
            <v>0</v>
          </cell>
          <cell r="AO347">
            <v>0</v>
          </cell>
          <cell r="AP347">
            <v>0</v>
          </cell>
          <cell r="AQ347">
            <v>0</v>
          </cell>
          <cell r="AR347">
            <v>0</v>
          </cell>
          <cell r="AS347">
            <v>0</v>
          </cell>
          <cell r="AT347">
            <v>0</v>
          </cell>
          <cell r="AU347">
            <v>0</v>
          </cell>
          <cell r="AV347">
            <v>0</v>
          </cell>
          <cell r="AW347">
            <v>49</v>
          </cell>
          <cell r="AX347">
            <v>2</v>
          </cell>
          <cell r="AY347">
            <v>2</v>
          </cell>
          <cell r="AZ347">
            <v>1</v>
          </cell>
          <cell r="BA347" t="str">
            <v>オーナー</v>
          </cell>
          <cell r="BB347" t="str">
            <v>オーナー</v>
          </cell>
          <cell r="BC347" t="str">
            <v>東京ガス</v>
          </cell>
          <cell r="BD347" t="str">
            <v>なし</v>
          </cell>
          <cell r="BE347" t="str">
            <v>なし</v>
          </cell>
          <cell r="BF347" t="str">
            <v>新築</v>
          </cell>
          <cell r="BG347">
            <v>0</v>
          </cell>
          <cell r="BH347" t="str">
            <v>(緊急連絡先)</v>
          </cell>
          <cell r="BI347">
            <v>0</v>
          </cell>
          <cell r="BJ347" t="str">
            <v>03-3664-5801</v>
          </cell>
          <cell r="BK347" t="str">
            <v>江間忠木材㈱</v>
          </cell>
          <cell r="BL347">
            <v>0</v>
          </cell>
          <cell r="BM347">
            <v>0</v>
          </cell>
          <cell r="BN347">
            <v>0</v>
          </cell>
          <cell r="BO347" t="str">
            <v>東京都中央区晴海3-3-3 　開発事業本部</v>
          </cell>
          <cell r="BP347" t="str">
            <v>03-3533-8233</v>
          </cell>
          <cell r="BQ347" t="str">
            <v>03-3533-5523</v>
          </cell>
          <cell r="BR347">
            <v>0</v>
          </cell>
          <cell r="BS347">
            <v>0</v>
          </cell>
          <cell r="BT347">
            <v>0</v>
          </cell>
          <cell r="BU347">
            <v>0</v>
          </cell>
          <cell r="BV347">
            <v>0</v>
          </cell>
          <cell r="BW347">
            <v>0</v>
          </cell>
          <cell r="BX347">
            <v>0</v>
          </cell>
          <cell r="BY347">
            <v>0</v>
          </cell>
          <cell r="BZ347">
            <v>0</v>
          </cell>
          <cell r="CA347">
            <v>0</v>
          </cell>
          <cell r="CB347">
            <v>0</v>
          </cell>
          <cell r="CC347">
            <v>0</v>
          </cell>
          <cell r="CD347">
            <v>0</v>
          </cell>
          <cell r="CE347">
            <v>0</v>
          </cell>
          <cell r="CF347">
            <v>0</v>
          </cell>
          <cell r="CG347">
            <v>0</v>
          </cell>
          <cell r="CH347">
            <v>0</v>
          </cell>
          <cell r="CI347">
            <v>0</v>
          </cell>
          <cell r="CJ347">
            <v>0</v>
          </cell>
          <cell r="CK347">
            <v>0</v>
          </cell>
          <cell r="CL347">
            <v>0</v>
          </cell>
          <cell r="CM347">
            <v>0</v>
          </cell>
          <cell r="CN347">
            <v>0</v>
          </cell>
        </row>
        <row r="348">
          <cell r="A348">
            <v>352</v>
          </cell>
          <cell r="B348" t="str">
            <v>確定</v>
          </cell>
          <cell r="C348" t="str">
            <v>新規</v>
          </cell>
          <cell r="D348" t="str">
            <v>和民</v>
          </cell>
          <cell r="E348" t="str">
            <v>成田</v>
          </cell>
          <cell r="F348" t="str">
            <v>確定</v>
          </cell>
          <cell r="G348" t="str">
            <v>松浦</v>
          </cell>
          <cell r="H348" t="str">
            <v>4月25日</v>
          </cell>
          <cell r="I348" t="str">
            <v>確定</v>
          </cell>
          <cell r="J348" t="str">
            <v>4月18日</v>
          </cell>
          <cell r="K348">
            <v>0.625</v>
          </cell>
          <cell r="L348">
            <v>0</v>
          </cell>
          <cell r="M348">
            <v>0</v>
          </cell>
          <cell r="N348" t="str">
            <v>286-0033</v>
          </cell>
          <cell r="O348" t="str">
            <v>千葉県成田市花崎町816-2</v>
          </cell>
          <cell r="P348" t="str">
            <v>確定</v>
          </cell>
          <cell r="Q348" t="str">
            <v>若松ビル　地下1階</v>
          </cell>
          <cell r="R348" t="str">
            <v>確定</v>
          </cell>
          <cell r="S348" t="str">
            <v>京成本線</v>
          </cell>
          <cell r="T348" t="str">
            <v>成田</v>
          </cell>
          <cell r="U348">
            <v>0</v>
          </cell>
          <cell r="V348">
            <v>56.6</v>
          </cell>
          <cell r="W348" t="str">
            <v>確定</v>
          </cell>
          <cell r="X348">
            <v>1</v>
          </cell>
          <cell r="Y348" t="str">
            <v>年中無休</v>
          </cell>
          <cell r="Z348" t="str">
            <v>17:00～翌日3:00　金土曜及び祝祭日の前日は5:00迄</v>
          </cell>
          <cell r="AA348" t="str">
            <v>0476-24-7001</v>
          </cell>
          <cell r="AB348" t="str">
            <v>0476-24-7002</v>
          </cell>
          <cell r="AC348" t="str">
            <v>なし</v>
          </cell>
          <cell r="AD348">
            <v>9700</v>
          </cell>
          <cell r="AE348">
            <v>0</v>
          </cell>
          <cell r="AF348">
            <v>56.6</v>
          </cell>
          <cell r="AG348">
            <v>88</v>
          </cell>
          <cell r="AH348" t="str">
            <v>確定</v>
          </cell>
          <cell r="AI348">
            <v>0</v>
          </cell>
          <cell r="AJ348" t="str">
            <v>中止</v>
          </cell>
          <cell r="AK348">
            <v>3</v>
          </cell>
          <cell r="AL348" t="str">
            <v>A+B+C</v>
          </cell>
          <cell r="AM348">
            <v>16</v>
          </cell>
          <cell r="AN348">
            <v>10</v>
          </cell>
          <cell r="AO348">
            <v>10</v>
          </cell>
          <cell r="AP348">
            <v>0</v>
          </cell>
          <cell r="AQ348">
            <v>0</v>
          </cell>
          <cell r="AR348">
            <v>0</v>
          </cell>
          <cell r="AS348">
            <v>0</v>
          </cell>
          <cell r="AT348">
            <v>0</v>
          </cell>
          <cell r="AU348">
            <v>0</v>
          </cell>
          <cell r="AV348">
            <v>0</v>
          </cell>
          <cell r="AW348">
            <v>36</v>
          </cell>
          <cell r="AX348">
            <v>1</v>
          </cell>
          <cell r="AY348">
            <v>1</v>
          </cell>
          <cell r="AZ348">
            <v>1</v>
          </cell>
          <cell r="BA348" t="str">
            <v>未定（3/24）</v>
          </cell>
          <cell r="BB348">
            <v>0</v>
          </cell>
          <cell r="BC348">
            <v>0</v>
          </cell>
          <cell r="BD348" t="str">
            <v>あり</v>
          </cell>
          <cell r="BE348">
            <v>0</v>
          </cell>
          <cell r="BF348" t="str">
            <v>既存</v>
          </cell>
          <cell r="BG348">
            <v>0</v>
          </cell>
          <cell r="BH348" t="str">
            <v>宏友商事株式会社</v>
          </cell>
          <cell r="BI348" t="str">
            <v>河合社長</v>
          </cell>
          <cell r="BJ348" t="str">
            <v>0476-24-2761</v>
          </cell>
          <cell r="BK348" t="str">
            <v>宏友商事株式会社</v>
          </cell>
          <cell r="BL348" t="str">
            <v>代表取締役</v>
          </cell>
          <cell r="BM348" t="str">
            <v>河合　仁</v>
          </cell>
          <cell r="BN348">
            <v>0</v>
          </cell>
          <cell r="BO348" t="str">
            <v>千葉県成田市花崎町８１４－５６</v>
          </cell>
          <cell r="BP348">
            <v>0</v>
          </cell>
          <cell r="BQ348">
            <v>0</v>
          </cell>
          <cell r="BR348" t="str">
            <v>㈱全税不動産</v>
          </cell>
          <cell r="BS348">
            <v>0</v>
          </cell>
          <cell r="BT348" t="str">
            <v>03-5689-5471</v>
          </cell>
          <cell r="BU348">
            <v>0</v>
          </cell>
          <cell r="BV348">
            <v>0</v>
          </cell>
          <cell r="BW348">
            <v>0</v>
          </cell>
          <cell r="BX348">
            <v>0</v>
          </cell>
          <cell r="BY348">
            <v>0</v>
          </cell>
          <cell r="BZ348">
            <v>0</v>
          </cell>
          <cell r="CA348">
            <v>0</v>
          </cell>
          <cell r="CB348">
            <v>0</v>
          </cell>
          <cell r="CC348">
            <v>0</v>
          </cell>
          <cell r="CD348">
            <v>0</v>
          </cell>
          <cell r="CE348">
            <v>0</v>
          </cell>
          <cell r="CF348">
            <v>0</v>
          </cell>
          <cell r="CG348">
            <v>0</v>
          </cell>
          <cell r="CH348">
            <v>0</v>
          </cell>
          <cell r="CI348">
            <v>0</v>
          </cell>
          <cell r="CJ348">
            <v>0</v>
          </cell>
          <cell r="CK348">
            <v>0</v>
          </cell>
          <cell r="CL348">
            <v>0</v>
          </cell>
          <cell r="CM348">
            <v>0</v>
          </cell>
          <cell r="CN348">
            <v>0</v>
          </cell>
          <cell r="CO348">
            <v>0</v>
          </cell>
          <cell r="CP348">
            <v>0</v>
          </cell>
        </row>
        <row r="349">
          <cell r="A349">
            <v>353</v>
          </cell>
          <cell r="B349" t="str">
            <v>確定</v>
          </cell>
          <cell r="C349" t="str">
            <v>新規</v>
          </cell>
          <cell r="D349" t="str">
            <v>和民</v>
          </cell>
          <cell r="E349" t="str">
            <v>香里園駅前</v>
          </cell>
          <cell r="F349" t="str">
            <v>確定</v>
          </cell>
          <cell r="G349" t="str">
            <v>藤井</v>
          </cell>
          <cell r="H349" t="str">
            <v>4月24日</v>
          </cell>
          <cell r="I349" t="str">
            <v>確定</v>
          </cell>
          <cell r="J349" t="str">
            <v>4月18日</v>
          </cell>
          <cell r="K349">
            <v>0.70833333333333337</v>
          </cell>
          <cell r="L349">
            <v>0</v>
          </cell>
          <cell r="M349">
            <v>0</v>
          </cell>
          <cell r="N349" t="str">
            <v>572-0085</v>
          </cell>
          <cell r="O349" t="str">
            <v>大阪府寝屋川市香里新町7-10</v>
          </cell>
          <cell r="P349" t="str">
            <v>確定</v>
          </cell>
          <cell r="Q349" t="str">
            <v>ハイムモリシタ　2階</v>
          </cell>
          <cell r="R349" t="str">
            <v>確定</v>
          </cell>
          <cell r="S349" t="str">
            <v>京阪本線</v>
          </cell>
          <cell r="T349" t="str">
            <v>香里園</v>
          </cell>
          <cell r="U349">
            <v>3</v>
          </cell>
          <cell r="V349">
            <v>101.6</v>
          </cell>
          <cell r="W349" t="str">
            <v>未定</v>
          </cell>
          <cell r="X349">
            <v>2</v>
          </cell>
          <cell r="Y349" t="str">
            <v>年中無休</v>
          </cell>
          <cell r="Z349" t="str">
            <v>17:00～翌日3:00　金土曜及び祝祭日の前日は5:00迄</v>
          </cell>
          <cell r="AA349" t="str">
            <v>072-802-4004</v>
          </cell>
          <cell r="AB349" t="str">
            <v>072-802-4005</v>
          </cell>
          <cell r="AC349" t="str">
            <v>なし</v>
          </cell>
          <cell r="AD349">
            <v>12600</v>
          </cell>
          <cell r="AE349">
            <v>0</v>
          </cell>
          <cell r="AF349">
            <v>87.6</v>
          </cell>
          <cell r="AG349">
            <v>156</v>
          </cell>
          <cell r="AH349" t="str">
            <v>確定</v>
          </cell>
          <cell r="AI349">
            <v>0</v>
          </cell>
          <cell r="AJ349" t="str">
            <v>中止</v>
          </cell>
          <cell r="AK349">
            <v>3</v>
          </cell>
          <cell r="AL349" t="str">
            <v>A+B+C</v>
          </cell>
          <cell r="AM349">
            <v>12</v>
          </cell>
          <cell r="AN349">
            <v>16</v>
          </cell>
          <cell r="AO349">
            <v>18</v>
          </cell>
          <cell r="AP349">
            <v>0</v>
          </cell>
          <cell r="AQ349">
            <v>0</v>
          </cell>
          <cell r="AR349">
            <v>0</v>
          </cell>
          <cell r="AS349">
            <v>0</v>
          </cell>
          <cell r="AT349">
            <v>0</v>
          </cell>
          <cell r="AU349">
            <v>0</v>
          </cell>
          <cell r="AV349">
            <v>0</v>
          </cell>
          <cell r="AW349">
            <v>46</v>
          </cell>
          <cell r="AX349">
            <v>1</v>
          </cell>
          <cell r="AY349">
            <v>1</v>
          </cell>
          <cell r="AZ349">
            <v>1</v>
          </cell>
          <cell r="BA349" t="str">
            <v>オーナー</v>
          </cell>
          <cell r="BB349" t="str">
            <v>水道局</v>
          </cell>
          <cell r="BC349" t="str">
            <v>大阪ガス</v>
          </cell>
          <cell r="BD349" t="str">
            <v>なし</v>
          </cell>
          <cell r="BE349" t="str">
            <v>なし</v>
          </cell>
          <cell r="BF349" t="str">
            <v>既存</v>
          </cell>
          <cell r="BG349">
            <v>0</v>
          </cell>
          <cell r="BH349">
            <v>0</v>
          </cell>
          <cell r="BI349">
            <v>0</v>
          </cell>
          <cell r="BJ349">
            <v>0</v>
          </cell>
          <cell r="BK349">
            <v>0</v>
          </cell>
          <cell r="BL349">
            <v>0</v>
          </cell>
          <cell r="BM349">
            <v>0</v>
          </cell>
          <cell r="BN349">
            <v>0</v>
          </cell>
          <cell r="BO349">
            <v>0</v>
          </cell>
          <cell r="BP349">
            <v>0</v>
          </cell>
          <cell r="BQ349">
            <v>0</v>
          </cell>
          <cell r="BR349" t="str">
            <v>㈱マエダエステート</v>
          </cell>
          <cell r="BS349">
            <v>0</v>
          </cell>
          <cell r="BT349">
            <v>0</v>
          </cell>
          <cell r="BU349">
            <v>0</v>
          </cell>
          <cell r="BV349">
            <v>0</v>
          </cell>
          <cell r="BW349">
            <v>0</v>
          </cell>
          <cell r="BX349">
            <v>0</v>
          </cell>
          <cell r="BY349">
            <v>0</v>
          </cell>
          <cell r="BZ349">
            <v>0</v>
          </cell>
          <cell r="CA349">
            <v>0</v>
          </cell>
          <cell r="CB349">
            <v>0</v>
          </cell>
          <cell r="CC349">
            <v>0</v>
          </cell>
          <cell r="CD349">
            <v>0</v>
          </cell>
          <cell r="CE349">
            <v>0</v>
          </cell>
          <cell r="CF349">
            <v>0</v>
          </cell>
          <cell r="CG349">
            <v>0</v>
          </cell>
          <cell r="CH349">
            <v>0</v>
          </cell>
          <cell r="CI349">
            <v>0</v>
          </cell>
          <cell r="CJ349">
            <v>0</v>
          </cell>
          <cell r="CK349">
            <v>0</v>
          </cell>
          <cell r="CL349">
            <v>0</v>
          </cell>
        </row>
        <row r="350">
          <cell r="A350">
            <v>354</v>
          </cell>
          <cell r="B350" t="str">
            <v>確定</v>
          </cell>
          <cell r="C350" t="str">
            <v>新規</v>
          </cell>
          <cell r="D350" t="str">
            <v>和民</v>
          </cell>
          <cell r="E350" t="str">
            <v>川西能勢口駅前</v>
          </cell>
          <cell r="F350" t="str">
            <v>確定</v>
          </cell>
          <cell r="G350" t="str">
            <v>藤井</v>
          </cell>
          <cell r="H350" t="str">
            <v>4月25日</v>
          </cell>
          <cell r="I350" t="str">
            <v>確定</v>
          </cell>
          <cell r="J350" t="str">
            <v>4月18日</v>
          </cell>
          <cell r="K350">
            <v>0.54166666666666663</v>
          </cell>
          <cell r="L350">
            <v>0</v>
          </cell>
          <cell r="M350">
            <v>0</v>
          </cell>
          <cell r="N350" t="str">
            <v>666-0016</v>
          </cell>
          <cell r="O350" t="str">
            <v>兵庫県川西市中央町7-18</v>
          </cell>
          <cell r="P350" t="str">
            <v>確定</v>
          </cell>
          <cell r="Q350" t="str">
            <v>ラ・ラ・グランデ　7階</v>
          </cell>
          <cell r="R350" t="str">
            <v>確定</v>
          </cell>
          <cell r="S350" t="str">
            <v>阪急宝塚線</v>
          </cell>
          <cell r="T350" t="str">
            <v>川西能勢口</v>
          </cell>
          <cell r="U350">
            <v>1</v>
          </cell>
          <cell r="V350">
            <v>85</v>
          </cell>
          <cell r="W350" t="str">
            <v>未定</v>
          </cell>
          <cell r="X350">
            <v>1</v>
          </cell>
          <cell r="Y350" t="str">
            <v>年中無休</v>
          </cell>
          <cell r="Z350" t="str">
            <v>17:00～翌日2:00　</v>
          </cell>
          <cell r="AA350" t="str">
            <v>072-756-6080</v>
          </cell>
          <cell r="AB350" t="str">
            <v>072-756-6085</v>
          </cell>
          <cell r="AC350" t="str">
            <v>なし</v>
          </cell>
          <cell r="AD350">
            <v>11600</v>
          </cell>
          <cell r="AE350">
            <v>0</v>
          </cell>
          <cell r="AF350">
            <v>80</v>
          </cell>
          <cell r="AG350">
            <v>152</v>
          </cell>
          <cell r="AH350" t="str">
            <v>確定</v>
          </cell>
          <cell r="AI350">
            <v>0</v>
          </cell>
          <cell r="AJ350" t="str">
            <v>中止</v>
          </cell>
          <cell r="AK350">
            <v>3</v>
          </cell>
          <cell r="AL350" t="str">
            <v>A+B+C</v>
          </cell>
          <cell r="AM350">
            <v>14</v>
          </cell>
          <cell r="AN350">
            <v>14</v>
          </cell>
          <cell r="AO350">
            <v>20</v>
          </cell>
          <cell r="AP350">
            <v>0</v>
          </cell>
          <cell r="AQ350">
            <v>0</v>
          </cell>
          <cell r="AR350">
            <v>0</v>
          </cell>
          <cell r="AS350">
            <v>0</v>
          </cell>
          <cell r="AT350">
            <v>0</v>
          </cell>
          <cell r="AU350">
            <v>0</v>
          </cell>
          <cell r="AV350">
            <v>0</v>
          </cell>
          <cell r="AW350">
            <v>48</v>
          </cell>
          <cell r="AX350">
            <v>1</v>
          </cell>
          <cell r="AY350">
            <v>1</v>
          </cell>
          <cell r="AZ350">
            <v>1</v>
          </cell>
          <cell r="BA350" t="str">
            <v>オーナー</v>
          </cell>
          <cell r="BB350" t="str">
            <v>オーナー</v>
          </cell>
          <cell r="BC350" t="str">
            <v>大阪ガス</v>
          </cell>
          <cell r="BD350" t="str">
            <v>なし</v>
          </cell>
          <cell r="BE350" t="str">
            <v>なし</v>
          </cell>
          <cell r="BF350" t="str">
            <v>既存</v>
          </cell>
          <cell r="BG350">
            <v>0</v>
          </cell>
          <cell r="BH350">
            <v>0</v>
          </cell>
          <cell r="BI350">
            <v>0</v>
          </cell>
          <cell r="BJ350">
            <v>0</v>
          </cell>
          <cell r="BK350" t="str">
            <v>フジイ興産㈱</v>
          </cell>
          <cell r="BL350">
            <v>0</v>
          </cell>
          <cell r="BM350">
            <v>0</v>
          </cell>
          <cell r="BN350">
            <v>0</v>
          </cell>
          <cell r="BO350" t="str">
            <v>川西市中央区７－１８</v>
          </cell>
          <cell r="BP350">
            <v>0</v>
          </cell>
          <cell r="BQ350">
            <v>0</v>
          </cell>
          <cell r="BR350" t="str">
            <v>ショップ・クリエイト</v>
          </cell>
          <cell r="BS350" t="str">
            <v>兵頭</v>
          </cell>
          <cell r="BT350">
            <v>0</v>
          </cell>
          <cell r="BU350">
            <v>0</v>
          </cell>
          <cell r="BV350">
            <v>0</v>
          </cell>
          <cell r="BW350">
            <v>0</v>
          </cell>
          <cell r="BX350">
            <v>0</v>
          </cell>
          <cell r="BY350">
            <v>0</v>
          </cell>
          <cell r="BZ350">
            <v>0</v>
          </cell>
          <cell r="CA350">
            <v>0</v>
          </cell>
          <cell r="CB350">
            <v>0</v>
          </cell>
          <cell r="CC350">
            <v>0</v>
          </cell>
          <cell r="CD350">
            <v>0</v>
          </cell>
          <cell r="CE350">
            <v>0</v>
          </cell>
          <cell r="CF350">
            <v>0</v>
          </cell>
          <cell r="CG350">
            <v>0</v>
          </cell>
          <cell r="CH350">
            <v>0</v>
          </cell>
          <cell r="CI350">
            <v>0</v>
          </cell>
          <cell r="CJ350">
            <v>0</v>
          </cell>
          <cell r="CK350">
            <v>0</v>
          </cell>
          <cell r="CL350">
            <v>0</v>
          </cell>
        </row>
        <row r="351">
          <cell r="A351">
            <v>355</v>
          </cell>
          <cell r="B351" t="str">
            <v>確定</v>
          </cell>
          <cell r="C351" t="str">
            <v>新規</v>
          </cell>
          <cell r="D351" t="str">
            <v>和民</v>
          </cell>
          <cell r="E351" t="str">
            <v>水戸駅前</v>
          </cell>
          <cell r="F351" t="str">
            <v>確定</v>
          </cell>
          <cell r="G351" t="str">
            <v>佐藤</v>
          </cell>
          <cell r="H351">
            <v>37833</v>
          </cell>
          <cell r="I351" t="str">
            <v>確定</v>
          </cell>
          <cell r="J351">
            <v>37827</v>
          </cell>
          <cell r="K351">
            <v>0.625</v>
          </cell>
          <cell r="L351">
            <v>0</v>
          </cell>
          <cell r="M351">
            <v>0</v>
          </cell>
          <cell r="N351" t="str">
            <v>310-0015</v>
          </cell>
          <cell r="O351" t="str">
            <v>茨城県水戸市宮町1-3-28</v>
          </cell>
          <cell r="P351" t="str">
            <v>確定</v>
          </cell>
          <cell r="Q351" t="str">
            <v>ノザワ水戸駅前ビル　１階</v>
          </cell>
          <cell r="R351" t="str">
            <v>確定</v>
          </cell>
          <cell r="S351" t="str">
            <v>ＪＲ常磐線</v>
          </cell>
          <cell r="T351" t="str">
            <v>水戸</v>
          </cell>
          <cell r="U351">
            <v>1</v>
          </cell>
          <cell r="V351">
            <v>89.95</v>
          </cell>
          <cell r="W351" t="str">
            <v>確定</v>
          </cell>
          <cell r="X351">
            <v>1</v>
          </cell>
          <cell r="Y351" t="str">
            <v>年中無休</v>
          </cell>
          <cell r="Z351" t="str">
            <v>17:00～翌日3:00　金土曜及び祝祭日の前日は5:00迄</v>
          </cell>
          <cell r="AA351" t="str">
            <v>029-300-2245</v>
          </cell>
          <cell r="AB351" t="str">
            <v>029-300-2246</v>
          </cell>
          <cell r="AC351" t="str">
            <v>なし</v>
          </cell>
          <cell r="AD351">
            <v>13000</v>
          </cell>
          <cell r="AE351">
            <v>0</v>
          </cell>
          <cell r="AF351">
            <v>89.95</v>
          </cell>
          <cell r="AG351">
            <v>140</v>
          </cell>
          <cell r="AH351" t="str">
            <v>確定</v>
          </cell>
          <cell r="AI351">
            <v>0</v>
          </cell>
          <cell r="AJ351" t="str">
            <v>中止</v>
          </cell>
          <cell r="AK351">
            <v>2</v>
          </cell>
          <cell r="AL351">
            <v>0</v>
          </cell>
          <cell r="AM351">
            <v>40</v>
          </cell>
          <cell r="AN351">
            <v>22</v>
          </cell>
          <cell r="AO351">
            <v>0</v>
          </cell>
          <cell r="AP351">
            <v>0</v>
          </cell>
          <cell r="AQ351">
            <v>0</v>
          </cell>
          <cell r="AR351">
            <v>0</v>
          </cell>
          <cell r="AS351">
            <v>0</v>
          </cell>
          <cell r="AT351">
            <v>0</v>
          </cell>
          <cell r="AU351">
            <v>0</v>
          </cell>
          <cell r="AV351">
            <v>0</v>
          </cell>
          <cell r="AW351">
            <v>62</v>
          </cell>
          <cell r="AX351">
            <v>1</v>
          </cell>
          <cell r="AY351">
            <v>1</v>
          </cell>
          <cell r="AZ351">
            <v>1</v>
          </cell>
          <cell r="BA351">
            <v>0</v>
          </cell>
          <cell r="BB351">
            <v>0</v>
          </cell>
          <cell r="BC351">
            <v>0</v>
          </cell>
          <cell r="BD351">
            <v>0</v>
          </cell>
          <cell r="BE351">
            <v>0</v>
          </cell>
          <cell r="BF351" t="str">
            <v>新築</v>
          </cell>
          <cell r="BG351">
            <v>0</v>
          </cell>
          <cell r="BH351">
            <v>0</v>
          </cell>
          <cell r="BI351">
            <v>0</v>
          </cell>
          <cell r="BJ351">
            <v>0</v>
          </cell>
          <cell r="BK351" t="str">
            <v>(有)ノザワ</v>
          </cell>
          <cell r="BL351" t="str">
            <v>代表取締役</v>
          </cell>
          <cell r="BM351" t="str">
            <v>野沢　敏伸</v>
          </cell>
          <cell r="BN351" t="str">
            <v>312-0012</v>
          </cell>
          <cell r="BO351" t="str">
            <v>茨城県ひたちなか市馬渡３８４６</v>
          </cell>
          <cell r="BP351" t="str">
            <v>029-246-3865</v>
          </cell>
          <cell r="BQ351">
            <v>0</v>
          </cell>
          <cell r="BR351">
            <v>0</v>
          </cell>
          <cell r="BS351">
            <v>0</v>
          </cell>
          <cell r="BT351">
            <v>0</v>
          </cell>
          <cell r="BU351">
            <v>0</v>
          </cell>
          <cell r="BV351">
            <v>0</v>
          </cell>
          <cell r="BW351">
            <v>0</v>
          </cell>
          <cell r="BX351">
            <v>0</v>
          </cell>
          <cell r="BY351">
            <v>0</v>
          </cell>
          <cell r="BZ351">
            <v>0</v>
          </cell>
          <cell r="CA351">
            <v>0</v>
          </cell>
          <cell r="CB351">
            <v>0</v>
          </cell>
          <cell r="CC351">
            <v>0</v>
          </cell>
          <cell r="CD351">
            <v>0</v>
          </cell>
          <cell r="CE351">
            <v>0</v>
          </cell>
          <cell r="CF351">
            <v>0</v>
          </cell>
          <cell r="CG351">
            <v>0</v>
          </cell>
          <cell r="CH351">
            <v>0</v>
          </cell>
          <cell r="CI351">
            <v>0</v>
          </cell>
          <cell r="CJ351">
            <v>0</v>
          </cell>
          <cell r="CK351">
            <v>0</v>
          </cell>
          <cell r="CL351">
            <v>0</v>
          </cell>
          <cell r="CM351">
            <v>0</v>
          </cell>
          <cell r="CN351">
            <v>0</v>
          </cell>
          <cell r="CO351">
            <v>0</v>
          </cell>
          <cell r="CP351">
            <v>0</v>
          </cell>
        </row>
        <row r="352">
          <cell r="A352">
            <v>356</v>
          </cell>
          <cell r="B352" t="str">
            <v>確定</v>
          </cell>
          <cell r="C352" t="str">
            <v>新規</v>
          </cell>
          <cell r="D352" t="str">
            <v>和民</v>
          </cell>
          <cell r="E352" t="str">
            <v>谷町4丁目</v>
          </cell>
          <cell r="F352" t="str">
            <v>確定</v>
          </cell>
          <cell r="G352" t="str">
            <v>藤井</v>
          </cell>
          <cell r="H352" t="str">
            <v>5月28日</v>
          </cell>
          <cell r="I352" t="str">
            <v>確定</v>
          </cell>
          <cell r="J352" t="str">
            <v>5月22日</v>
          </cell>
          <cell r="K352">
            <v>0.625</v>
          </cell>
          <cell r="L352">
            <v>0</v>
          </cell>
          <cell r="M352">
            <v>0</v>
          </cell>
          <cell r="N352" t="str">
            <v>540-0012</v>
          </cell>
          <cell r="O352" t="str">
            <v>大阪市中央区谷町3-5-5</v>
          </cell>
          <cell r="P352" t="str">
            <v>確定</v>
          </cell>
          <cell r="Q352" t="str">
            <v>谷三会館ビル　2階</v>
          </cell>
          <cell r="R352" t="str">
            <v>確定</v>
          </cell>
          <cell r="S352" t="str">
            <v>地下鉄谷町線</v>
          </cell>
          <cell r="T352" t="str">
            <v>谷町4丁目</v>
          </cell>
          <cell r="U352">
            <v>1</v>
          </cell>
          <cell r="V352">
            <v>56.9</v>
          </cell>
          <cell r="W352" t="str">
            <v>確定</v>
          </cell>
          <cell r="X352">
            <v>1</v>
          </cell>
          <cell r="Y352" t="str">
            <v>年中無休</v>
          </cell>
          <cell r="Z352" t="str">
            <v>17:00～翌日3:00　金土曜及び祝祭日の前日は5:00迄</v>
          </cell>
          <cell r="AA352" t="str">
            <v>06-4790-3292</v>
          </cell>
          <cell r="AB352" t="str">
            <v>06-4790-3293</v>
          </cell>
          <cell r="AC352" t="str">
            <v>なし</v>
          </cell>
          <cell r="AD352">
            <v>9500</v>
          </cell>
          <cell r="AE352">
            <v>0</v>
          </cell>
          <cell r="AF352">
            <v>56.9</v>
          </cell>
          <cell r="AG352">
            <v>101</v>
          </cell>
          <cell r="AH352" t="str">
            <v>確定</v>
          </cell>
          <cell r="AI352">
            <v>0</v>
          </cell>
          <cell r="AJ352" t="str">
            <v>中止</v>
          </cell>
          <cell r="AK352">
            <v>2</v>
          </cell>
          <cell r="AL352" t="str">
            <v>A+B</v>
          </cell>
          <cell r="AM352">
            <v>16</v>
          </cell>
          <cell r="AN352">
            <v>14</v>
          </cell>
          <cell r="AO352">
            <v>0</v>
          </cell>
          <cell r="AP352">
            <v>0</v>
          </cell>
          <cell r="AQ352">
            <v>0</v>
          </cell>
          <cell r="AR352">
            <v>0</v>
          </cell>
          <cell r="AS352">
            <v>0</v>
          </cell>
          <cell r="AT352">
            <v>0</v>
          </cell>
          <cell r="AU352">
            <v>0</v>
          </cell>
          <cell r="AV352">
            <v>0</v>
          </cell>
          <cell r="AW352">
            <v>30</v>
          </cell>
          <cell r="AX352">
            <v>1</v>
          </cell>
          <cell r="AY352">
            <v>1</v>
          </cell>
          <cell r="AZ352">
            <v>1</v>
          </cell>
          <cell r="BA352" t="str">
            <v>オーナー</v>
          </cell>
          <cell r="BB352" t="str">
            <v>オーナー</v>
          </cell>
          <cell r="BC352" t="str">
            <v>オーナー</v>
          </cell>
          <cell r="BD352" t="str">
            <v>なし</v>
          </cell>
          <cell r="BE352" t="str">
            <v>なし</v>
          </cell>
          <cell r="BF352" t="str">
            <v>既存</v>
          </cell>
          <cell r="BG352">
            <v>0</v>
          </cell>
          <cell r="BH352">
            <v>0</v>
          </cell>
          <cell r="BI352">
            <v>0</v>
          </cell>
          <cell r="BJ352">
            <v>0</v>
          </cell>
          <cell r="BK352" t="str">
            <v>㈱谷三会館ビル</v>
          </cell>
          <cell r="BL352" t="str">
            <v>代表取締役</v>
          </cell>
          <cell r="BM352" t="str">
            <v>河口　俊隆</v>
          </cell>
          <cell r="BN352" t="str">
            <v>540-0012</v>
          </cell>
          <cell r="BO352" t="str">
            <v>大阪府大阪市中央区谷町３－５－５</v>
          </cell>
          <cell r="BP352">
            <v>0</v>
          </cell>
          <cell r="BQ352">
            <v>0</v>
          </cell>
          <cell r="BR352" t="str">
            <v>㈱アイディコミュニティー</v>
          </cell>
          <cell r="BS352" t="str">
            <v>岡原</v>
          </cell>
          <cell r="BT352" t="str">
            <v>06-6190-5011</v>
          </cell>
          <cell r="BU352">
            <v>0</v>
          </cell>
          <cell r="BV352">
            <v>0</v>
          </cell>
          <cell r="BW352">
            <v>0</v>
          </cell>
          <cell r="BX352">
            <v>0</v>
          </cell>
          <cell r="BY352">
            <v>0</v>
          </cell>
          <cell r="BZ352">
            <v>0</v>
          </cell>
          <cell r="CA352">
            <v>0</v>
          </cell>
          <cell r="CB352">
            <v>0</v>
          </cell>
          <cell r="CC352">
            <v>0</v>
          </cell>
          <cell r="CD352">
            <v>0</v>
          </cell>
          <cell r="CE352">
            <v>0</v>
          </cell>
          <cell r="CF352">
            <v>0</v>
          </cell>
          <cell r="CG352">
            <v>0</v>
          </cell>
          <cell r="CH352">
            <v>0</v>
          </cell>
          <cell r="CI352">
            <v>0</v>
          </cell>
          <cell r="CJ352">
            <v>0</v>
          </cell>
          <cell r="CK352">
            <v>0</v>
          </cell>
          <cell r="CL352">
            <v>0</v>
          </cell>
          <cell r="CM352">
            <v>0</v>
          </cell>
          <cell r="CN352">
            <v>0</v>
          </cell>
          <cell r="CO352">
            <v>0</v>
          </cell>
          <cell r="CP352">
            <v>0</v>
          </cell>
        </row>
        <row r="353">
          <cell r="A353">
            <v>357</v>
          </cell>
          <cell r="B353" t="str">
            <v>確定</v>
          </cell>
          <cell r="C353" t="str">
            <v>新規</v>
          </cell>
          <cell r="D353" t="str">
            <v>和民</v>
          </cell>
          <cell r="E353" t="str">
            <v>本町</v>
          </cell>
          <cell r="F353" t="str">
            <v>確定</v>
          </cell>
          <cell r="G353" t="str">
            <v>藤井</v>
          </cell>
          <cell r="H353">
            <v>37795</v>
          </cell>
          <cell r="I353" t="str">
            <v>確定</v>
          </cell>
          <cell r="J353" t="str">
            <v>6月17日</v>
          </cell>
          <cell r="K353">
            <v>0.625</v>
          </cell>
          <cell r="L353">
            <v>0</v>
          </cell>
          <cell r="M353">
            <v>0</v>
          </cell>
          <cell r="N353" t="str">
            <v>541-0053</v>
          </cell>
          <cell r="O353" t="str">
            <v>大阪府大阪市中央区本町3-5-2</v>
          </cell>
          <cell r="P353" t="str">
            <v>確定</v>
          </cell>
          <cell r="Q353" t="str">
            <v>辰野本町ビル　地下1階</v>
          </cell>
          <cell r="R353" t="str">
            <v>確定</v>
          </cell>
          <cell r="S353" t="str">
            <v>地下鉄御堂筋線</v>
          </cell>
          <cell r="T353" t="str">
            <v>本町</v>
          </cell>
          <cell r="U353">
            <v>1</v>
          </cell>
          <cell r="V353">
            <v>60</v>
          </cell>
          <cell r="W353" t="str">
            <v>確定</v>
          </cell>
          <cell r="X353">
            <v>1</v>
          </cell>
          <cell r="Y353" t="str">
            <v>年中無休</v>
          </cell>
          <cell r="Z353" t="str">
            <v>17:00～翌日3:00　</v>
          </cell>
          <cell r="AA353" t="str">
            <v>06-6265-0568</v>
          </cell>
          <cell r="AB353" t="str">
            <v>06-6265-0569</v>
          </cell>
          <cell r="AC353" t="str">
            <v>なし</v>
          </cell>
          <cell r="AD353">
            <v>11500</v>
          </cell>
          <cell r="AE353">
            <v>0</v>
          </cell>
          <cell r="AF353">
            <v>57.8</v>
          </cell>
          <cell r="AG353">
            <v>111</v>
          </cell>
          <cell r="AH353" t="str">
            <v>確定</v>
          </cell>
          <cell r="AI353">
            <v>0</v>
          </cell>
          <cell r="AJ353" t="str">
            <v>中止</v>
          </cell>
          <cell r="AK353">
            <v>2</v>
          </cell>
          <cell r="AL353" t="str">
            <v>A+B</v>
          </cell>
          <cell r="AM353">
            <v>26</v>
          </cell>
          <cell r="AN353">
            <v>16</v>
          </cell>
          <cell r="AO353">
            <v>0</v>
          </cell>
          <cell r="AP353">
            <v>0</v>
          </cell>
          <cell r="AQ353">
            <v>0</v>
          </cell>
          <cell r="AR353">
            <v>0</v>
          </cell>
          <cell r="AS353">
            <v>0</v>
          </cell>
          <cell r="AT353">
            <v>0</v>
          </cell>
          <cell r="AU353">
            <v>0</v>
          </cell>
          <cell r="AV353">
            <v>0</v>
          </cell>
          <cell r="AW353">
            <v>42</v>
          </cell>
          <cell r="AX353">
            <v>1</v>
          </cell>
          <cell r="AY353">
            <v>1</v>
          </cell>
          <cell r="AZ353">
            <v>1</v>
          </cell>
          <cell r="BA353" t="str">
            <v>オーナー</v>
          </cell>
          <cell r="BB353" t="str">
            <v>オーナー</v>
          </cell>
          <cell r="BC353" t="str">
            <v>大阪ガス</v>
          </cell>
          <cell r="BD353" t="str">
            <v>なし</v>
          </cell>
          <cell r="BE353" t="str">
            <v>なし</v>
          </cell>
          <cell r="BF353" t="str">
            <v>既存</v>
          </cell>
          <cell r="BG353">
            <v>0</v>
          </cell>
          <cell r="BH353">
            <v>0</v>
          </cell>
          <cell r="BI353">
            <v>0</v>
          </cell>
          <cell r="BJ353">
            <v>0</v>
          </cell>
          <cell r="BK353" t="str">
            <v>辰野㈱</v>
          </cell>
          <cell r="BL353">
            <v>0</v>
          </cell>
          <cell r="BM353">
            <v>0</v>
          </cell>
          <cell r="BN353">
            <v>0</v>
          </cell>
          <cell r="BO353" t="str">
            <v>大阪府大阪市中央区本町３－５－２</v>
          </cell>
          <cell r="BP353" t="str">
            <v>06-6263-2331</v>
          </cell>
          <cell r="BQ353" t="str">
            <v>06-6263-7471</v>
          </cell>
          <cell r="BR353" t="str">
            <v>㈱ビルショップ</v>
          </cell>
          <cell r="BS353" t="str">
            <v>松下</v>
          </cell>
          <cell r="BT353" t="str">
            <v>06-6262-3333</v>
          </cell>
          <cell r="BU353">
            <v>0</v>
          </cell>
          <cell r="BV353">
            <v>0</v>
          </cell>
          <cell r="BW353">
            <v>0</v>
          </cell>
          <cell r="BX353">
            <v>0</v>
          </cell>
          <cell r="BY353">
            <v>0</v>
          </cell>
          <cell r="BZ353">
            <v>0</v>
          </cell>
          <cell r="CA353">
            <v>0</v>
          </cell>
          <cell r="CB353">
            <v>0</v>
          </cell>
          <cell r="CC353">
            <v>0</v>
          </cell>
          <cell r="CD353">
            <v>0</v>
          </cell>
          <cell r="CE353">
            <v>0</v>
          </cell>
          <cell r="CF353">
            <v>0</v>
          </cell>
          <cell r="CG353">
            <v>0</v>
          </cell>
          <cell r="CH353">
            <v>0</v>
          </cell>
          <cell r="CI353">
            <v>0</v>
          </cell>
          <cell r="CJ353">
            <v>0</v>
          </cell>
          <cell r="CK353">
            <v>0</v>
          </cell>
          <cell r="CL353">
            <v>0</v>
          </cell>
        </row>
        <row r="354">
          <cell r="A354">
            <v>358</v>
          </cell>
          <cell r="B354" t="str">
            <v>確定</v>
          </cell>
          <cell r="C354" t="str">
            <v>新規</v>
          </cell>
          <cell r="D354" t="str">
            <v>TGI</v>
          </cell>
          <cell r="E354" t="str">
            <v>上野中央通り</v>
          </cell>
          <cell r="F354" t="str">
            <v>確定</v>
          </cell>
          <cell r="G354" t="str">
            <v>松浦</v>
          </cell>
          <cell r="H354">
            <v>37774</v>
          </cell>
          <cell r="I354" t="str">
            <v>確定</v>
          </cell>
          <cell r="J354">
            <v>0</v>
          </cell>
          <cell r="K354">
            <v>0.625</v>
          </cell>
          <cell r="L354">
            <v>0</v>
          </cell>
          <cell r="M354">
            <v>0</v>
          </cell>
          <cell r="N354" t="str">
            <v>110-0005</v>
          </cell>
          <cell r="O354" t="str">
            <v>東京都台東区上野4-9-6</v>
          </cell>
          <cell r="P354" t="str">
            <v>確定</v>
          </cell>
          <cell r="Q354" t="str">
            <v>ナガフジビル本館　２階</v>
          </cell>
          <cell r="R354" t="str">
            <v>確定</v>
          </cell>
          <cell r="S354">
            <v>0</v>
          </cell>
          <cell r="T354">
            <v>0</v>
          </cell>
          <cell r="U354">
            <v>0</v>
          </cell>
          <cell r="V354">
            <v>117</v>
          </cell>
          <cell r="W354" t="str">
            <v>確定</v>
          </cell>
          <cell r="X354">
            <v>1</v>
          </cell>
          <cell r="Y354" t="str">
            <v>年中無休</v>
          </cell>
          <cell r="Z354" t="str">
            <v>11:30～翌日1:00　金土曜及び祝祭日の前日は3:00迄</v>
          </cell>
          <cell r="AA354" t="str">
            <v>03-5807-9655</v>
          </cell>
          <cell r="AB354" t="str">
            <v>03-5807-9677</v>
          </cell>
          <cell r="AC354" t="str">
            <v>なし</v>
          </cell>
          <cell r="AD354">
            <v>0</v>
          </cell>
          <cell r="AE354">
            <v>0</v>
          </cell>
          <cell r="AF354">
            <v>0</v>
          </cell>
          <cell r="AG354">
            <v>0</v>
          </cell>
          <cell r="AH354">
            <v>0</v>
          </cell>
          <cell r="AI354">
            <v>0</v>
          </cell>
          <cell r="AJ354" t="str">
            <v>中止</v>
          </cell>
        </row>
        <row r="355">
          <cell r="A355">
            <v>359</v>
          </cell>
          <cell r="B355" t="str">
            <v>確定</v>
          </cell>
          <cell r="C355" t="str">
            <v>新規</v>
          </cell>
          <cell r="D355" t="str">
            <v>和民</v>
          </cell>
          <cell r="E355" t="str">
            <v>三鷹</v>
          </cell>
          <cell r="F355" t="str">
            <v>確定</v>
          </cell>
          <cell r="G355" t="str">
            <v>松浦</v>
          </cell>
          <cell r="H355">
            <v>37809</v>
          </cell>
          <cell r="I355" t="str">
            <v>確定</v>
          </cell>
          <cell r="J355">
            <v>37802</v>
          </cell>
          <cell r="K355">
            <v>0.625</v>
          </cell>
          <cell r="L355">
            <v>0</v>
          </cell>
          <cell r="M355">
            <v>0</v>
          </cell>
          <cell r="N355" t="str">
            <v>181-0013</v>
          </cell>
          <cell r="O355" t="str">
            <v>東京都三鷹市下連雀3-27-14</v>
          </cell>
          <cell r="P355" t="str">
            <v>確定</v>
          </cell>
          <cell r="Q355" t="str">
            <v>三鷹楽器ビル　2,3,4階</v>
          </cell>
          <cell r="R355" t="str">
            <v>確定</v>
          </cell>
          <cell r="S355" t="str">
            <v>JR中央線</v>
          </cell>
          <cell r="T355" t="str">
            <v>三鷹</v>
          </cell>
          <cell r="U355">
            <v>1</v>
          </cell>
          <cell r="V355">
            <v>117.9</v>
          </cell>
          <cell r="W355" t="str">
            <v>確定</v>
          </cell>
          <cell r="X355">
            <v>3</v>
          </cell>
          <cell r="Y355" t="str">
            <v>年中無休</v>
          </cell>
          <cell r="Z355" t="str">
            <v>17:00～翌日3:00　金土曜及び祝祭日の前日は5:00迄</v>
          </cell>
          <cell r="AA355" t="str">
            <v>0422-79-5163</v>
          </cell>
          <cell r="AB355" t="str">
            <v>0422-79-5164</v>
          </cell>
          <cell r="AC355" t="str">
            <v>なし</v>
          </cell>
          <cell r="AD355">
            <v>15000</v>
          </cell>
          <cell r="AE355">
            <v>0</v>
          </cell>
          <cell r="AF355">
            <v>100.48</v>
          </cell>
          <cell r="AG355">
            <v>164</v>
          </cell>
          <cell r="AH355" t="str">
            <v>確定</v>
          </cell>
          <cell r="AI355">
            <v>0</v>
          </cell>
          <cell r="AJ355" t="str">
            <v>中止</v>
          </cell>
          <cell r="AK355">
            <v>2</v>
          </cell>
          <cell r="AL355" t="str">
            <v>A+B</v>
          </cell>
          <cell r="AM355">
            <v>16</v>
          </cell>
          <cell r="AN355">
            <v>19</v>
          </cell>
          <cell r="AO355">
            <v>0</v>
          </cell>
          <cell r="AP355">
            <v>0</v>
          </cell>
          <cell r="AQ355">
            <v>0</v>
          </cell>
          <cell r="AR355">
            <v>0</v>
          </cell>
          <cell r="AS355">
            <v>0</v>
          </cell>
          <cell r="AT355">
            <v>0</v>
          </cell>
          <cell r="AU355">
            <v>0</v>
          </cell>
          <cell r="AV355">
            <v>0</v>
          </cell>
          <cell r="AW355">
            <v>35</v>
          </cell>
          <cell r="AX355">
            <v>3</v>
          </cell>
          <cell r="AY355">
            <v>1</v>
          </cell>
          <cell r="AZ355">
            <v>1</v>
          </cell>
          <cell r="BA355" t="str">
            <v>オーナー</v>
          </cell>
          <cell r="BB355" t="str">
            <v>水道局</v>
          </cell>
          <cell r="BC355" t="str">
            <v>東京ガス</v>
          </cell>
          <cell r="BD355" t="str">
            <v>なし</v>
          </cell>
          <cell r="BE355" t="str">
            <v>なし</v>
          </cell>
          <cell r="BF355" t="str">
            <v>既存</v>
          </cell>
          <cell r="BG355">
            <v>0</v>
          </cell>
          <cell r="BH355">
            <v>0</v>
          </cell>
          <cell r="BI355">
            <v>0</v>
          </cell>
          <cell r="BJ355">
            <v>0</v>
          </cell>
        </row>
        <row r="356">
          <cell r="A356">
            <v>360</v>
          </cell>
          <cell r="B356" t="str">
            <v>確定</v>
          </cell>
          <cell r="C356" t="str">
            <v>新規</v>
          </cell>
          <cell r="D356" t="str">
            <v>和民</v>
          </cell>
          <cell r="E356" t="str">
            <v>スイング梅田</v>
          </cell>
          <cell r="F356" t="str">
            <v>確定</v>
          </cell>
          <cell r="G356" t="str">
            <v>藤井</v>
          </cell>
          <cell r="H356" t="str">
            <v>5月26日</v>
          </cell>
          <cell r="I356" t="str">
            <v>確定</v>
          </cell>
          <cell r="J356" t="str">
            <v>5月20日</v>
          </cell>
          <cell r="K356">
            <v>0.625</v>
          </cell>
          <cell r="L356">
            <v>0</v>
          </cell>
          <cell r="M356">
            <v>0</v>
          </cell>
          <cell r="N356" t="str">
            <v>530-0057</v>
          </cell>
          <cell r="O356" t="str">
            <v>大阪府大阪市北区曽根崎2-15-20</v>
          </cell>
          <cell r="P356" t="str">
            <v>確定</v>
          </cell>
          <cell r="Q356" t="str">
            <v>スウィングうめだビル　５階</v>
          </cell>
          <cell r="R356" t="str">
            <v>確定</v>
          </cell>
          <cell r="S356" t="str">
            <v>阪急線</v>
          </cell>
          <cell r="T356" t="str">
            <v>梅田</v>
          </cell>
          <cell r="U356">
            <v>5</v>
          </cell>
          <cell r="V356">
            <v>159.27000000000001</v>
          </cell>
          <cell r="W356" t="str">
            <v>確定</v>
          </cell>
          <cell r="X356">
            <v>1</v>
          </cell>
          <cell r="Y356" t="str">
            <v>年中無休</v>
          </cell>
          <cell r="Z356" t="str">
            <v>17:00～翌日5:00</v>
          </cell>
          <cell r="AA356" t="str">
            <v>06-6316-8775</v>
          </cell>
          <cell r="AB356" t="str">
            <v>06-6316-8776</v>
          </cell>
          <cell r="AC356" t="str">
            <v>なし</v>
          </cell>
          <cell r="AD356">
            <v>23000</v>
          </cell>
          <cell r="AE356">
            <v>0</v>
          </cell>
          <cell r="AF356">
            <v>120</v>
          </cell>
          <cell r="AG356">
            <v>216</v>
          </cell>
          <cell r="AH356" t="str">
            <v>確定</v>
          </cell>
          <cell r="AI356">
            <v>0</v>
          </cell>
          <cell r="AJ356" t="str">
            <v>中止</v>
          </cell>
          <cell r="AK356">
            <v>4</v>
          </cell>
          <cell r="AL356" t="str">
            <v>A+B+C+D</v>
          </cell>
          <cell r="AM356">
            <v>18</v>
          </cell>
          <cell r="AN356">
            <v>18</v>
          </cell>
          <cell r="AO356">
            <v>18</v>
          </cell>
          <cell r="AP356">
            <v>12</v>
          </cell>
          <cell r="AQ356">
            <v>0</v>
          </cell>
          <cell r="AR356">
            <v>0</v>
          </cell>
          <cell r="AS356">
            <v>0</v>
          </cell>
          <cell r="AT356">
            <v>0</v>
          </cell>
          <cell r="AU356">
            <v>0</v>
          </cell>
          <cell r="AV356">
            <v>0</v>
          </cell>
          <cell r="AW356">
            <v>66</v>
          </cell>
          <cell r="AX356">
            <v>1</v>
          </cell>
          <cell r="AY356">
            <v>1</v>
          </cell>
          <cell r="AZ356">
            <v>1</v>
          </cell>
          <cell r="BA356" t="str">
            <v>オーナー</v>
          </cell>
          <cell r="BB356" t="str">
            <v>オーナー</v>
          </cell>
          <cell r="BC356" t="str">
            <v>大阪ガス</v>
          </cell>
          <cell r="BD356" t="str">
            <v>なし</v>
          </cell>
          <cell r="BE356" t="str">
            <v>なし</v>
          </cell>
          <cell r="BF356" t="str">
            <v>既存</v>
          </cell>
          <cell r="BG356">
            <v>0</v>
          </cell>
          <cell r="BH356">
            <v>0</v>
          </cell>
          <cell r="BI356">
            <v>0</v>
          </cell>
          <cell r="BJ356">
            <v>0</v>
          </cell>
        </row>
        <row r="357">
          <cell r="A357">
            <v>361</v>
          </cell>
          <cell r="B357" t="str">
            <v>確定</v>
          </cell>
          <cell r="C357" t="str">
            <v>新規</v>
          </cell>
          <cell r="D357" t="str">
            <v>ゴハン</v>
          </cell>
          <cell r="E357" t="str">
            <v>水道橋白山通り</v>
          </cell>
          <cell r="F357" t="str">
            <v>確定</v>
          </cell>
          <cell r="G357" t="str">
            <v>松浦</v>
          </cell>
          <cell r="H357" t="str">
            <v>5月30日</v>
          </cell>
          <cell r="I357" t="str">
            <v>確定</v>
          </cell>
          <cell r="J357">
            <v>37762</v>
          </cell>
          <cell r="K357">
            <v>0.625</v>
          </cell>
          <cell r="L357">
            <v>0</v>
          </cell>
          <cell r="M357">
            <v>0</v>
          </cell>
          <cell r="N357" t="str">
            <v>101-0051</v>
          </cell>
          <cell r="O357" t="str">
            <v>東京都千代田区神田神保町1-58-2</v>
          </cell>
          <cell r="P357" t="str">
            <v>確定</v>
          </cell>
          <cell r="Q357" t="str">
            <v>一不二ビル　2階</v>
          </cell>
          <cell r="R357" t="str">
            <v>確定</v>
          </cell>
          <cell r="S357" t="str">
            <v>半蔵門線</v>
          </cell>
          <cell r="T357" t="str">
            <v>神保町</v>
          </cell>
          <cell r="U357">
            <v>2</v>
          </cell>
          <cell r="V357">
            <v>61.12</v>
          </cell>
          <cell r="W357" t="str">
            <v>確定</v>
          </cell>
          <cell r="X357">
            <v>1</v>
          </cell>
          <cell r="Y357" t="str">
            <v>年中無休</v>
          </cell>
          <cell r="Z357" t="str">
            <v>17:00～翌日1:00</v>
          </cell>
          <cell r="AA357" t="str">
            <v>03-5283-7327</v>
          </cell>
          <cell r="AB357" t="str">
            <v>03-5283-7328</v>
          </cell>
          <cell r="AC357" t="str">
            <v>なし</v>
          </cell>
          <cell r="AD357">
            <v>10500</v>
          </cell>
          <cell r="AE357">
            <v>0</v>
          </cell>
          <cell r="AF357">
            <v>61.12</v>
          </cell>
          <cell r="AG357">
            <v>100</v>
          </cell>
          <cell r="AH357" t="str">
            <v>確定</v>
          </cell>
          <cell r="AI357">
            <v>0</v>
          </cell>
          <cell r="AJ357" t="str">
            <v>中止</v>
          </cell>
          <cell r="AK357">
            <v>1</v>
          </cell>
          <cell r="AL357" t="str">
            <v>A+B+C</v>
          </cell>
          <cell r="AM357">
            <v>16</v>
          </cell>
          <cell r="AN357">
            <v>16</v>
          </cell>
          <cell r="AO357">
            <v>12</v>
          </cell>
          <cell r="AP357">
            <v>0</v>
          </cell>
          <cell r="AQ357">
            <v>0</v>
          </cell>
          <cell r="AR357">
            <v>0</v>
          </cell>
          <cell r="AS357">
            <v>0</v>
          </cell>
          <cell r="AT357">
            <v>0</v>
          </cell>
          <cell r="AU357">
            <v>0</v>
          </cell>
          <cell r="AV357">
            <v>0</v>
          </cell>
          <cell r="AW357">
            <v>0</v>
          </cell>
          <cell r="AX357">
            <v>1</v>
          </cell>
          <cell r="AY357">
            <v>1</v>
          </cell>
          <cell r="AZ357">
            <v>1</v>
          </cell>
          <cell r="BA357" t="str">
            <v>オーナー</v>
          </cell>
          <cell r="BB357" t="str">
            <v>オーナー</v>
          </cell>
          <cell r="BC357" t="str">
            <v>東京ガス</v>
          </cell>
          <cell r="BD357" t="str">
            <v>なし</v>
          </cell>
          <cell r="BE357" t="str">
            <v>なし</v>
          </cell>
          <cell r="BF357" t="str">
            <v>既存</v>
          </cell>
          <cell r="BG357">
            <v>0</v>
          </cell>
          <cell r="BH357" t="str">
            <v>オーナー</v>
          </cell>
          <cell r="BI357" t="str">
            <v>オーナー</v>
          </cell>
          <cell r="BJ357">
            <v>0</v>
          </cell>
        </row>
        <row r="358">
          <cell r="A358">
            <v>362</v>
          </cell>
          <cell r="B358" t="str">
            <v>確定</v>
          </cell>
          <cell r="C358" t="str">
            <v>新規</v>
          </cell>
          <cell r="D358" t="str">
            <v>和民</v>
          </cell>
          <cell r="E358" t="str">
            <v>西大島</v>
          </cell>
          <cell r="F358" t="str">
            <v>確定</v>
          </cell>
          <cell r="G358" t="str">
            <v>能村</v>
          </cell>
          <cell r="H358">
            <v>37872</v>
          </cell>
          <cell r="I358" t="str">
            <v>確定</v>
          </cell>
          <cell r="J358">
            <v>37866</v>
          </cell>
          <cell r="K358">
            <v>0.625</v>
          </cell>
          <cell r="L358">
            <v>0</v>
          </cell>
          <cell r="M358">
            <v>0</v>
          </cell>
          <cell r="N358" t="str">
            <v>136-0072</v>
          </cell>
          <cell r="O358" t="str">
            <v>東京都江東区大島1-34-12</v>
          </cell>
          <cell r="P358" t="str">
            <v>確定</v>
          </cell>
          <cell r="Q358" t="str">
            <v>菅沼ビル　2,3階</v>
          </cell>
          <cell r="R358" t="str">
            <v>確定</v>
          </cell>
          <cell r="S358" t="str">
            <v>都営新宿線</v>
          </cell>
          <cell r="T358" t="str">
            <v>西大島</v>
          </cell>
          <cell r="U358">
            <v>1</v>
          </cell>
          <cell r="V358">
            <v>81.430000000000007</v>
          </cell>
          <cell r="W358" t="str">
            <v>確定</v>
          </cell>
          <cell r="X358">
            <v>2</v>
          </cell>
          <cell r="Y358" t="str">
            <v>年中無休</v>
          </cell>
          <cell r="Z358" t="str">
            <v>17:00～翌日3:00　金土曜及び祝祭日の前日は5:00迄</v>
          </cell>
          <cell r="AA358" t="str">
            <v>03-5836-3768</v>
          </cell>
          <cell r="AB358" t="str">
            <v>03-5836-3769</v>
          </cell>
          <cell r="AC358" t="str">
            <v>なし</v>
          </cell>
          <cell r="AD358">
            <v>11500</v>
          </cell>
          <cell r="AE358">
            <v>0</v>
          </cell>
          <cell r="AF358">
            <v>77.790000000000006</v>
          </cell>
          <cell r="AG358">
            <v>146</v>
          </cell>
          <cell r="AH358" t="str">
            <v>確定</v>
          </cell>
          <cell r="AI358">
            <v>0</v>
          </cell>
          <cell r="AJ358" t="str">
            <v>中止</v>
          </cell>
          <cell r="AK358">
            <v>3</v>
          </cell>
          <cell r="AL358" t="str">
            <v>A+B+C</v>
          </cell>
          <cell r="AM358">
            <v>20</v>
          </cell>
          <cell r="AN358">
            <v>20</v>
          </cell>
          <cell r="AO358">
            <v>24</v>
          </cell>
          <cell r="AP358">
            <v>0</v>
          </cell>
          <cell r="AQ358">
            <v>0</v>
          </cell>
          <cell r="AR358">
            <v>0</v>
          </cell>
          <cell r="AS358">
            <v>0</v>
          </cell>
          <cell r="AT358">
            <v>0</v>
          </cell>
          <cell r="AU358">
            <v>0</v>
          </cell>
          <cell r="AV358">
            <v>0</v>
          </cell>
          <cell r="AW358">
            <v>64</v>
          </cell>
          <cell r="AX358">
            <v>2</v>
          </cell>
          <cell r="AY358">
            <v>2</v>
          </cell>
          <cell r="AZ358">
            <v>1</v>
          </cell>
          <cell r="BA358" t="str">
            <v>オーナー</v>
          </cell>
          <cell r="BB358" t="str">
            <v>オーナー</v>
          </cell>
          <cell r="BC358" t="str">
            <v>東京ガス</v>
          </cell>
          <cell r="BD358" t="str">
            <v>あり</v>
          </cell>
          <cell r="BE358" t="str">
            <v>なし</v>
          </cell>
          <cell r="BF358" t="str">
            <v>新築</v>
          </cell>
          <cell r="BG358">
            <v>0</v>
          </cell>
          <cell r="BH358">
            <v>0</v>
          </cell>
          <cell r="BI358">
            <v>0</v>
          </cell>
          <cell r="BJ358">
            <v>0</v>
          </cell>
          <cell r="BK358">
            <v>0</v>
          </cell>
          <cell r="BL358">
            <v>0</v>
          </cell>
          <cell r="BM358" t="str">
            <v>菅沼　静枝</v>
          </cell>
          <cell r="BN358">
            <v>0</v>
          </cell>
          <cell r="BO358">
            <v>0</v>
          </cell>
          <cell r="BP358">
            <v>0</v>
          </cell>
          <cell r="BQ358">
            <v>0</v>
          </cell>
          <cell r="BR358">
            <v>0</v>
          </cell>
          <cell r="BS358">
            <v>0</v>
          </cell>
          <cell r="BT358">
            <v>0</v>
          </cell>
          <cell r="BU358">
            <v>0</v>
          </cell>
          <cell r="BV358">
            <v>0</v>
          </cell>
          <cell r="BW358">
            <v>0</v>
          </cell>
          <cell r="BX358">
            <v>0</v>
          </cell>
          <cell r="BY358">
            <v>0</v>
          </cell>
          <cell r="BZ358">
            <v>0</v>
          </cell>
          <cell r="CA358">
            <v>0</v>
          </cell>
          <cell r="CB358">
            <v>0</v>
          </cell>
          <cell r="CC358">
            <v>0</v>
          </cell>
          <cell r="CD358">
            <v>0</v>
          </cell>
          <cell r="CE358">
            <v>0</v>
          </cell>
          <cell r="CF358">
            <v>0</v>
          </cell>
          <cell r="CG358">
            <v>0</v>
          </cell>
          <cell r="CH358">
            <v>0</v>
          </cell>
          <cell r="CI358">
            <v>0</v>
          </cell>
          <cell r="CJ358">
            <v>0</v>
          </cell>
          <cell r="CK358">
            <v>0</v>
          </cell>
          <cell r="CL358">
            <v>0</v>
          </cell>
        </row>
        <row r="359">
          <cell r="A359">
            <v>363</v>
          </cell>
          <cell r="B359" t="str">
            <v>確定</v>
          </cell>
          <cell r="C359" t="str">
            <v>変更</v>
          </cell>
          <cell r="D359" t="str">
            <v>ゴハン</v>
          </cell>
          <cell r="E359" t="str">
            <v>府中並木通り</v>
          </cell>
          <cell r="F359" t="str">
            <v>確定</v>
          </cell>
          <cell r="G359">
            <v>0</v>
          </cell>
          <cell r="H359">
            <v>37773</v>
          </cell>
          <cell r="I359" t="str">
            <v>確定</v>
          </cell>
          <cell r="J359" t="str">
            <v>5月23日</v>
          </cell>
          <cell r="K359">
            <v>0.41666666666666669</v>
          </cell>
          <cell r="L359">
            <v>0</v>
          </cell>
          <cell r="M359">
            <v>0</v>
          </cell>
          <cell r="N359" t="str">
            <v>183-0022</v>
          </cell>
          <cell r="O359" t="str">
            <v>東京都府中市宮西町1-3-3</v>
          </cell>
          <cell r="P359" t="str">
            <v>確定</v>
          </cell>
          <cell r="Q359" t="str">
            <v>Bビル　３階</v>
          </cell>
          <cell r="R359" t="str">
            <v>確定</v>
          </cell>
          <cell r="S359" t="str">
            <v>京王線</v>
          </cell>
          <cell r="T359" t="str">
            <v>府中</v>
          </cell>
          <cell r="U359">
            <v>1</v>
          </cell>
          <cell r="V359">
            <v>117</v>
          </cell>
          <cell r="W359" t="str">
            <v>確定</v>
          </cell>
          <cell r="X359">
            <v>1</v>
          </cell>
          <cell r="Y359" t="str">
            <v>年中無休</v>
          </cell>
          <cell r="Z359" t="str">
            <v>17:00～翌日3:00　</v>
          </cell>
          <cell r="AA359" t="str">
            <v>042-354-3600</v>
          </cell>
          <cell r="AB359" t="str">
            <v>042-354-3633</v>
          </cell>
          <cell r="AC359" t="str">
            <v>なし</v>
          </cell>
          <cell r="AD359">
            <v>16000</v>
          </cell>
          <cell r="AE359">
            <v>0</v>
          </cell>
          <cell r="AF359">
            <v>117.2</v>
          </cell>
          <cell r="AG359">
            <v>200</v>
          </cell>
          <cell r="AH359" t="str">
            <v>確定</v>
          </cell>
          <cell r="AI359">
            <v>0</v>
          </cell>
          <cell r="AJ359" t="str">
            <v>中止</v>
          </cell>
          <cell r="AK359">
            <v>3</v>
          </cell>
          <cell r="AL359" t="str">
            <v>A+B+C</v>
          </cell>
          <cell r="AM359">
            <v>22</v>
          </cell>
          <cell r="AN359">
            <v>18</v>
          </cell>
          <cell r="AO359">
            <v>14</v>
          </cell>
          <cell r="AP359">
            <v>0</v>
          </cell>
          <cell r="AQ359">
            <v>0</v>
          </cell>
          <cell r="AR359">
            <v>0</v>
          </cell>
          <cell r="AS359">
            <v>0</v>
          </cell>
          <cell r="AT359">
            <v>0</v>
          </cell>
          <cell r="AU359">
            <v>0</v>
          </cell>
          <cell r="AV359">
            <v>0</v>
          </cell>
          <cell r="AW359">
            <v>0</v>
          </cell>
          <cell r="AX359">
            <v>1</v>
          </cell>
          <cell r="AY359">
            <v>1</v>
          </cell>
          <cell r="AZ359">
            <v>1</v>
          </cell>
          <cell r="BA359">
            <v>0</v>
          </cell>
          <cell r="BB359">
            <v>0</v>
          </cell>
          <cell r="BC359">
            <v>0</v>
          </cell>
          <cell r="BD359">
            <v>0</v>
          </cell>
          <cell r="BE359">
            <v>0</v>
          </cell>
          <cell r="BF359">
            <v>0</v>
          </cell>
          <cell r="BG359">
            <v>0</v>
          </cell>
          <cell r="BH359">
            <v>0</v>
          </cell>
          <cell r="BI359">
            <v>0</v>
          </cell>
          <cell r="BJ359">
            <v>0</v>
          </cell>
        </row>
        <row r="360">
          <cell r="A360">
            <v>364</v>
          </cell>
          <cell r="B360" t="str">
            <v>確定</v>
          </cell>
          <cell r="C360" t="str">
            <v>新規</v>
          </cell>
          <cell r="D360" t="str">
            <v>和民</v>
          </cell>
          <cell r="E360" t="str">
            <v>近鉄八尾駅前</v>
          </cell>
          <cell r="F360" t="str">
            <v>確定</v>
          </cell>
          <cell r="G360" t="str">
            <v>藤井</v>
          </cell>
          <cell r="H360">
            <v>37772</v>
          </cell>
          <cell r="I360" t="str">
            <v>確定</v>
          </cell>
          <cell r="J360">
            <v>37766</v>
          </cell>
          <cell r="K360">
            <v>0.625</v>
          </cell>
          <cell r="L360">
            <v>0</v>
          </cell>
          <cell r="M360">
            <v>0</v>
          </cell>
          <cell r="N360" t="str">
            <v>581-0803</v>
          </cell>
          <cell r="O360" t="str">
            <v>大阪府八尾市光町1-64</v>
          </cell>
          <cell r="P360" t="str">
            <v>確定</v>
          </cell>
          <cell r="Q360" t="str">
            <v>オカダビル　3階</v>
          </cell>
          <cell r="R360" t="str">
            <v>確定</v>
          </cell>
          <cell r="S360" t="str">
            <v>近鉄大阪線</v>
          </cell>
          <cell r="T360" t="str">
            <v>八尾</v>
          </cell>
          <cell r="U360">
            <v>2</v>
          </cell>
          <cell r="V360">
            <v>73.040000000000006</v>
          </cell>
          <cell r="W360" t="str">
            <v>確定</v>
          </cell>
          <cell r="X360">
            <v>1</v>
          </cell>
          <cell r="Y360" t="str">
            <v>年中無休</v>
          </cell>
          <cell r="Z360" t="str">
            <v>17:00～翌日3:00　金土曜及び祝祭日の前日は5:00迄</v>
          </cell>
          <cell r="AA360" t="str">
            <v>0729-25-4331</v>
          </cell>
          <cell r="AB360" t="str">
            <v>0729-25-4332</v>
          </cell>
          <cell r="AC360" t="str">
            <v>なし</v>
          </cell>
          <cell r="AD360">
            <v>10500</v>
          </cell>
          <cell r="AE360" t="str">
            <v>有限会社オカダビルデｲング</v>
          </cell>
          <cell r="AF360">
            <v>74.900000000000006</v>
          </cell>
          <cell r="AG360">
            <v>136</v>
          </cell>
          <cell r="AH360" t="str">
            <v>確定</v>
          </cell>
          <cell r="AI360">
            <v>0</v>
          </cell>
          <cell r="AJ360" t="str">
            <v>中止</v>
          </cell>
          <cell r="AK360">
            <v>3</v>
          </cell>
          <cell r="AL360" t="str">
            <v>A+B+C</v>
          </cell>
          <cell r="AM360">
            <v>16</v>
          </cell>
          <cell r="AN360">
            <v>16</v>
          </cell>
          <cell r="AO360">
            <v>12</v>
          </cell>
          <cell r="AP360">
            <v>0</v>
          </cell>
          <cell r="AQ360">
            <v>0</v>
          </cell>
          <cell r="AR360">
            <v>0</v>
          </cell>
          <cell r="AS360">
            <v>0</v>
          </cell>
          <cell r="AT360">
            <v>0</v>
          </cell>
          <cell r="AU360">
            <v>0</v>
          </cell>
          <cell r="AV360">
            <v>0</v>
          </cell>
          <cell r="AW360">
            <v>44</v>
          </cell>
          <cell r="AX360">
            <v>1</v>
          </cell>
          <cell r="AY360">
            <v>1</v>
          </cell>
          <cell r="AZ360">
            <v>1</v>
          </cell>
          <cell r="BA360" t="str">
            <v>オーナー</v>
          </cell>
          <cell r="BB360" t="str">
            <v>オーナー</v>
          </cell>
          <cell r="BC360" t="str">
            <v>大阪ガス</v>
          </cell>
          <cell r="BD360" t="str">
            <v>なし</v>
          </cell>
          <cell r="BE360" t="str">
            <v>なし</v>
          </cell>
          <cell r="BF360" t="str">
            <v>既存</v>
          </cell>
        </row>
        <row r="361">
          <cell r="A361">
            <v>365</v>
          </cell>
          <cell r="B361" t="str">
            <v>確定</v>
          </cell>
          <cell r="C361" t="str">
            <v>新規</v>
          </cell>
          <cell r="D361" t="str">
            <v>和み亭</v>
          </cell>
          <cell r="E361" t="str">
            <v>古淵</v>
          </cell>
          <cell r="F361" t="str">
            <v>確定</v>
          </cell>
          <cell r="G361" t="str">
            <v>児玉</v>
          </cell>
          <cell r="H361">
            <v>37796</v>
          </cell>
          <cell r="I361" t="str">
            <v>確定</v>
          </cell>
          <cell r="J361" t="str">
            <v>6月16日</v>
          </cell>
          <cell r="K361">
            <v>0.625</v>
          </cell>
          <cell r="L361">
            <v>0</v>
          </cell>
          <cell r="M361">
            <v>0</v>
          </cell>
          <cell r="N361" t="str">
            <v>229-0004</v>
          </cell>
          <cell r="O361" t="str">
            <v>神奈川県相模原市古淵1-8-13</v>
          </cell>
          <cell r="P361" t="str">
            <v>確定</v>
          </cell>
          <cell r="Q361">
            <v>0</v>
          </cell>
          <cell r="R361" t="str">
            <v xml:space="preserve"> </v>
          </cell>
          <cell r="S361" t="str">
            <v>JR横浜線</v>
          </cell>
          <cell r="T361" t="str">
            <v>古淵</v>
          </cell>
          <cell r="U361">
            <v>1</v>
          </cell>
          <cell r="V361">
            <v>110.23</v>
          </cell>
          <cell r="W361" t="str">
            <v>確定</v>
          </cell>
          <cell r="X361">
            <v>1</v>
          </cell>
          <cell r="Y361" t="str">
            <v>年中無休</v>
          </cell>
          <cell r="Z361" t="str">
            <v>11:30～翌日2:00</v>
          </cell>
          <cell r="AA361" t="str">
            <v>042-759-7837</v>
          </cell>
          <cell r="AB361" t="str">
            <v>042-759-7838</v>
          </cell>
          <cell r="AC361" t="str">
            <v>なし</v>
          </cell>
          <cell r="AD361">
            <v>12000</v>
          </cell>
          <cell r="AE361">
            <v>0</v>
          </cell>
          <cell r="AF361">
            <v>80</v>
          </cell>
          <cell r="AG361">
            <v>132</v>
          </cell>
          <cell r="AH361" t="str">
            <v>確定</v>
          </cell>
          <cell r="AI361">
            <v>18</v>
          </cell>
          <cell r="AJ361" t="str">
            <v>中止</v>
          </cell>
          <cell r="AK361">
            <v>2</v>
          </cell>
          <cell r="AL361" t="str">
            <v>A+B</v>
          </cell>
          <cell r="AM361">
            <v>16</v>
          </cell>
          <cell r="AN361">
            <v>22</v>
          </cell>
          <cell r="AO361">
            <v>0</v>
          </cell>
          <cell r="AP361">
            <v>0</v>
          </cell>
          <cell r="AQ361">
            <v>0</v>
          </cell>
          <cell r="AR361">
            <v>0</v>
          </cell>
          <cell r="AS361">
            <v>0</v>
          </cell>
          <cell r="AT361">
            <v>0</v>
          </cell>
          <cell r="AU361">
            <v>0</v>
          </cell>
          <cell r="AV361">
            <v>0</v>
          </cell>
          <cell r="AW361">
            <v>38</v>
          </cell>
          <cell r="AX361">
            <v>1</v>
          </cell>
          <cell r="AY361">
            <v>1</v>
          </cell>
          <cell r="AZ361">
            <v>1</v>
          </cell>
          <cell r="BA361" t="str">
            <v>オーナー</v>
          </cell>
          <cell r="BB361" t="str">
            <v>水道局</v>
          </cell>
          <cell r="BC361" t="str">
            <v>東京ガス</v>
          </cell>
          <cell r="BD361" t="str">
            <v>なし</v>
          </cell>
          <cell r="BE361" t="str">
            <v>なし</v>
          </cell>
          <cell r="BF361" t="str">
            <v>既存</v>
          </cell>
          <cell r="BG361">
            <v>0</v>
          </cell>
          <cell r="BH361" t="str">
            <v>オーイズミ販売㈱</v>
          </cell>
          <cell r="BI361" t="str">
            <v>菅原課長</v>
          </cell>
          <cell r="BJ361" t="str">
            <v>046－297-2511</v>
          </cell>
          <cell r="BK361" t="str">
            <v>オーイズミ販売㈱（転貸）</v>
          </cell>
        </row>
        <row r="362">
          <cell r="A362">
            <v>366</v>
          </cell>
          <cell r="B362" t="str">
            <v>確定</v>
          </cell>
          <cell r="C362" t="str">
            <v>新規</v>
          </cell>
          <cell r="D362" t="str">
            <v>ゴハン</v>
          </cell>
          <cell r="E362" t="str">
            <v>たまプラーザ</v>
          </cell>
          <cell r="F362" t="str">
            <v>和民へ</v>
          </cell>
          <cell r="G362" t="str">
            <v>松浦</v>
          </cell>
          <cell r="H362">
            <v>37823</v>
          </cell>
          <cell r="I362" t="str">
            <v>確定</v>
          </cell>
          <cell r="J362">
            <v>37814</v>
          </cell>
          <cell r="K362">
            <v>0.625</v>
          </cell>
          <cell r="L362">
            <v>0</v>
          </cell>
          <cell r="M362">
            <v>0</v>
          </cell>
          <cell r="N362" t="str">
            <v>225-0002</v>
          </cell>
          <cell r="O362" t="str">
            <v>神奈川県横浜市青葉区美しが丘2-15</v>
          </cell>
          <cell r="P362" t="str">
            <v>確定</v>
          </cell>
          <cell r="Q362" t="str">
            <v>PLAZAサウスウエスト 4階</v>
          </cell>
          <cell r="R362" t="str">
            <v>確定</v>
          </cell>
          <cell r="S362" t="str">
            <v>東急田園都市線</v>
          </cell>
          <cell r="T362" t="str">
            <v>たまプラーザ</v>
          </cell>
          <cell r="U362">
            <v>2</v>
          </cell>
          <cell r="V362">
            <v>61.5</v>
          </cell>
          <cell r="W362" t="str">
            <v>確定</v>
          </cell>
          <cell r="X362">
            <v>1</v>
          </cell>
          <cell r="Y362" t="str">
            <v>年中無休</v>
          </cell>
          <cell r="Z362" t="str">
            <v>17:00～翌日３:00</v>
          </cell>
          <cell r="AA362" t="str">
            <v>045-905-2878</v>
          </cell>
          <cell r="AB362" t="str">
            <v>045-905-2879</v>
          </cell>
          <cell r="AC362" t="str">
            <v>なし</v>
          </cell>
          <cell r="AD362">
            <v>10500</v>
          </cell>
          <cell r="AE362">
            <v>0</v>
          </cell>
          <cell r="AF362">
            <v>61.5</v>
          </cell>
          <cell r="AG362">
            <v>103</v>
          </cell>
          <cell r="AH362" t="str">
            <v>確定</v>
          </cell>
          <cell r="AI362">
            <v>0</v>
          </cell>
          <cell r="AJ362" t="str">
            <v>中止</v>
          </cell>
          <cell r="AK362">
            <v>3</v>
          </cell>
          <cell r="AL362" t="str">
            <v>A+B+C</v>
          </cell>
          <cell r="AM362">
            <v>12</v>
          </cell>
          <cell r="AN362">
            <v>12</v>
          </cell>
          <cell r="AO362">
            <v>19</v>
          </cell>
          <cell r="AP362">
            <v>0</v>
          </cell>
          <cell r="AQ362">
            <v>0</v>
          </cell>
          <cell r="AR362">
            <v>0</v>
          </cell>
          <cell r="AS362">
            <v>0</v>
          </cell>
          <cell r="AT362">
            <v>0</v>
          </cell>
          <cell r="AU362">
            <v>0</v>
          </cell>
          <cell r="AV362">
            <v>0</v>
          </cell>
          <cell r="AW362">
            <v>0</v>
          </cell>
          <cell r="AX362">
            <v>1</v>
          </cell>
          <cell r="AY362">
            <v>1</v>
          </cell>
          <cell r="AZ362">
            <v>1</v>
          </cell>
          <cell r="BA362" t="str">
            <v>オーナー</v>
          </cell>
          <cell r="BB362" t="str">
            <v>オーナー</v>
          </cell>
          <cell r="BC362" t="str">
            <v>東京ガス</v>
          </cell>
          <cell r="BD362" t="str">
            <v>なし</v>
          </cell>
          <cell r="BE362" t="str">
            <v>なし</v>
          </cell>
          <cell r="BF362" t="str">
            <v>既存</v>
          </cell>
          <cell r="BG362">
            <v>0</v>
          </cell>
          <cell r="BH362" t="str">
            <v>㈱チャイナガーデン</v>
          </cell>
          <cell r="BI362" t="str">
            <v>蜂屋</v>
          </cell>
          <cell r="BJ362" t="str">
            <v>045-903-2459</v>
          </cell>
          <cell r="BK362" t="str">
            <v>㈱チャイナガーデン</v>
          </cell>
        </row>
        <row r="363">
          <cell r="A363">
            <v>367</v>
          </cell>
          <cell r="B363" t="str">
            <v>確定</v>
          </cell>
          <cell r="C363" t="str">
            <v>新規</v>
          </cell>
          <cell r="D363" t="str">
            <v>和民</v>
          </cell>
          <cell r="E363" t="str">
            <v>草加西口</v>
          </cell>
          <cell r="F363" t="str">
            <v>確定</v>
          </cell>
          <cell r="G363" t="str">
            <v>能村</v>
          </cell>
          <cell r="H363">
            <v>37884</v>
          </cell>
          <cell r="I363" t="str">
            <v>確定</v>
          </cell>
          <cell r="J363">
            <v>37878</v>
          </cell>
          <cell r="K363">
            <v>0.625</v>
          </cell>
          <cell r="L363">
            <v>0</v>
          </cell>
          <cell r="M363">
            <v>0</v>
          </cell>
          <cell r="N363" t="str">
            <v>340-0034</v>
          </cell>
          <cell r="O363" t="str">
            <v>埼玉県草加市氷川町1130-1</v>
          </cell>
          <cell r="P363" t="str">
            <v>確定</v>
          </cell>
          <cell r="Q363" t="str">
            <v>第３ケイユー　　2階</v>
          </cell>
          <cell r="R363" t="str">
            <v>確定</v>
          </cell>
          <cell r="S363" t="str">
            <v>東武伊勢崎線</v>
          </cell>
          <cell r="T363" t="str">
            <v>草加</v>
          </cell>
          <cell r="U363">
            <v>1</v>
          </cell>
          <cell r="V363">
            <v>73.77</v>
          </cell>
          <cell r="W363" t="str">
            <v>確定</v>
          </cell>
          <cell r="X363">
            <v>1</v>
          </cell>
          <cell r="Y363" t="str">
            <v>年中無休</v>
          </cell>
          <cell r="Z363" t="str">
            <v>17:00～翌日3:00　金土曜及び祝祭日の前日は5:00迄</v>
          </cell>
          <cell r="AA363" t="str">
            <v>048-920-5560</v>
          </cell>
          <cell r="AB363" t="str">
            <v>048-920-5561</v>
          </cell>
          <cell r="AC363" t="str">
            <v>なし</v>
          </cell>
          <cell r="AD363">
            <v>10500</v>
          </cell>
          <cell r="AE363">
            <v>0</v>
          </cell>
          <cell r="AF363">
            <v>73.7</v>
          </cell>
          <cell r="AG363">
            <v>135</v>
          </cell>
          <cell r="AH363" t="str">
            <v>確定</v>
          </cell>
          <cell r="AI363">
            <v>0</v>
          </cell>
          <cell r="AJ363" t="str">
            <v>中止</v>
          </cell>
          <cell r="AK363">
            <v>4</v>
          </cell>
          <cell r="AL363" t="str">
            <v>A+B+C+D</v>
          </cell>
          <cell r="AM363">
            <v>14</v>
          </cell>
          <cell r="AN363">
            <v>12</v>
          </cell>
          <cell r="AO363">
            <v>12</v>
          </cell>
          <cell r="AP363">
            <v>21</v>
          </cell>
          <cell r="AQ363">
            <v>0</v>
          </cell>
          <cell r="AR363">
            <v>0</v>
          </cell>
          <cell r="AS363">
            <v>0</v>
          </cell>
          <cell r="AT363">
            <v>0</v>
          </cell>
          <cell r="AU363">
            <v>0</v>
          </cell>
          <cell r="AV363">
            <v>0</v>
          </cell>
          <cell r="AW363">
            <v>59</v>
          </cell>
          <cell r="AX363">
            <v>1</v>
          </cell>
          <cell r="AY363">
            <v>1</v>
          </cell>
          <cell r="AZ363">
            <v>1</v>
          </cell>
          <cell r="BA363" t="str">
            <v>ｱﾄﾞﾊﾞﾝｽ</v>
          </cell>
          <cell r="BB363" t="str">
            <v>ｱﾄﾞﾊﾞﾝｽ</v>
          </cell>
          <cell r="BC363" t="str">
            <v>東京ガス</v>
          </cell>
          <cell r="BD363" t="str">
            <v>なし</v>
          </cell>
          <cell r="BE363" t="str">
            <v>なし</v>
          </cell>
          <cell r="BF363" t="str">
            <v>新築</v>
          </cell>
          <cell r="BG363">
            <v>0</v>
          </cell>
          <cell r="BH363" t="str">
            <v>千代田土地建物㈱</v>
          </cell>
          <cell r="BI363">
            <v>0</v>
          </cell>
          <cell r="BJ363" t="str">
            <v>03-3667-7872</v>
          </cell>
        </row>
        <row r="364">
          <cell r="A364">
            <v>368</v>
          </cell>
          <cell r="B364" t="str">
            <v>確定</v>
          </cell>
          <cell r="C364" t="str">
            <v>新規</v>
          </cell>
          <cell r="D364" t="str">
            <v>和民</v>
          </cell>
          <cell r="E364" t="str">
            <v>JR北新地駅前タカガワビル</v>
          </cell>
          <cell r="F364" t="str">
            <v>確定</v>
          </cell>
          <cell r="G364" t="str">
            <v>藤井</v>
          </cell>
          <cell r="H364">
            <v>38138</v>
          </cell>
          <cell r="I364" t="str">
            <v>確定</v>
          </cell>
          <cell r="J364">
            <v>38132</v>
          </cell>
          <cell r="K364">
            <v>0.66666666666666663</v>
          </cell>
          <cell r="L364">
            <v>0</v>
          </cell>
          <cell r="M364">
            <v>0</v>
          </cell>
          <cell r="N364" t="str">
            <v>530-0002</v>
          </cell>
          <cell r="O364" t="str">
            <v>大阪府大阪市北区曽根崎新地１－１１－２０</v>
          </cell>
          <cell r="P364" t="str">
            <v>確定</v>
          </cell>
          <cell r="Q364" t="str">
            <v>タカガワ梅田ビル　地下１階</v>
          </cell>
          <cell r="R364" t="str">
            <v>確定</v>
          </cell>
          <cell r="S364" t="str">
            <v>JR東西線</v>
          </cell>
          <cell r="T364" t="str">
            <v>北新地</v>
          </cell>
          <cell r="U364">
            <v>1</v>
          </cell>
          <cell r="V364">
            <v>78.040000000000006</v>
          </cell>
          <cell r="W364" t="str">
            <v>確定</v>
          </cell>
          <cell r="X364">
            <v>1</v>
          </cell>
          <cell r="Y364" t="str">
            <v>年中無休</v>
          </cell>
          <cell r="Z364" t="str">
            <v>17:00～翌日3:00　土日曜及び祝祭日は0:00迄</v>
          </cell>
          <cell r="AA364" t="str">
            <v>06-6343-9877</v>
          </cell>
          <cell r="AB364" t="str">
            <v>06-6343-9878</v>
          </cell>
          <cell r="AC364" t="str">
            <v>なし</v>
          </cell>
          <cell r="AD364">
            <v>12500</v>
          </cell>
          <cell r="AE364" t="str">
            <v>株式会社　タカガワ</v>
          </cell>
          <cell r="AF364">
            <v>61.09</v>
          </cell>
          <cell r="AG364">
            <v>114</v>
          </cell>
          <cell r="AH364" t="str">
            <v>確定</v>
          </cell>
          <cell r="AI364">
            <v>0</v>
          </cell>
          <cell r="AJ364" t="str">
            <v>中止</v>
          </cell>
          <cell r="AK364">
            <v>2</v>
          </cell>
          <cell r="AL364" t="str">
            <v>A+B</v>
          </cell>
          <cell r="AM364">
            <v>11</v>
          </cell>
          <cell r="AN364">
            <v>9</v>
          </cell>
          <cell r="AO364">
            <v>0</v>
          </cell>
          <cell r="AP364">
            <v>0</v>
          </cell>
          <cell r="AQ364">
            <v>0</v>
          </cell>
          <cell r="AR364">
            <v>0</v>
          </cell>
          <cell r="AS364">
            <v>0</v>
          </cell>
          <cell r="AT364">
            <v>0</v>
          </cell>
          <cell r="AU364">
            <v>0</v>
          </cell>
          <cell r="AV364">
            <v>0</v>
          </cell>
          <cell r="AW364">
            <v>20</v>
          </cell>
          <cell r="AX364">
            <v>1</v>
          </cell>
          <cell r="AY364">
            <v>1</v>
          </cell>
          <cell r="AZ364">
            <v>1</v>
          </cell>
          <cell r="BA364" t="str">
            <v>オーナー</v>
          </cell>
          <cell r="BB364" t="str">
            <v>オーナー</v>
          </cell>
          <cell r="BC364" t="str">
            <v>大阪ガス</v>
          </cell>
          <cell r="BD364" t="str">
            <v>あり</v>
          </cell>
          <cell r="BE364" t="str">
            <v>なし</v>
          </cell>
          <cell r="BF364" t="str">
            <v>既存</v>
          </cell>
          <cell r="BG364">
            <v>0</v>
          </cell>
          <cell r="BH364">
            <v>0</v>
          </cell>
          <cell r="BI364">
            <v>0</v>
          </cell>
          <cell r="BJ364">
            <v>0</v>
          </cell>
          <cell r="BK364" t="str">
            <v>㈱タカガワ</v>
          </cell>
          <cell r="BL364" t="str">
            <v>代表取締役社長</v>
          </cell>
          <cell r="BM364" t="str">
            <v>高川　晶</v>
          </cell>
          <cell r="BN364" t="str">
            <v>770-0021</v>
          </cell>
          <cell r="BO364" t="str">
            <v>徳島県徳島市佐古１番町８－２０</v>
          </cell>
          <cell r="BP364" t="str">
            <v>088-654-4119</v>
          </cell>
          <cell r="BQ364" t="str">
            <v>088-652-3797</v>
          </cell>
          <cell r="BR364" t="str">
            <v>㈱ビルショップ</v>
          </cell>
          <cell r="BS364" t="str">
            <v>水谷</v>
          </cell>
          <cell r="BT364" t="str">
            <v>06-6262-3333</v>
          </cell>
          <cell r="BU364">
            <v>0</v>
          </cell>
          <cell r="BV364">
            <v>0</v>
          </cell>
          <cell r="BW364">
            <v>0</v>
          </cell>
          <cell r="BX364">
            <v>0</v>
          </cell>
          <cell r="BY364">
            <v>0</v>
          </cell>
          <cell r="BZ364">
            <v>0</v>
          </cell>
          <cell r="CA364">
            <v>0</v>
          </cell>
          <cell r="CB364">
            <v>0</v>
          </cell>
          <cell r="CC364">
            <v>0</v>
          </cell>
          <cell r="CD364">
            <v>0</v>
          </cell>
          <cell r="CE364">
            <v>0</v>
          </cell>
          <cell r="CF364">
            <v>0</v>
          </cell>
          <cell r="CG364">
            <v>0</v>
          </cell>
          <cell r="CH364">
            <v>0</v>
          </cell>
          <cell r="CI364">
            <v>0</v>
          </cell>
          <cell r="CJ364">
            <v>0</v>
          </cell>
          <cell r="CK364">
            <v>0</v>
          </cell>
          <cell r="CL364">
            <v>0</v>
          </cell>
        </row>
        <row r="365">
          <cell r="A365">
            <v>369</v>
          </cell>
          <cell r="B365" t="str">
            <v>確定</v>
          </cell>
          <cell r="C365" t="str">
            <v>新規</v>
          </cell>
          <cell r="D365" t="str">
            <v>ゴハン</v>
          </cell>
          <cell r="E365" t="str">
            <v>小田原東口</v>
          </cell>
          <cell r="F365" t="str">
            <v>確定</v>
          </cell>
          <cell r="G365" t="str">
            <v>児玉</v>
          </cell>
          <cell r="H365">
            <v>37832</v>
          </cell>
          <cell r="I365" t="str">
            <v>確定</v>
          </cell>
          <cell r="J365">
            <v>37824</v>
          </cell>
          <cell r="K365">
            <v>0.625</v>
          </cell>
          <cell r="L365">
            <v>0</v>
          </cell>
          <cell r="M365">
            <v>0</v>
          </cell>
          <cell r="N365" t="str">
            <v>250-0011</v>
          </cell>
          <cell r="O365" t="str">
            <v>神奈川県小田原市栄町2-1-28</v>
          </cell>
          <cell r="P365" t="str">
            <v>確定</v>
          </cell>
          <cell r="Q365" t="str">
            <v>第２マルタビル　2,3階</v>
          </cell>
          <cell r="R365" t="str">
            <v>確定</v>
          </cell>
          <cell r="S365" t="str">
            <v>ＪＲ東海道線</v>
          </cell>
          <cell r="T365" t="str">
            <v>小田原</v>
          </cell>
          <cell r="U365">
            <v>3</v>
          </cell>
          <cell r="V365">
            <v>90</v>
          </cell>
          <cell r="W365" t="str">
            <v>確定</v>
          </cell>
          <cell r="X365">
            <v>2</v>
          </cell>
          <cell r="Y365" t="str">
            <v>年中無休</v>
          </cell>
          <cell r="Z365" t="str">
            <v>17:00～翌日3:00　</v>
          </cell>
          <cell r="AA365" t="str">
            <v>0465-20-2090</v>
          </cell>
          <cell r="AB365" t="str">
            <v>0465-20-2091</v>
          </cell>
          <cell r="AC365" t="str">
            <v>なし</v>
          </cell>
          <cell r="AD365">
            <v>12500</v>
          </cell>
          <cell r="AE365">
            <v>0</v>
          </cell>
          <cell r="AF365">
            <v>90.51</v>
          </cell>
          <cell r="AG365">
            <v>154</v>
          </cell>
          <cell r="AH365" t="str">
            <v>確定</v>
          </cell>
          <cell r="AI365">
            <v>0</v>
          </cell>
          <cell r="AJ365" t="str">
            <v>中止</v>
          </cell>
          <cell r="AK365">
            <v>2</v>
          </cell>
          <cell r="AL365" t="str">
            <v>A+B+C</v>
          </cell>
          <cell r="AM365">
            <v>20</v>
          </cell>
          <cell r="AN365" t="str">
            <v>8名席×5部屋</v>
          </cell>
          <cell r="AO365">
            <v>26</v>
          </cell>
          <cell r="AP365">
            <v>0</v>
          </cell>
          <cell r="AQ365">
            <v>0</v>
          </cell>
          <cell r="AR365">
            <v>0</v>
          </cell>
          <cell r="AS365">
            <v>0</v>
          </cell>
          <cell r="AT365">
            <v>0</v>
          </cell>
          <cell r="AU365">
            <v>0</v>
          </cell>
          <cell r="AV365">
            <v>0</v>
          </cell>
          <cell r="AW365">
            <v>0</v>
          </cell>
          <cell r="AX365">
            <v>2</v>
          </cell>
          <cell r="AY365">
            <v>1</v>
          </cell>
          <cell r="AZ365">
            <v>1</v>
          </cell>
          <cell r="BA365" t="str">
            <v>オーナー</v>
          </cell>
          <cell r="BB365" t="str">
            <v>水道局</v>
          </cell>
          <cell r="BC365" t="str">
            <v>小田原ガス</v>
          </cell>
          <cell r="BD365" t="str">
            <v>なし</v>
          </cell>
          <cell r="BE365" t="str">
            <v>なし</v>
          </cell>
          <cell r="BF365" t="str">
            <v>既存</v>
          </cell>
          <cell r="BG365">
            <v>0</v>
          </cell>
          <cell r="BH365">
            <v>0</v>
          </cell>
          <cell r="BI365">
            <v>0</v>
          </cell>
          <cell r="BJ365">
            <v>0</v>
          </cell>
        </row>
        <row r="366">
          <cell r="A366">
            <v>370</v>
          </cell>
          <cell r="B366" t="str">
            <v>確定</v>
          </cell>
          <cell r="C366" t="str">
            <v>新規</v>
          </cell>
          <cell r="D366" t="str">
            <v>和民</v>
          </cell>
          <cell r="E366" t="str">
            <v>高崎西口駅前</v>
          </cell>
          <cell r="F366" t="str">
            <v>確定</v>
          </cell>
          <cell r="G366" t="str">
            <v>児玉</v>
          </cell>
          <cell r="H366">
            <v>37974</v>
          </cell>
          <cell r="I366" t="str">
            <v>確定</v>
          </cell>
          <cell r="J366">
            <v>37968</v>
          </cell>
          <cell r="K366">
            <v>0.625</v>
          </cell>
          <cell r="L366">
            <v>0</v>
          </cell>
          <cell r="M366">
            <v>0</v>
          </cell>
          <cell r="N366" t="str">
            <v>370-0849</v>
          </cell>
          <cell r="O366" t="str">
            <v>群馬県高崎市八島町110-6</v>
          </cell>
          <cell r="P366" t="str">
            <v>確定</v>
          </cell>
          <cell r="Q366" t="str">
            <v>TO-MOREビル　1階</v>
          </cell>
          <cell r="R366" t="str">
            <v>確定</v>
          </cell>
          <cell r="S366" t="str">
            <v>JR高崎線</v>
          </cell>
          <cell r="T366" t="str">
            <v>高崎</v>
          </cell>
          <cell r="U366">
            <v>1</v>
          </cell>
          <cell r="V366">
            <v>80</v>
          </cell>
          <cell r="W366" t="str">
            <v>確定</v>
          </cell>
          <cell r="X366">
            <v>1</v>
          </cell>
          <cell r="Y366" t="str">
            <v>年中無休</v>
          </cell>
          <cell r="Z366" t="str">
            <v>17:00～翌日3:00　金土曜及び祝祭日の前日は5:00迄</v>
          </cell>
          <cell r="AA366" t="str">
            <v>027-330-6071</v>
          </cell>
          <cell r="AB366" t="str">
            <v>027-330-6072</v>
          </cell>
          <cell r="AC366" t="str">
            <v>なし</v>
          </cell>
          <cell r="AD366">
            <v>12000</v>
          </cell>
          <cell r="AE366">
            <v>0</v>
          </cell>
          <cell r="AF366">
            <v>80</v>
          </cell>
          <cell r="AG366">
            <v>150</v>
          </cell>
          <cell r="AH366" t="str">
            <v>確定</v>
          </cell>
          <cell r="AI366">
            <v>0</v>
          </cell>
          <cell r="AJ366" t="str">
            <v>中止</v>
          </cell>
          <cell r="AK366">
            <v>3</v>
          </cell>
          <cell r="AL366" t="str">
            <v>B+C</v>
          </cell>
          <cell r="AM366">
            <v>28</v>
          </cell>
          <cell r="AN366">
            <v>18</v>
          </cell>
          <cell r="AO366">
            <v>12</v>
          </cell>
          <cell r="AP366">
            <v>0</v>
          </cell>
          <cell r="AQ366">
            <v>0</v>
          </cell>
          <cell r="AR366">
            <v>0</v>
          </cell>
          <cell r="AS366">
            <v>0</v>
          </cell>
          <cell r="AT366">
            <v>0</v>
          </cell>
          <cell r="AU366">
            <v>0</v>
          </cell>
          <cell r="AV366">
            <v>0</v>
          </cell>
          <cell r="AW366">
            <v>30</v>
          </cell>
          <cell r="AX366">
            <v>1</v>
          </cell>
          <cell r="AY366">
            <v>1</v>
          </cell>
          <cell r="AZ366">
            <v>1</v>
          </cell>
          <cell r="BA366" t="str">
            <v>オーナー</v>
          </cell>
          <cell r="BB366" t="str">
            <v>水道局</v>
          </cell>
          <cell r="BC366" t="str">
            <v>東京ガス</v>
          </cell>
          <cell r="BD366" t="str">
            <v>なし</v>
          </cell>
          <cell r="BE366" t="str">
            <v>なし</v>
          </cell>
          <cell r="BF366" t="str">
            <v>新築</v>
          </cell>
          <cell r="BG366">
            <v>0</v>
          </cell>
          <cell r="BH366">
            <v>0</v>
          </cell>
          <cell r="BI366">
            <v>0</v>
          </cell>
          <cell r="BJ366">
            <v>0</v>
          </cell>
        </row>
        <row r="367">
          <cell r="A367">
            <v>371</v>
          </cell>
          <cell r="B367" t="str">
            <v>確定</v>
          </cell>
          <cell r="C367" t="str">
            <v>新規</v>
          </cell>
          <cell r="D367" t="str">
            <v>和民</v>
          </cell>
          <cell r="E367" t="str">
            <v>ＪＲ立花駅前</v>
          </cell>
          <cell r="F367" t="str">
            <v>確定</v>
          </cell>
          <cell r="G367" t="str">
            <v>藤井</v>
          </cell>
          <cell r="H367">
            <v>37813</v>
          </cell>
          <cell r="I367" t="str">
            <v>確定</v>
          </cell>
          <cell r="J367">
            <v>37807</v>
          </cell>
          <cell r="K367">
            <v>0.625</v>
          </cell>
          <cell r="L367">
            <v>0</v>
          </cell>
          <cell r="M367">
            <v>0</v>
          </cell>
          <cell r="N367" t="str">
            <v>661-0025</v>
          </cell>
          <cell r="O367" t="str">
            <v>兵庫県尼崎市立花町1-2-1</v>
          </cell>
          <cell r="P367" t="str">
            <v>確定</v>
          </cell>
          <cell r="Q367" t="str">
            <v>カグラサンライフプラザ　2階</v>
          </cell>
          <cell r="R367" t="str">
            <v>確定</v>
          </cell>
          <cell r="S367" t="str">
            <v>ＪＲ神戸線</v>
          </cell>
          <cell r="T367" t="str">
            <v>立花</v>
          </cell>
          <cell r="U367">
            <v>1</v>
          </cell>
          <cell r="V367">
            <v>61.6</v>
          </cell>
          <cell r="W367" t="str">
            <v>確定</v>
          </cell>
          <cell r="X367">
            <v>1</v>
          </cell>
          <cell r="Y367" t="str">
            <v>年中無休</v>
          </cell>
          <cell r="Z367" t="str">
            <v>17:00～翌日3:00　金土曜及び祝祭日の前日は5:00迄</v>
          </cell>
          <cell r="AA367" t="str">
            <v>06-6424-6373</v>
          </cell>
          <cell r="AB367" t="str">
            <v>06-6424-6374</v>
          </cell>
          <cell r="AC367" t="str">
            <v>なし</v>
          </cell>
          <cell r="AD367">
            <v>9100</v>
          </cell>
          <cell r="AE367">
            <v>0</v>
          </cell>
          <cell r="AF367">
            <v>61.6</v>
          </cell>
          <cell r="AG367">
            <v>107</v>
          </cell>
          <cell r="AH367" t="str">
            <v>確定</v>
          </cell>
          <cell r="AI367">
            <v>0</v>
          </cell>
          <cell r="AJ367" t="str">
            <v>中止</v>
          </cell>
          <cell r="AK367">
            <v>2</v>
          </cell>
          <cell r="AL367" t="str">
            <v>A+B</v>
          </cell>
          <cell r="AM367">
            <v>20</v>
          </cell>
          <cell r="AN367">
            <v>18</v>
          </cell>
          <cell r="AO367">
            <v>0</v>
          </cell>
          <cell r="AP367">
            <v>0</v>
          </cell>
          <cell r="AQ367">
            <v>0</v>
          </cell>
          <cell r="AR367">
            <v>0</v>
          </cell>
          <cell r="AS367">
            <v>0</v>
          </cell>
          <cell r="AT367">
            <v>0</v>
          </cell>
          <cell r="AU367">
            <v>0</v>
          </cell>
          <cell r="AV367">
            <v>0</v>
          </cell>
          <cell r="AW367">
            <v>38</v>
          </cell>
          <cell r="AX367">
            <v>1</v>
          </cell>
          <cell r="AY367">
            <v>1</v>
          </cell>
          <cell r="AZ367">
            <v>1</v>
          </cell>
          <cell r="BA367" t="str">
            <v>オーナー</v>
          </cell>
          <cell r="BB367" t="str">
            <v>水道局</v>
          </cell>
          <cell r="BC367" t="str">
            <v>大阪ガス</v>
          </cell>
          <cell r="BD367" t="str">
            <v>なし</v>
          </cell>
          <cell r="BE367" t="str">
            <v>なし</v>
          </cell>
          <cell r="BF367" t="str">
            <v>既存</v>
          </cell>
          <cell r="BG367">
            <v>0</v>
          </cell>
          <cell r="BH367" t="str">
            <v>京阪神リハウス㈱</v>
          </cell>
          <cell r="BI367" t="str">
            <v>岡田荘一郎</v>
          </cell>
          <cell r="BJ367" t="str">
            <v>0798-67-9531</v>
          </cell>
        </row>
        <row r="368">
          <cell r="A368">
            <v>372</v>
          </cell>
          <cell r="B368" t="str">
            <v>確定</v>
          </cell>
          <cell r="C368" t="str">
            <v>新規</v>
          </cell>
          <cell r="D368" t="str">
            <v>ゴハン</v>
          </cell>
          <cell r="E368" t="str">
            <v>巣鴨北口</v>
          </cell>
          <cell r="F368" t="str">
            <v>然の家へ</v>
          </cell>
          <cell r="G368" t="str">
            <v>坂本</v>
          </cell>
          <cell r="H368">
            <v>37813</v>
          </cell>
          <cell r="I368" t="str">
            <v>確定</v>
          </cell>
          <cell r="J368">
            <v>37804</v>
          </cell>
          <cell r="K368">
            <v>0.625</v>
          </cell>
          <cell r="L368">
            <v>0</v>
          </cell>
          <cell r="M368">
            <v>0</v>
          </cell>
          <cell r="N368" t="str">
            <v>170-0002</v>
          </cell>
          <cell r="O368" t="str">
            <v>東京都豊島区巣鴨2-5-4</v>
          </cell>
          <cell r="P368" t="str">
            <v>確定</v>
          </cell>
          <cell r="Q368" t="str">
            <v>巣鴨会館　３階</v>
          </cell>
          <cell r="R368" t="str">
            <v>確定</v>
          </cell>
          <cell r="S368" t="str">
            <v>ＪＲ山手線</v>
          </cell>
          <cell r="T368" t="str">
            <v>巣鴨</v>
          </cell>
          <cell r="U368">
            <v>1</v>
          </cell>
          <cell r="V368">
            <v>98.6</v>
          </cell>
          <cell r="W368" t="str">
            <v>確定</v>
          </cell>
          <cell r="X368">
            <v>1</v>
          </cell>
          <cell r="Y368" t="str">
            <v>年中無休</v>
          </cell>
          <cell r="Z368" t="str">
            <v>17:00～翌日３:00</v>
          </cell>
          <cell r="AA368" t="str">
            <v>03-5961-4623</v>
          </cell>
          <cell r="AB368" t="str">
            <v>03-5961-4624</v>
          </cell>
          <cell r="AC368" t="str">
            <v>なし</v>
          </cell>
          <cell r="AD368">
            <v>14800</v>
          </cell>
          <cell r="AE368">
            <v>0</v>
          </cell>
          <cell r="AF368">
            <v>98.6</v>
          </cell>
          <cell r="AG368">
            <v>173</v>
          </cell>
          <cell r="AH368" t="str">
            <v>確定</v>
          </cell>
          <cell r="AI368">
            <v>0</v>
          </cell>
          <cell r="AJ368" t="str">
            <v>中止</v>
          </cell>
          <cell r="AK368">
            <v>3</v>
          </cell>
          <cell r="AL368" t="str">
            <v>A+B+C</v>
          </cell>
          <cell r="AM368">
            <v>12</v>
          </cell>
          <cell r="AN368">
            <v>12</v>
          </cell>
          <cell r="AO368">
            <v>18</v>
          </cell>
          <cell r="AP368">
            <v>0</v>
          </cell>
          <cell r="AQ368">
            <v>0</v>
          </cell>
          <cell r="AR368">
            <v>0</v>
          </cell>
          <cell r="AS368">
            <v>0</v>
          </cell>
          <cell r="AT368">
            <v>0</v>
          </cell>
          <cell r="AU368">
            <v>0</v>
          </cell>
          <cell r="AV368">
            <v>0</v>
          </cell>
          <cell r="AW368">
            <v>0</v>
          </cell>
          <cell r="AX368">
            <v>1</v>
          </cell>
          <cell r="AY368">
            <v>1</v>
          </cell>
          <cell r="AZ368">
            <v>1</v>
          </cell>
          <cell r="BA368" t="str">
            <v>オーナー</v>
          </cell>
          <cell r="BB368" t="str">
            <v>オーナー</v>
          </cell>
          <cell r="BC368" t="str">
            <v>東京ガス</v>
          </cell>
          <cell r="BD368" t="str">
            <v>なし</v>
          </cell>
          <cell r="BE368" t="str">
            <v>なし</v>
          </cell>
          <cell r="BF368" t="str">
            <v>既存</v>
          </cell>
          <cell r="BG368">
            <v>0</v>
          </cell>
          <cell r="BH368">
            <v>0</v>
          </cell>
          <cell r="BI368" t="str">
            <v>スドウ</v>
          </cell>
          <cell r="BJ368">
            <v>0</v>
          </cell>
        </row>
        <row r="369">
          <cell r="A369">
            <v>372</v>
          </cell>
          <cell r="B369" t="str">
            <v>確定</v>
          </cell>
          <cell r="C369" t="str">
            <v>変更</v>
          </cell>
          <cell r="D369" t="str">
            <v>然の家</v>
          </cell>
          <cell r="E369" t="str">
            <v>巣鴨北口</v>
          </cell>
          <cell r="F369" t="str">
            <v>確定</v>
          </cell>
          <cell r="G369" t="str">
            <v xml:space="preserve"> </v>
          </cell>
          <cell r="H369">
            <v>38015</v>
          </cell>
          <cell r="I369" t="str">
            <v>確定</v>
          </cell>
          <cell r="J369" t="str">
            <v xml:space="preserve"> </v>
          </cell>
          <cell r="K369" t="str">
            <v xml:space="preserve"> </v>
          </cell>
          <cell r="L369">
            <v>0</v>
          </cell>
          <cell r="M369">
            <v>0</v>
          </cell>
          <cell r="N369" t="str">
            <v>170-0002</v>
          </cell>
          <cell r="O369" t="str">
            <v>東京都豊島区巣鴨2-5-4</v>
          </cell>
          <cell r="P369" t="str">
            <v>確定</v>
          </cell>
          <cell r="Q369" t="str">
            <v>巣鴨会館　３階</v>
          </cell>
          <cell r="R369" t="str">
            <v>確定</v>
          </cell>
          <cell r="S369" t="str">
            <v>ＪＲ山手線</v>
          </cell>
          <cell r="T369" t="str">
            <v>巣鴨</v>
          </cell>
          <cell r="U369">
            <v>1</v>
          </cell>
          <cell r="V369">
            <v>98.6</v>
          </cell>
          <cell r="W369" t="str">
            <v>確定</v>
          </cell>
          <cell r="X369">
            <v>1</v>
          </cell>
          <cell r="Y369" t="str">
            <v>年中無休</v>
          </cell>
          <cell r="Z369" t="str">
            <v>17:00～翌日2:00　金土曜及び祝祭日の前日は5:00迄</v>
          </cell>
          <cell r="AA369" t="str">
            <v>03-5961-4623</v>
          </cell>
          <cell r="AB369" t="str">
            <v>03-5961-4624</v>
          </cell>
          <cell r="AC369" t="str">
            <v>なし</v>
          </cell>
          <cell r="AD369" t="str">
            <v xml:space="preserve"> </v>
          </cell>
          <cell r="AE369">
            <v>0</v>
          </cell>
          <cell r="AF369">
            <v>98.6</v>
          </cell>
          <cell r="AG369">
            <v>173</v>
          </cell>
          <cell r="AH369">
            <v>0</v>
          </cell>
          <cell r="AI369">
            <v>0</v>
          </cell>
          <cell r="AJ369">
            <v>0</v>
          </cell>
          <cell r="AK369">
            <v>0</v>
          </cell>
          <cell r="AL369">
            <v>0</v>
          </cell>
          <cell r="AM369">
            <v>0</v>
          </cell>
          <cell r="AN369">
            <v>0</v>
          </cell>
          <cell r="AO369">
            <v>0</v>
          </cell>
          <cell r="AP369">
            <v>0</v>
          </cell>
          <cell r="AQ369">
            <v>0</v>
          </cell>
          <cell r="AR369">
            <v>0</v>
          </cell>
          <cell r="AS369">
            <v>0</v>
          </cell>
          <cell r="AT369">
            <v>0</v>
          </cell>
          <cell r="AU369">
            <v>0</v>
          </cell>
          <cell r="AV369">
            <v>0</v>
          </cell>
          <cell r="AW369">
            <v>0</v>
          </cell>
          <cell r="AX369">
            <v>0</v>
          </cell>
          <cell r="AY369">
            <v>0</v>
          </cell>
          <cell r="AZ369">
            <v>0</v>
          </cell>
          <cell r="BA369" t="str">
            <v>オーナー</v>
          </cell>
          <cell r="BB369" t="str">
            <v>オーナー</v>
          </cell>
          <cell r="BC369" t="str">
            <v>東京ガス</v>
          </cell>
          <cell r="BD369" t="str">
            <v>なし</v>
          </cell>
          <cell r="BE369" t="str">
            <v>なし</v>
          </cell>
          <cell r="BF369" t="str">
            <v>既存</v>
          </cell>
          <cell r="BG369">
            <v>0</v>
          </cell>
          <cell r="BH369">
            <v>0</v>
          </cell>
          <cell r="BI369" t="str">
            <v>スドウ</v>
          </cell>
          <cell r="BJ369">
            <v>0</v>
          </cell>
        </row>
        <row r="370">
          <cell r="A370">
            <v>373</v>
          </cell>
          <cell r="B370" t="str">
            <v>確定</v>
          </cell>
          <cell r="C370" t="str">
            <v>新規</v>
          </cell>
          <cell r="D370" t="str">
            <v>和民</v>
          </cell>
          <cell r="E370" t="str">
            <v>高尾南口</v>
          </cell>
          <cell r="F370" t="str">
            <v>確定</v>
          </cell>
          <cell r="G370" t="str">
            <v>松浦</v>
          </cell>
          <cell r="H370">
            <v>37854</v>
          </cell>
          <cell r="I370" t="str">
            <v>確定</v>
          </cell>
          <cell r="J370">
            <v>37848</v>
          </cell>
          <cell r="K370">
            <v>0.625</v>
          </cell>
          <cell r="L370">
            <v>0</v>
          </cell>
          <cell r="M370">
            <v>0</v>
          </cell>
          <cell r="N370" t="str">
            <v>193-0845</v>
          </cell>
          <cell r="O370" t="str">
            <v>東京都八王子市初沢町1231-19</v>
          </cell>
          <cell r="P370" t="str">
            <v>確定</v>
          </cell>
          <cell r="Q370" t="str">
            <v>高尾パークハイツＢ棟　１階</v>
          </cell>
          <cell r="R370" t="str">
            <v>確定</v>
          </cell>
          <cell r="S370" t="str">
            <v>JR中央線</v>
          </cell>
          <cell r="T370" t="str">
            <v>高尾</v>
          </cell>
          <cell r="U370">
            <v>2</v>
          </cell>
          <cell r="V370">
            <v>87.73</v>
          </cell>
          <cell r="W370" t="str">
            <v>確定</v>
          </cell>
          <cell r="X370">
            <v>1</v>
          </cell>
          <cell r="Y370" t="str">
            <v>年中無休</v>
          </cell>
          <cell r="Z370" t="str">
            <v>17:00～翌日3:00　金土曜及び祝祭日の前日は5:00迄</v>
          </cell>
          <cell r="AA370" t="str">
            <v>0426-29-1381</v>
          </cell>
          <cell r="AB370" t="str">
            <v>0426-29-1382</v>
          </cell>
          <cell r="AC370" t="str">
            <v>なし</v>
          </cell>
          <cell r="AD370">
            <v>11700</v>
          </cell>
          <cell r="AE370">
            <v>0</v>
          </cell>
          <cell r="AF370">
            <v>84.25</v>
          </cell>
          <cell r="AG370">
            <v>158</v>
          </cell>
          <cell r="AH370" t="str">
            <v>確定</v>
          </cell>
          <cell r="AI370">
            <v>0</v>
          </cell>
          <cell r="AJ370" t="str">
            <v>中止</v>
          </cell>
          <cell r="AK370">
            <v>4</v>
          </cell>
          <cell r="AL370" t="str">
            <v>A+B+C</v>
          </cell>
          <cell r="AM370">
            <v>20</v>
          </cell>
          <cell r="AN370">
            <v>16</v>
          </cell>
          <cell r="AO370">
            <v>16</v>
          </cell>
          <cell r="AP370">
            <v>12</v>
          </cell>
          <cell r="AQ370">
            <v>0</v>
          </cell>
          <cell r="AR370">
            <v>0</v>
          </cell>
          <cell r="AS370">
            <v>0</v>
          </cell>
          <cell r="AT370">
            <v>0</v>
          </cell>
          <cell r="AU370">
            <v>0</v>
          </cell>
          <cell r="AV370">
            <v>0</v>
          </cell>
          <cell r="AW370">
            <v>64</v>
          </cell>
          <cell r="AX370">
            <v>1</v>
          </cell>
          <cell r="AY370">
            <v>1</v>
          </cell>
          <cell r="AZ370">
            <v>1</v>
          </cell>
          <cell r="BA370" t="str">
            <v>オーナー</v>
          </cell>
          <cell r="BB370" t="str">
            <v>オーナー</v>
          </cell>
          <cell r="BC370" t="str">
            <v>東京ガス</v>
          </cell>
          <cell r="BD370" t="str">
            <v>あり</v>
          </cell>
          <cell r="BE370" t="str">
            <v>なし</v>
          </cell>
          <cell r="BF370" t="str">
            <v>既存</v>
          </cell>
          <cell r="BG370">
            <v>0</v>
          </cell>
          <cell r="BH370">
            <v>0</v>
          </cell>
          <cell r="BI370">
            <v>0</v>
          </cell>
          <cell r="BJ370">
            <v>0</v>
          </cell>
        </row>
        <row r="371">
          <cell r="A371">
            <v>376</v>
          </cell>
          <cell r="B371" t="str">
            <v>確定</v>
          </cell>
          <cell r="C371" t="str">
            <v>新規</v>
          </cell>
          <cell r="D371" t="str">
            <v>和民</v>
          </cell>
          <cell r="E371" t="str">
            <v>天神1丁目</v>
          </cell>
          <cell r="F371" t="str">
            <v>確定</v>
          </cell>
          <cell r="G371" t="str">
            <v>清水</v>
          </cell>
          <cell r="H371">
            <v>37816</v>
          </cell>
          <cell r="I371" t="str">
            <v>確定</v>
          </cell>
          <cell r="J371">
            <v>37810</v>
          </cell>
          <cell r="K371">
            <v>0.625</v>
          </cell>
          <cell r="L371">
            <v>0</v>
          </cell>
          <cell r="M371">
            <v>0</v>
          </cell>
          <cell r="N371" t="str">
            <v>810-0001</v>
          </cell>
          <cell r="O371" t="str">
            <v>福岡県福岡市中央区天神1-12-3</v>
          </cell>
          <cell r="P371" t="str">
            <v>確定</v>
          </cell>
          <cell r="Q371" t="str">
            <v>天神木村家ビル　　3階</v>
          </cell>
          <cell r="R371" t="str">
            <v>確定</v>
          </cell>
          <cell r="S371" t="str">
            <v>福岡市営地下鉄</v>
          </cell>
          <cell r="T371" t="str">
            <v>天神</v>
          </cell>
          <cell r="U371">
            <v>2</v>
          </cell>
          <cell r="V371">
            <v>86.77</v>
          </cell>
          <cell r="W371" t="str">
            <v>確定</v>
          </cell>
          <cell r="X371">
            <v>1</v>
          </cell>
          <cell r="Y371" t="str">
            <v>年中無休</v>
          </cell>
          <cell r="Z371" t="str">
            <v>17:00～翌日１:00　土日曜及び祝祭日は16:00～0:00迄</v>
          </cell>
          <cell r="AA371" t="str">
            <v>092-739-3861</v>
          </cell>
          <cell r="AB371" t="str">
            <v>092-739-3862</v>
          </cell>
          <cell r="AC371" t="str">
            <v>なし</v>
          </cell>
          <cell r="AD371">
            <v>12500</v>
          </cell>
          <cell r="AE371" t="str">
            <v>㈱天神町木村家ビル</v>
          </cell>
          <cell r="AF371">
            <v>86</v>
          </cell>
          <cell r="AG371">
            <v>162</v>
          </cell>
          <cell r="AH371" t="str">
            <v>確定</v>
          </cell>
          <cell r="AI371">
            <v>0</v>
          </cell>
          <cell r="AJ371" t="str">
            <v>中止</v>
          </cell>
          <cell r="AK371">
            <v>4</v>
          </cell>
          <cell r="AL371" t="str">
            <v>A+B+C+D</v>
          </cell>
          <cell r="AM371">
            <v>16</v>
          </cell>
          <cell r="AN371">
            <v>16</v>
          </cell>
          <cell r="AO371">
            <v>18</v>
          </cell>
          <cell r="AP371">
            <v>18</v>
          </cell>
          <cell r="AQ371">
            <v>0</v>
          </cell>
          <cell r="AR371">
            <v>0</v>
          </cell>
          <cell r="AS371">
            <v>0</v>
          </cell>
          <cell r="AT371">
            <v>0</v>
          </cell>
          <cell r="AU371">
            <v>0</v>
          </cell>
          <cell r="AV371">
            <v>0</v>
          </cell>
          <cell r="AW371">
            <v>68</v>
          </cell>
          <cell r="AX371">
            <v>1</v>
          </cell>
          <cell r="AY371">
            <v>1</v>
          </cell>
          <cell r="AZ371">
            <v>1</v>
          </cell>
          <cell r="BA371" t="str">
            <v>オーナー</v>
          </cell>
          <cell r="BB371" t="str">
            <v>オーナー</v>
          </cell>
          <cell r="BC371" t="str">
            <v>西部ガス</v>
          </cell>
          <cell r="BD371" t="str">
            <v>なし</v>
          </cell>
          <cell r="BE371" t="str">
            <v>なし</v>
          </cell>
          <cell r="BF371" t="str">
            <v>既存</v>
          </cell>
          <cell r="BG371">
            <v>0</v>
          </cell>
          <cell r="BH371">
            <v>0</v>
          </cell>
          <cell r="BI371">
            <v>0</v>
          </cell>
          <cell r="BJ371">
            <v>0</v>
          </cell>
          <cell r="BK371" t="str">
            <v>㈱天神町木村家ビル</v>
          </cell>
          <cell r="BL371" t="str">
            <v>代表取締役</v>
          </cell>
          <cell r="BM371" t="str">
            <v>緒方　シヅヱ</v>
          </cell>
          <cell r="BN371" t="str">
            <v>810-0001</v>
          </cell>
          <cell r="BO371" t="str">
            <v>福岡県福岡市中央区天神１－１２－３</v>
          </cell>
          <cell r="BP371" t="str">
            <v>092-741-5861</v>
          </cell>
          <cell r="BQ371" t="str">
            <v>092-741-5520</v>
          </cell>
          <cell r="BR371" t="str">
            <v>㈱大央</v>
          </cell>
          <cell r="BS371" t="str">
            <v>宮崎</v>
          </cell>
          <cell r="BT371" t="str">
            <v>092-731-0001</v>
          </cell>
          <cell r="BU371">
            <v>0</v>
          </cell>
          <cell r="BV371">
            <v>0</v>
          </cell>
          <cell r="BW371">
            <v>0</v>
          </cell>
          <cell r="BX371">
            <v>0</v>
          </cell>
          <cell r="BY371">
            <v>0</v>
          </cell>
          <cell r="BZ371">
            <v>0</v>
          </cell>
          <cell r="CA371">
            <v>0</v>
          </cell>
          <cell r="CB371">
            <v>0</v>
          </cell>
          <cell r="CC371">
            <v>0</v>
          </cell>
          <cell r="CD371">
            <v>0</v>
          </cell>
          <cell r="CE371">
            <v>0</v>
          </cell>
          <cell r="CF371">
            <v>0</v>
          </cell>
          <cell r="CG371">
            <v>0</v>
          </cell>
          <cell r="CH371">
            <v>0</v>
          </cell>
          <cell r="CI371">
            <v>0</v>
          </cell>
          <cell r="CJ371">
            <v>0</v>
          </cell>
          <cell r="CK371">
            <v>0</v>
          </cell>
          <cell r="CL371">
            <v>0</v>
          </cell>
        </row>
        <row r="372">
          <cell r="A372">
            <v>377</v>
          </cell>
          <cell r="B372" t="str">
            <v>確定</v>
          </cell>
          <cell r="C372" t="str">
            <v>新規</v>
          </cell>
          <cell r="D372" t="str">
            <v>和民</v>
          </cell>
          <cell r="E372" t="str">
            <v>栄錦通り</v>
          </cell>
          <cell r="F372" t="str">
            <v>確定</v>
          </cell>
          <cell r="G372" t="str">
            <v>藤井</v>
          </cell>
          <cell r="H372">
            <v>37830</v>
          </cell>
          <cell r="I372" t="str">
            <v>確定</v>
          </cell>
          <cell r="J372">
            <v>37824</v>
          </cell>
          <cell r="K372">
            <v>0.625</v>
          </cell>
          <cell r="L372">
            <v>0</v>
          </cell>
          <cell r="M372">
            <v>0</v>
          </cell>
          <cell r="N372" t="str">
            <v>460-0003</v>
          </cell>
          <cell r="O372" t="str">
            <v>愛知県名古屋市中区錦3-22-7</v>
          </cell>
          <cell r="P372" t="str">
            <v>確定</v>
          </cell>
          <cell r="Q372" t="str">
            <v>ARKビル　地下１階</v>
          </cell>
          <cell r="R372" t="str">
            <v>確定</v>
          </cell>
          <cell r="S372" t="str">
            <v>名古屋地下鉄東山線</v>
          </cell>
          <cell r="T372" t="str">
            <v>栄</v>
          </cell>
          <cell r="U372">
            <v>3</v>
          </cell>
          <cell r="V372">
            <v>83.4</v>
          </cell>
          <cell r="W372" t="str">
            <v>確定</v>
          </cell>
          <cell r="X372">
            <v>1</v>
          </cell>
          <cell r="Y372" t="str">
            <v>年中無休</v>
          </cell>
          <cell r="Z372" t="str">
            <v>17:00～翌日5:00　</v>
          </cell>
          <cell r="AA372" t="str">
            <v>052-955-8721</v>
          </cell>
          <cell r="AB372" t="str">
            <v>052-955-8722</v>
          </cell>
          <cell r="AC372" t="str">
            <v>なし</v>
          </cell>
          <cell r="AD372">
            <v>12300</v>
          </cell>
          <cell r="AE372">
            <v>0</v>
          </cell>
          <cell r="AF372">
            <v>73.099999999999994</v>
          </cell>
          <cell r="AG372">
            <v>145</v>
          </cell>
          <cell r="AH372" t="str">
            <v>確定</v>
          </cell>
          <cell r="AI372">
            <v>0</v>
          </cell>
          <cell r="AJ372" t="str">
            <v>中止</v>
          </cell>
          <cell r="AK372">
            <v>4</v>
          </cell>
          <cell r="AL372" t="str">
            <v>A+B</v>
          </cell>
          <cell r="AM372">
            <v>9</v>
          </cell>
          <cell r="AN372">
            <v>18</v>
          </cell>
          <cell r="AO372">
            <v>16</v>
          </cell>
          <cell r="AP372">
            <v>16</v>
          </cell>
          <cell r="AQ372">
            <v>0</v>
          </cell>
          <cell r="AR372">
            <v>0</v>
          </cell>
          <cell r="AS372">
            <v>0</v>
          </cell>
          <cell r="AT372">
            <v>0</v>
          </cell>
          <cell r="AU372">
            <v>0</v>
          </cell>
          <cell r="AV372">
            <v>0</v>
          </cell>
          <cell r="AW372">
            <v>59</v>
          </cell>
          <cell r="AX372">
            <v>1</v>
          </cell>
          <cell r="AY372">
            <v>1</v>
          </cell>
          <cell r="AZ372">
            <v>1</v>
          </cell>
          <cell r="BA372" t="str">
            <v>オーナー</v>
          </cell>
          <cell r="BB372" t="str">
            <v>オーナー</v>
          </cell>
          <cell r="BC372" t="str">
            <v>オーナー</v>
          </cell>
          <cell r="BD372" t="str">
            <v>なし</v>
          </cell>
          <cell r="BE372" t="str">
            <v>なし</v>
          </cell>
          <cell r="BF372" t="str">
            <v>既存</v>
          </cell>
          <cell r="BG372">
            <v>0</v>
          </cell>
          <cell r="BH372">
            <v>0</v>
          </cell>
          <cell r="BI372">
            <v>0</v>
          </cell>
          <cell r="BJ372">
            <v>0</v>
          </cell>
          <cell r="BK372" t="str">
            <v>アーク証券（株）</v>
          </cell>
          <cell r="BL372">
            <v>0</v>
          </cell>
          <cell r="BM372">
            <v>0</v>
          </cell>
          <cell r="BN372">
            <v>0</v>
          </cell>
          <cell r="BO372">
            <v>0</v>
          </cell>
          <cell r="BP372" t="str">
            <v>052-232-2531</v>
          </cell>
          <cell r="BQ372">
            <v>0</v>
          </cell>
          <cell r="BR372">
            <v>0</v>
          </cell>
          <cell r="BS372">
            <v>0</v>
          </cell>
          <cell r="BT372">
            <v>0</v>
          </cell>
          <cell r="BU372">
            <v>0</v>
          </cell>
          <cell r="BV372">
            <v>0</v>
          </cell>
          <cell r="BW372">
            <v>0</v>
          </cell>
          <cell r="BX372">
            <v>0</v>
          </cell>
          <cell r="BY372">
            <v>0</v>
          </cell>
          <cell r="BZ372">
            <v>0</v>
          </cell>
          <cell r="CA372">
            <v>0</v>
          </cell>
          <cell r="CB372">
            <v>0</v>
          </cell>
          <cell r="CC372">
            <v>0</v>
          </cell>
          <cell r="CD372">
            <v>0</v>
          </cell>
          <cell r="CE372">
            <v>0</v>
          </cell>
          <cell r="CF372">
            <v>0</v>
          </cell>
          <cell r="CG372">
            <v>0</v>
          </cell>
          <cell r="CH372">
            <v>0</v>
          </cell>
          <cell r="CI372">
            <v>0</v>
          </cell>
          <cell r="CJ372">
            <v>0</v>
          </cell>
          <cell r="CK372">
            <v>0</v>
          </cell>
          <cell r="CL372">
            <v>0</v>
          </cell>
        </row>
        <row r="373">
          <cell r="A373">
            <v>378</v>
          </cell>
          <cell r="B373" t="str">
            <v>確定</v>
          </cell>
          <cell r="C373" t="str">
            <v>新規</v>
          </cell>
          <cell r="D373" t="str">
            <v>和民</v>
          </cell>
          <cell r="E373" t="str">
            <v>京急久里浜駅前</v>
          </cell>
          <cell r="F373" t="str">
            <v>確定</v>
          </cell>
          <cell r="G373" t="str">
            <v>能村</v>
          </cell>
          <cell r="H373">
            <v>37924</v>
          </cell>
          <cell r="I373" t="str">
            <v>確定</v>
          </cell>
          <cell r="J373">
            <v>37918</v>
          </cell>
          <cell r="K373">
            <v>0.625</v>
          </cell>
          <cell r="L373">
            <v>0</v>
          </cell>
          <cell r="M373">
            <v>0</v>
          </cell>
          <cell r="N373" t="str">
            <v>239-0831</v>
          </cell>
          <cell r="O373" t="str">
            <v>神奈川県横須賀市久里浜　１－５－８</v>
          </cell>
          <cell r="P373" t="str">
            <v>確定</v>
          </cell>
          <cell r="Q373" t="str">
            <v>STビル101　2階</v>
          </cell>
          <cell r="R373" t="str">
            <v>確定</v>
          </cell>
          <cell r="S373" t="str">
            <v>京浜急行線</v>
          </cell>
          <cell r="T373" t="str">
            <v>京急久里浜</v>
          </cell>
          <cell r="U373">
            <v>1</v>
          </cell>
          <cell r="V373">
            <v>61.84</v>
          </cell>
          <cell r="W373" t="str">
            <v>確定</v>
          </cell>
          <cell r="X373">
            <v>1</v>
          </cell>
          <cell r="Y373" t="str">
            <v>年中無休</v>
          </cell>
          <cell r="Z373" t="str">
            <v>17:00～翌日3:00　金土曜及び祝祭日の前日は5:00迄</v>
          </cell>
          <cell r="AA373" t="str">
            <v>046-830-5562</v>
          </cell>
          <cell r="AB373" t="str">
            <v>046-830-5563</v>
          </cell>
          <cell r="AC373" t="str">
            <v>なし</v>
          </cell>
          <cell r="AD373">
            <v>9000</v>
          </cell>
          <cell r="AE373">
            <v>0</v>
          </cell>
          <cell r="AF373">
            <v>61.84</v>
          </cell>
          <cell r="AG373">
            <v>112</v>
          </cell>
          <cell r="AH373" t="str">
            <v>確定</v>
          </cell>
          <cell r="AI373">
            <v>0</v>
          </cell>
          <cell r="AJ373" t="str">
            <v>中止</v>
          </cell>
          <cell r="AK373">
            <v>3</v>
          </cell>
          <cell r="AL373" t="str">
            <v>A+B+C</v>
          </cell>
          <cell r="AM373">
            <v>16</v>
          </cell>
          <cell r="AN373">
            <v>14</v>
          </cell>
          <cell r="AO373">
            <v>14</v>
          </cell>
          <cell r="AP373">
            <v>0</v>
          </cell>
          <cell r="AQ373">
            <v>0</v>
          </cell>
          <cell r="AR373">
            <v>0</v>
          </cell>
          <cell r="AS373">
            <v>0</v>
          </cell>
          <cell r="AT373">
            <v>0</v>
          </cell>
          <cell r="AU373">
            <v>0</v>
          </cell>
          <cell r="AV373">
            <v>0</v>
          </cell>
          <cell r="AW373">
            <v>44</v>
          </cell>
          <cell r="AX373">
            <v>1</v>
          </cell>
          <cell r="AY373">
            <v>1</v>
          </cell>
          <cell r="AZ373">
            <v>1</v>
          </cell>
          <cell r="BA373" t="str">
            <v>オーナー</v>
          </cell>
          <cell r="BB373" t="str">
            <v>水道局</v>
          </cell>
          <cell r="BC373" t="str">
            <v>東京ガス</v>
          </cell>
          <cell r="BD373" t="str">
            <v>なし</v>
          </cell>
          <cell r="BE373" t="str">
            <v>なし</v>
          </cell>
          <cell r="BF373" t="str">
            <v>新築</v>
          </cell>
          <cell r="BG373">
            <v>0</v>
          </cell>
          <cell r="BH373">
            <v>0</v>
          </cell>
          <cell r="BI373">
            <v>0</v>
          </cell>
          <cell r="BJ373">
            <v>0</v>
          </cell>
        </row>
        <row r="374">
          <cell r="A374">
            <v>379</v>
          </cell>
          <cell r="B374" t="str">
            <v>確定</v>
          </cell>
          <cell r="C374" t="str">
            <v>新規</v>
          </cell>
          <cell r="D374" t="str">
            <v>和民</v>
          </cell>
          <cell r="E374" t="str">
            <v>静岡御幸町</v>
          </cell>
          <cell r="F374" t="str">
            <v>確定</v>
          </cell>
          <cell r="G374" t="str">
            <v>日比</v>
          </cell>
          <cell r="H374">
            <v>37827</v>
          </cell>
          <cell r="I374" t="str">
            <v>確定</v>
          </cell>
          <cell r="J374">
            <v>37821</v>
          </cell>
          <cell r="K374">
            <v>0.375</v>
          </cell>
          <cell r="L374">
            <v>0</v>
          </cell>
          <cell r="M374">
            <v>0</v>
          </cell>
          <cell r="N374" t="str">
            <v>420-0857</v>
          </cell>
          <cell r="O374" t="str">
            <v>静岡県静岡市御幸町６番地</v>
          </cell>
          <cell r="P374" t="str">
            <v>確定</v>
          </cell>
          <cell r="Q374" t="str">
            <v>静岡セントラルビル　２階</v>
          </cell>
          <cell r="R374" t="str">
            <v>確定</v>
          </cell>
          <cell r="S374" t="str">
            <v>ＪＲ東海線</v>
          </cell>
          <cell r="T374" t="str">
            <v>静岡</v>
          </cell>
          <cell r="U374">
            <v>5</v>
          </cell>
          <cell r="V374">
            <v>75</v>
          </cell>
          <cell r="W374" t="str">
            <v>確定</v>
          </cell>
          <cell r="X374">
            <v>1</v>
          </cell>
          <cell r="Y374" t="str">
            <v>年中無休</v>
          </cell>
          <cell r="Z374" t="str">
            <v>17:00～翌日3:00　金土曜及び祝祭日の前日は5:00迄</v>
          </cell>
          <cell r="AA374" t="str">
            <v>054-653-3933</v>
          </cell>
          <cell r="AB374" t="str">
            <v>054-653-3934</v>
          </cell>
          <cell r="AC374" t="str">
            <v>なし</v>
          </cell>
          <cell r="AD374">
            <v>12000</v>
          </cell>
          <cell r="AE374">
            <v>0</v>
          </cell>
          <cell r="AF374">
            <v>75</v>
          </cell>
          <cell r="AG374">
            <v>139</v>
          </cell>
          <cell r="AH374" t="str">
            <v>確定</v>
          </cell>
          <cell r="AI374">
            <v>0</v>
          </cell>
          <cell r="AJ374" t="str">
            <v>中止</v>
          </cell>
          <cell r="AK374">
            <v>4</v>
          </cell>
          <cell r="AL374" t="str">
            <v>B+C+D</v>
          </cell>
          <cell r="AM374">
            <v>18</v>
          </cell>
          <cell r="AN374">
            <v>6</v>
          </cell>
          <cell r="AO374">
            <v>10</v>
          </cell>
          <cell r="AP374">
            <v>16</v>
          </cell>
          <cell r="AQ374">
            <v>0</v>
          </cell>
          <cell r="AR374">
            <v>0</v>
          </cell>
          <cell r="AS374">
            <v>0</v>
          </cell>
          <cell r="AT374">
            <v>0</v>
          </cell>
          <cell r="AU374">
            <v>0</v>
          </cell>
          <cell r="AV374">
            <v>0</v>
          </cell>
          <cell r="AW374">
            <v>50</v>
          </cell>
          <cell r="AX374">
            <v>1</v>
          </cell>
          <cell r="AY374">
            <v>1</v>
          </cell>
          <cell r="AZ374">
            <v>1</v>
          </cell>
          <cell r="BA374" t="str">
            <v>オーナー</v>
          </cell>
          <cell r="BB374" t="str">
            <v>オーナー</v>
          </cell>
          <cell r="BC374" t="str">
            <v>静岡ガス</v>
          </cell>
          <cell r="BD374" t="str">
            <v>あり</v>
          </cell>
          <cell r="BE374" t="str">
            <v>なし</v>
          </cell>
          <cell r="BF374" t="str">
            <v>既存</v>
          </cell>
          <cell r="BG374">
            <v>0</v>
          </cell>
          <cell r="BH374">
            <v>0</v>
          </cell>
          <cell r="BI374">
            <v>0</v>
          </cell>
          <cell r="BJ374">
            <v>0</v>
          </cell>
        </row>
        <row r="375">
          <cell r="A375">
            <v>380</v>
          </cell>
          <cell r="B375" t="str">
            <v>確定</v>
          </cell>
          <cell r="C375" t="str">
            <v>新規</v>
          </cell>
          <cell r="D375" t="str">
            <v>和民</v>
          </cell>
          <cell r="E375" t="str">
            <v>堺東駅前</v>
          </cell>
          <cell r="F375" t="str">
            <v>確定</v>
          </cell>
          <cell r="G375" t="str">
            <v>藤井</v>
          </cell>
          <cell r="H375">
            <v>37855</v>
          </cell>
          <cell r="I375" t="str">
            <v>確定</v>
          </cell>
          <cell r="J375">
            <v>37849</v>
          </cell>
          <cell r="K375">
            <v>0.625</v>
          </cell>
          <cell r="L375">
            <v>0</v>
          </cell>
          <cell r="M375">
            <v>0</v>
          </cell>
          <cell r="N375" t="str">
            <v>590-0077</v>
          </cell>
          <cell r="O375" t="str">
            <v>大阪府堺市中瓦町2-2-8</v>
          </cell>
          <cell r="P375" t="str">
            <v>確定</v>
          </cell>
          <cell r="Q375">
            <v>0</v>
          </cell>
          <cell r="R375" t="str">
            <v>確定</v>
          </cell>
          <cell r="S375" t="str">
            <v>南海高野線</v>
          </cell>
          <cell r="T375" t="str">
            <v>堺東</v>
          </cell>
          <cell r="U375">
            <v>2</v>
          </cell>
          <cell r="V375">
            <v>90.81</v>
          </cell>
          <cell r="W375" t="str">
            <v>確定</v>
          </cell>
          <cell r="X375">
            <v>3</v>
          </cell>
          <cell r="Y375" t="str">
            <v>年中無休</v>
          </cell>
          <cell r="Z375" t="str">
            <v>17:00～翌日3:00　金土曜及び祝祭日の前日は5:00迄</v>
          </cell>
          <cell r="AA375" t="str">
            <v>072-282-5401</v>
          </cell>
          <cell r="AB375" t="str">
            <v>072-282-5402</v>
          </cell>
          <cell r="AC375" t="str">
            <v>なし</v>
          </cell>
          <cell r="AD375">
            <v>12000</v>
          </cell>
          <cell r="AE375">
            <v>0</v>
          </cell>
          <cell r="AF375">
            <v>85.5</v>
          </cell>
          <cell r="AG375">
            <v>133</v>
          </cell>
          <cell r="AH375" t="str">
            <v>確定</v>
          </cell>
          <cell r="AI375">
            <v>0</v>
          </cell>
          <cell r="AJ375" t="str">
            <v>中止</v>
          </cell>
          <cell r="AK375">
            <v>3</v>
          </cell>
          <cell r="AL375" t="str">
            <v>A+B</v>
          </cell>
          <cell r="AM375">
            <v>16</v>
          </cell>
          <cell r="AN375">
            <v>18</v>
          </cell>
          <cell r="AO375">
            <v>18</v>
          </cell>
          <cell r="AP375">
            <v>0</v>
          </cell>
          <cell r="AQ375">
            <v>0</v>
          </cell>
          <cell r="AR375">
            <v>0</v>
          </cell>
          <cell r="AS375">
            <v>0</v>
          </cell>
          <cell r="AT375">
            <v>0</v>
          </cell>
          <cell r="AU375">
            <v>0</v>
          </cell>
          <cell r="AV375">
            <v>0</v>
          </cell>
          <cell r="AW375">
            <v>34</v>
          </cell>
          <cell r="AX375">
            <v>3</v>
          </cell>
          <cell r="AY375">
            <v>1</v>
          </cell>
          <cell r="AZ375">
            <v>1</v>
          </cell>
          <cell r="BA375" t="str">
            <v>関西電力</v>
          </cell>
          <cell r="BB375" t="str">
            <v>水道局</v>
          </cell>
          <cell r="BC375" t="str">
            <v>大阪ガス</v>
          </cell>
          <cell r="BD375" t="str">
            <v>なし</v>
          </cell>
          <cell r="BE375" t="str">
            <v>あり</v>
          </cell>
          <cell r="BF375" t="str">
            <v>既存</v>
          </cell>
          <cell r="BG375">
            <v>0</v>
          </cell>
          <cell r="BH375">
            <v>0</v>
          </cell>
          <cell r="BI375">
            <v>0</v>
          </cell>
          <cell r="BJ375">
            <v>0</v>
          </cell>
        </row>
        <row r="376">
          <cell r="A376">
            <v>381</v>
          </cell>
          <cell r="B376" t="str">
            <v>確定</v>
          </cell>
          <cell r="C376" t="str">
            <v>新規</v>
          </cell>
          <cell r="D376" t="str">
            <v>和民</v>
          </cell>
          <cell r="E376" t="str">
            <v>布施駅前</v>
          </cell>
          <cell r="F376" t="str">
            <v>確定</v>
          </cell>
          <cell r="G376" t="str">
            <v>藤井</v>
          </cell>
          <cell r="H376">
            <v>37862</v>
          </cell>
          <cell r="I376" t="str">
            <v>確定</v>
          </cell>
          <cell r="J376">
            <v>37856</v>
          </cell>
          <cell r="K376">
            <v>0.625</v>
          </cell>
          <cell r="L376">
            <v>0</v>
          </cell>
          <cell r="M376">
            <v>0</v>
          </cell>
          <cell r="N376" t="str">
            <v>577-0056</v>
          </cell>
          <cell r="O376" t="str">
            <v>大阪府東大阪市長堂1-5-6</v>
          </cell>
          <cell r="P376" t="str">
            <v>確定</v>
          </cell>
          <cell r="Q376" t="str">
            <v>弘容ビル　2階</v>
          </cell>
          <cell r="R376" t="str">
            <v>確定</v>
          </cell>
          <cell r="S376" t="str">
            <v>近鉄大阪線</v>
          </cell>
          <cell r="T376" t="str">
            <v>布施</v>
          </cell>
          <cell r="U376">
            <v>0.5</v>
          </cell>
          <cell r="V376">
            <v>87.6</v>
          </cell>
          <cell r="W376" t="str">
            <v>確定</v>
          </cell>
          <cell r="X376">
            <v>1</v>
          </cell>
          <cell r="Y376" t="str">
            <v>年中無休</v>
          </cell>
          <cell r="Z376" t="str">
            <v>17:00～翌日3:00　金土曜及び祝祭日の前日は5:00迄</v>
          </cell>
          <cell r="AA376" t="str">
            <v>06-4308-6322</v>
          </cell>
          <cell r="AB376" t="str">
            <v>06-4308-6323</v>
          </cell>
          <cell r="AC376" t="str">
            <v>なし</v>
          </cell>
          <cell r="AD376">
            <v>13500</v>
          </cell>
          <cell r="AE376">
            <v>0</v>
          </cell>
          <cell r="AF376">
            <v>88.46</v>
          </cell>
          <cell r="AG376">
            <v>160</v>
          </cell>
          <cell r="AH376" t="str">
            <v>確定</v>
          </cell>
          <cell r="AI376">
            <v>0</v>
          </cell>
          <cell r="AJ376" t="str">
            <v>中止</v>
          </cell>
          <cell r="AK376">
            <v>3</v>
          </cell>
          <cell r="AL376" t="str">
            <v>A+B+C</v>
          </cell>
          <cell r="AM376">
            <v>24</v>
          </cell>
          <cell r="AN376">
            <v>18</v>
          </cell>
          <cell r="AO376">
            <v>14</v>
          </cell>
          <cell r="AP376">
            <v>0</v>
          </cell>
          <cell r="AQ376">
            <v>0</v>
          </cell>
          <cell r="AR376">
            <v>0</v>
          </cell>
          <cell r="AS376">
            <v>0</v>
          </cell>
          <cell r="AT376">
            <v>0</v>
          </cell>
          <cell r="AU376">
            <v>0</v>
          </cell>
          <cell r="AV376">
            <v>0</v>
          </cell>
          <cell r="AW376">
            <v>56</v>
          </cell>
          <cell r="AX376">
            <v>1</v>
          </cell>
          <cell r="AY376">
            <v>1</v>
          </cell>
          <cell r="AZ376">
            <v>1</v>
          </cell>
          <cell r="BA376" t="str">
            <v>オーナー</v>
          </cell>
          <cell r="BB376" t="str">
            <v>オーナー</v>
          </cell>
          <cell r="BC376" t="str">
            <v>大阪ガス</v>
          </cell>
          <cell r="BD376" t="str">
            <v>なし</v>
          </cell>
          <cell r="BE376" t="str">
            <v>なし</v>
          </cell>
          <cell r="BF376" t="str">
            <v>既存</v>
          </cell>
          <cell r="BG376">
            <v>0</v>
          </cell>
          <cell r="BH376">
            <v>0</v>
          </cell>
          <cell r="BI376">
            <v>0</v>
          </cell>
          <cell r="BJ376">
            <v>0</v>
          </cell>
        </row>
        <row r="377">
          <cell r="A377">
            <v>382</v>
          </cell>
          <cell r="B377" t="str">
            <v>確定</v>
          </cell>
          <cell r="C377" t="str">
            <v>新規</v>
          </cell>
          <cell r="D377" t="str">
            <v>然の家</v>
          </cell>
          <cell r="E377" t="str">
            <v>国分寺南口</v>
          </cell>
          <cell r="F377" t="str">
            <v>確定</v>
          </cell>
          <cell r="G377" t="str">
            <v>松浦</v>
          </cell>
          <cell r="H377">
            <v>38104</v>
          </cell>
          <cell r="I377" t="str">
            <v>確定</v>
          </cell>
          <cell r="J377">
            <v>38095</v>
          </cell>
          <cell r="K377">
            <v>0.625</v>
          </cell>
          <cell r="L377">
            <v>0</v>
          </cell>
          <cell r="M377">
            <v>0</v>
          </cell>
          <cell r="N377" t="str">
            <v>185-0021</v>
          </cell>
          <cell r="O377" t="str">
            <v>東京都国分寺市南町３－９－１５</v>
          </cell>
          <cell r="P377" t="str">
            <v>確定</v>
          </cell>
          <cell r="Q377" t="str">
            <v>国分寺ステップス ３階</v>
          </cell>
          <cell r="R377" t="str">
            <v>確定</v>
          </cell>
          <cell r="S377" t="str">
            <v>JR中央線</v>
          </cell>
          <cell r="T377" t="str">
            <v>国分寺</v>
          </cell>
          <cell r="U377">
            <v>1</v>
          </cell>
          <cell r="V377">
            <v>97.81</v>
          </cell>
          <cell r="W377" t="str">
            <v>確定</v>
          </cell>
          <cell r="X377">
            <v>1</v>
          </cell>
          <cell r="Y377" t="str">
            <v>年中無休</v>
          </cell>
          <cell r="Z377" t="str">
            <v>17:00～翌日2:00　金土曜及び祝祭日の前日は5:00迄</v>
          </cell>
          <cell r="AA377" t="str">
            <v>042-320-2091</v>
          </cell>
          <cell r="AB377" t="str">
            <v>042-320-2092</v>
          </cell>
          <cell r="AC377" t="str">
            <v>なし</v>
          </cell>
          <cell r="AD377">
            <v>15000</v>
          </cell>
          <cell r="AE377">
            <v>0</v>
          </cell>
          <cell r="AF377">
            <v>97.56</v>
          </cell>
          <cell r="AG377">
            <v>167</v>
          </cell>
          <cell r="AH377" t="str">
            <v>確定</v>
          </cell>
          <cell r="AI377">
            <v>0</v>
          </cell>
          <cell r="AJ377" t="str">
            <v>中止</v>
          </cell>
          <cell r="AK377">
            <v>1</v>
          </cell>
          <cell r="AL377" t="str">
            <v>A</v>
          </cell>
          <cell r="AM377">
            <v>55</v>
          </cell>
          <cell r="AN377">
            <v>0</v>
          </cell>
          <cell r="AO377">
            <v>0</v>
          </cell>
          <cell r="AP377">
            <v>0</v>
          </cell>
          <cell r="AQ377">
            <v>0</v>
          </cell>
          <cell r="AR377">
            <v>0</v>
          </cell>
          <cell r="AS377">
            <v>0</v>
          </cell>
          <cell r="AT377">
            <v>0</v>
          </cell>
          <cell r="AU377">
            <v>0</v>
          </cell>
          <cell r="AV377">
            <v>0</v>
          </cell>
          <cell r="AW377">
            <v>55</v>
          </cell>
          <cell r="AX377">
            <v>1</v>
          </cell>
          <cell r="AY377">
            <v>1</v>
          </cell>
          <cell r="AZ377">
            <v>1</v>
          </cell>
          <cell r="BA377" t="str">
            <v>オーナー</v>
          </cell>
          <cell r="BB377" t="str">
            <v>オーナー</v>
          </cell>
          <cell r="BC377" t="str">
            <v>東京ガス</v>
          </cell>
          <cell r="BD377" t="str">
            <v>なし</v>
          </cell>
          <cell r="BE377" t="str">
            <v>なし</v>
          </cell>
          <cell r="BF377" t="str">
            <v>既存</v>
          </cell>
          <cell r="BG377">
            <v>0</v>
          </cell>
          <cell r="BH377">
            <v>0</v>
          </cell>
          <cell r="BI377">
            <v>0</v>
          </cell>
          <cell r="BJ377">
            <v>0</v>
          </cell>
          <cell r="BK377">
            <v>0</v>
          </cell>
          <cell r="BL377">
            <v>0</v>
          </cell>
          <cell r="BM377" t="str">
            <v>小柳　実</v>
          </cell>
          <cell r="BN377" t="str">
            <v>185-0022</v>
          </cell>
          <cell r="BO377" t="str">
            <v>東京都国分寺市東元町3-2-5</v>
          </cell>
          <cell r="BP377" t="str">
            <v>042-321-0373</v>
          </cell>
          <cell r="BQ377">
            <v>0</v>
          </cell>
          <cell r="BR377" t="str">
            <v>（有）空間プランニング</v>
          </cell>
          <cell r="BS377" t="str">
            <v>渡邉</v>
          </cell>
          <cell r="BT377" t="str">
            <v>047-345-3769</v>
          </cell>
          <cell r="BU377">
            <v>0</v>
          </cell>
          <cell r="BV377">
            <v>0</v>
          </cell>
          <cell r="BW377">
            <v>0</v>
          </cell>
          <cell r="BX377">
            <v>0</v>
          </cell>
          <cell r="BY377">
            <v>0</v>
          </cell>
          <cell r="BZ377">
            <v>0</v>
          </cell>
          <cell r="CA377">
            <v>0</v>
          </cell>
          <cell r="CB377">
            <v>0</v>
          </cell>
          <cell r="CC377">
            <v>0</v>
          </cell>
          <cell r="CD377">
            <v>0</v>
          </cell>
          <cell r="CE377">
            <v>0</v>
          </cell>
          <cell r="CF377">
            <v>0</v>
          </cell>
          <cell r="CG377">
            <v>0</v>
          </cell>
          <cell r="CH377">
            <v>0</v>
          </cell>
          <cell r="CI377">
            <v>0</v>
          </cell>
          <cell r="CJ377">
            <v>0</v>
          </cell>
          <cell r="CK377">
            <v>0</v>
          </cell>
          <cell r="CL377">
            <v>0</v>
          </cell>
        </row>
        <row r="378">
          <cell r="A378">
            <v>383</v>
          </cell>
          <cell r="B378" t="str">
            <v>確定</v>
          </cell>
          <cell r="C378" t="str">
            <v>新規</v>
          </cell>
          <cell r="D378" t="str">
            <v>和民</v>
          </cell>
          <cell r="E378" t="str">
            <v>新宿ﾆｭｰｻﾝﾊﾟｰｸ</v>
          </cell>
          <cell r="F378" t="str">
            <v>確定</v>
          </cell>
          <cell r="G378" t="str">
            <v>坂本</v>
          </cell>
          <cell r="H378">
            <v>37864</v>
          </cell>
          <cell r="I378" t="str">
            <v>確定</v>
          </cell>
          <cell r="J378">
            <v>37858</v>
          </cell>
          <cell r="K378">
            <v>0.625</v>
          </cell>
          <cell r="L378">
            <v>0</v>
          </cell>
          <cell r="M378">
            <v>0</v>
          </cell>
          <cell r="N378" t="str">
            <v>160-0022</v>
          </cell>
          <cell r="O378" t="str">
            <v>東京都新宿区新宿3-20-5</v>
          </cell>
          <cell r="P378" t="str">
            <v>確定</v>
          </cell>
          <cell r="Q378" t="str">
            <v>ニューサンパークビル　2階</v>
          </cell>
          <cell r="R378" t="str">
            <v>確定</v>
          </cell>
          <cell r="S378" t="str">
            <v>ＪＲ山手線</v>
          </cell>
          <cell r="T378" t="str">
            <v>新宿</v>
          </cell>
          <cell r="U378">
            <v>5</v>
          </cell>
          <cell r="V378">
            <v>67.099999999999994</v>
          </cell>
          <cell r="W378" t="str">
            <v>確定</v>
          </cell>
          <cell r="X378">
            <v>1</v>
          </cell>
          <cell r="Y378" t="str">
            <v>年中無休</v>
          </cell>
          <cell r="Z378" t="str">
            <v>17:00～翌日3:00　金土曜及び祝祭日の前日は5:00迄</v>
          </cell>
          <cell r="AA378" t="str">
            <v>03-5919-1431</v>
          </cell>
          <cell r="AB378" t="str">
            <v>03-5919-1432</v>
          </cell>
          <cell r="AC378" t="str">
            <v>なし</v>
          </cell>
          <cell r="AD378">
            <v>14700</v>
          </cell>
          <cell r="AE378">
            <v>0</v>
          </cell>
          <cell r="AF378">
            <v>67.099999999999994</v>
          </cell>
          <cell r="AG378">
            <v>113</v>
          </cell>
          <cell r="AH378" t="str">
            <v>確定</v>
          </cell>
          <cell r="AI378">
            <v>0</v>
          </cell>
          <cell r="AJ378" t="str">
            <v>中止</v>
          </cell>
          <cell r="AK378">
            <v>2</v>
          </cell>
          <cell r="AL378" t="str">
            <v>A+B</v>
          </cell>
          <cell r="AM378">
            <v>28</v>
          </cell>
          <cell r="AN378">
            <v>16</v>
          </cell>
          <cell r="AO378">
            <v>0</v>
          </cell>
          <cell r="AP378">
            <v>0</v>
          </cell>
          <cell r="AQ378">
            <v>0</v>
          </cell>
          <cell r="AR378">
            <v>0</v>
          </cell>
          <cell r="AS378">
            <v>0</v>
          </cell>
          <cell r="AT378">
            <v>0</v>
          </cell>
          <cell r="AU378">
            <v>0</v>
          </cell>
          <cell r="AV378">
            <v>0</v>
          </cell>
          <cell r="AW378">
            <v>44</v>
          </cell>
          <cell r="AX378">
            <v>1</v>
          </cell>
          <cell r="AY378">
            <v>1</v>
          </cell>
          <cell r="AZ378">
            <v>1</v>
          </cell>
          <cell r="BA378" t="str">
            <v>オーナー</v>
          </cell>
          <cell r="BB378" t="str">
            <v>オーナー</v>
          </cell>
          <cell r="BC378" t="str">
            <v>東京ガス</v>
          </cell>
          <cell r="BD378" t="str">
            <v>なし</v>
          </cell>
          <cell r="BE378" t="str">
            <v>なし</v>
          </cell>
          <cell r="BF378" t="str">
            <v>既存</v>
          </cell>
          <cell r="BG378">
            <v>0</v>
          </cell>
          <cell r="BH378" t="str">
            <v>㈱三平・㈱新宿サンパーク</v>
          </cell>
          <cell r="BI378" t="str">
            <v>篠原</v>
          </cell>
          <cell r="BJ378" t="str">
            <v>03-3354-1715</v>
          </cell>
        </row>
        <row r="379">
          <cell r="A379">
            <v>384</v>
          </cell>
          <cell r="B379" t="str">
            <v>確定</v>
          </cell>
          <cell r="C379" t="str">
            <v>新規</v>
          </cell>
          <cell r="D379" t="str">
            <v>和民</v>
          </cell>
          <cell r="E379" t="str">
            <v>博多口駅前</v>
          </cell>
          <cell r="F379" t="str">
            <v>確定</v>
          </cell>
          <cell r="G379" t="str">
            <v>清水</v>
          </cell>
          <cell r="H379">
            <v>37864</v>
          </cell>
          <cell r="I379" t="str">
            <v>確定</v>
          </cell>
          <cell r="J379">
            <v>37858</v>
          </cell>
          <cell r="K379">
            <v>0.625</v>
          </cell>
          <cell r="L379">
            <v>0</v>
          </cell>
          <cell r="M379">
            <v>0</v>
          </cell>
          <cell r="N379" t="str">
            <v>812-0011</v>
          </cell>
          <cell r="O379" t="str">
            <v>福岡県福岡市博多区博多駅前3-26-1</v>
          </cell>
          <cell r="P379" t="str">
            <v>確定</v>
          </cell>
          <cell r="Q379" t="str">
            <v>紙与駅三ビル　1階</v>
          </cell>
          <cell r="R379" t="str">
            <v>確定</v>
          </cell>
          <cell r="S379" t="str">
            <v>福岡市営地下鉄線</v>
          </cell>
          <cell r="T379" t="str">
            <v>博多</v>
          </cell>
          <cell r="U379">
            <v>2</v>
          </cell>
          <cell r="V379">
            <v>61.59</v>
          </cell>
          <cell r="W379" t="str">
            <v>確定</v>
          </cell>
          <cell r="X379">
            <v>1</v>
          </cell>
          <cell r="Y379" t="str">
            <v>年中無休</v>
          </cell>
          <cell r="Z379" t="str">
            <v>17:00～翌日3:00　</v>
          </cell>
          <cell r="AA379" t="str">
            <v>092-437-6231</v>
          </cell>
          <cell r="AB379" t="str">
            <v>092-437-6232</v>
          </cell>
          <cell r="AC379" t="str">
            <v>なし</v>
          </cell>
          <cell r="AD379">
            <v>11500</v>
          </cell>
          <cell r="AE379">
            <v>0</v>
          </cell>
          <cell r="AF379">
            <v>61.4</v>
          </cell>
          <cell r="AG379">
            <v>115</v>
          </cell>
          <cell r="AH379" t="str">
            <v>確定</v>
          </cell>
          <cell r="AI379">
            <v>0</v>
          </cell>
          <cell r="AJ379" t="str">
            <v>中止</v>
          </cell>
          <cell r="AK379">
            <v>3</v>
          </cell>
          <cell r="AL379" t="str">
            <v>A+B+C</v>
          </cell>
          <cell r="AM379">
            <v>18</v>
          </cell>
          <cell r="AN379">
            <v>12</v>
          </cell>
          <cell r="AO379">
            <v>12</v>
          </cell>
          <cell r="AP379">
            <v>0</v>
          </cell>
          <cell r="AQ379">
            <v>0</v>
          </cell>
          <cell r="AR379">
            <v>0</v>
          </cell>
          <cell r="AS379">
            <v>0</v>
          </cell>
          <cell r="AT379">
            <v>0</v>
          </cell>
          <cell r="AU379">
            <v>0</v>
          </cell>
          <cell r="AV379">
            <v>0</v>
          </cell>
          <cell r="AW379">
            <v>42</v>
          </cell>
          <cell r="AX379">
            <v>1</v>
          </cell>
          <cell r="AY379">
            <v>1</v>
          </cell>
          <cell r="AZ379">
            <v>1</v>
          </cell>
          <cell r="BA379" t="str">
            <v>オーナー</v>
          </cell>
          <cell r="BB379" t="str">
            <v>水道局</v>
          </cell>
          <cell r="BC379" t="str">
            <v>西部ガス</v>
          </cell>
          <cell r="BD379" t="str">
            <v>なし</v>
          </cell>
          <cell r="BE379" t="str">
            <v>なし</v>
          </cell>
          <cell r="BF379" t="str">
            <v>既存</v>
          </cell>
          <cell r="BG379">
            <v>0</v>
          </cell>
          <cell r="BH379">
            <v>0</v>
          </cell>
          <cell r="BI379">
            <v>0</v>
          </cell>
          <cell r="BJ379">
            <v>0</v>
          </cell>
        </row>
        <row r="380">
          <cell r="A380">
            <v>385</v>
          </cell>
          <cell r="B380" t="str">
            <v>確定</v>
          </cell>
          <cell r="C380" t="str">
            <v>新規</v>
          </cell>
          <cell r="D380" t="str">
            <v>和民</v>
          </cell>
          <cell r="E380" t="str">
            <v>神保町</v>
          </cell>
          <cell r="F380" t="str">
            <v>確定</v>
          </cell>
          <cell r="G380" t="str">
            <v>能村</v>
          </cell>
          <cell r="H380">
            <v>37919</v>
          </cell>
          <cell r="I380" t="str">
            <v>確定</v>
          </cell>
          <cell r="J380">
            <v>37912</v>
          </cell>
          <cell r="K380">
            <v>0.625</v>
          </cell>
          <cell r="L380">
            <v>0</v>
          </cell>
          <cell r="M380">
            <v>0</v>
          </cell>
          <cell r="N380" t="str">
            <v>101-0051</v>
          </cell>
          <cell r="O380" t="str">
            <v>東京都千代田区神田神保町１－１－１３</v>
          </cell>
          <cell r="P380" t="str">
            <v>確定</v>
          </cell>
          <cell r="Q380" t="str">
            <v>三省堂書店第２アネックスビル　2・3階</v>
          </cell>
          <cell r="R380" t="str">
            <v>確定</v>
          </cell>
          <cell r="S380" t="str">
            <v>都営三田線</v>
          </cell>
          <cell r="T380" t="str">
            <v>神保町</v>
          </cell>
          <cell r="U380">
            <v>2</v>
          </cell>
          <cell r="V380">
            <v>92.6</v>
          </cell>
          <cell r="W380" t="str">
            <v>確定</v>
          </cell>
          <cell r="X380">
            <v>2</v>
          </cell>
          <cell r="Y380" t="str">
            <v>年中無休</v>
          </cell>
          <cell r="Z380" t="str">
            <v>17:00～翌日3:00　金土曜及び祝祭日の前日は5:00迄</v>
          </cell>
          <cell r="AA380" t="str">
            <v>03-5217-1061</v>
          </cell>
          <cell r="AB380" t="str">
            <v>03-5217-1062</v>
          </cell>
          <cell r="AC380" t="str">
            <v>なし</v>
          </cell>
          <cell r="AD380">
            <v>13500</v>
          </cell>
          <cell r="AE380">
            <v>0</v>
          </cell>
          <cell r="AF380">
            <v>86</v>
          </cell>
          <cell r="AG380">
            <v>155</v>
          </cell>
          <cell r="AH380" t="str">
            <v>確定</v>
          </cell>
          <cell r="AI380">
            <v>0</v>
          </cell>
          <cell r="AJ380" t="str">
            <v>中止</v>
          </cell>
          <cell r="AK380">
            <v>3</v>
          </cell>
          <cell r="AL380" t="str">
            <v>A+B+C</v>
          </cell>
          <cell r="AM380">
            <v>14</v>
          </cell>
          <cell r="AN380">
            <v>18</v>
          </cell>
          <cell r="AO380">
            <v>12</v>
          </cell>
          <cell r="AP380">
            <v>0</v>
          </cell>
          <cell r="AQ380">
            <v>0</v>
          </cell>
          <cell r="AR380">
            <v>0</v>
          </cell>
          <cell r="AS380">
            <v>0</v>
          </cell>
          <cell r="AT380">
            <v>0</v>
          </cell>
          <cell r="AU380">
            <v>0</v>
          </cell>
          <cell r="AV380">
            <v>0</v>
          </cell>
          <cell r="AW380">
            <v>44</v>
          </cell>
          <cell r="AX380">
            <v>2</v>
          </cell>
          <cell r="AY380">
            <v>1</v>
          </cell>
          <cell r="AZ380">
            <v>1</v>
          </cell>
          <cell r="BA380" t="str">
            <v>オーナー</v>
          </cell>
          <cell r="BB380" t="str">
            <v>オーナー</v>
          </cell>
          <cell r="BC380" t="str">
            <v>オーナー</v>
          </cell>
          <cell r="BD380" t="str">
            <v>なし</v>
          </cell>
          <cell r="BE380" t="str">
            <v>なし</v>
          </cell>
          <cell r="BF380" t="str">
            <v>既存</v>
          </cell>
          <cell r="BG380">
            <v>0</v>
          </cell>
          <cell r="BH380" t="str">
            <v>㈱三省堂書店</v>
          </cell>
          <cell r="BI380" t="str">
            <v>小宮</v>
          </cell>
          <cell r="BJ380" t="str">
            <v>03-3295-1881</v>
          </cell>
          <cell r="BK380" t="str">
            <v>㈱三省堂書店</v>
          </cell>
        </row>
        <row r="381">
          <cell r="A381">
            <v>386</v>
          </cell>
          <cell r="B381" t="str">
            <v>確定</v>
          </cell>
          <cell r="C381" t="str">
            <v>新規</v>
          </cell>
          <cell r="D381" t="str">
            <v>和み亭</v>
          </cell>
          <cell r="E381" t="str">
            <v>津田沼</v>
          </cell>
          <cell r="F381" t="str">
            <v>確定</v>
          </cell>
          <cell r="G381" t="str">
            <v>日比</v>
          </cell>
          <cell r="H381">
            <v>37886</v>
          </cell>
          <cell r="I381" t="str">
            <v>確定</v>
          </cell>
          <cell r="J381">
            <v>37878</v>
          </cell>
          <cell r="K381">
            <v>0.625</v>
          </cell>
          <cell r="L381">
            <v>0</v>
          </cell>
          <cell r="M381">
            <v>0</v>
          </cell>
          <cell r="N381" t="str">
            <v>274-0825</v>
          </cell>
          <cell r="O381" t="str">
            <v>千葉県船橋市前原西2-33-8</v>
          </cell>
          <cell r="P381" t="str">
            <v>確定</v>
          </cell>
          <cell r="Q381">
            <v>0</v>
          </cell>
          <cell r="R381" t="str">
            <v>確定</v>
          </cell>
          <cell r="S381" t="str">
            <v>JR総武線</v>
          </cell>
          <cell r="T381" t="str">
            <v>津田沼</v>
          </cell>
          <cell r="U381">
            <v>4</v>
          </cell>
          <cell r="V381">
            <v>87.99</v>
          </cell>
          <cell r="W381" t="str">
            <v>確定</v>
          </cell>
          <cell r="X381">
            <v>1</v>
          </cell>
          <cell r="Y381" t="str">
            <v>年中無休</v>
          </cell>
          <cell r="Z381" t="str">
            <v>11:30～翌日2:00</v>
          </cell>
          <cell r="AA381" t="str">
            <v>047-403-4751</v>
          </cell>
          <cell r="AB381" t="str">
            <v>047-403-4752</v>
          </cell>
          <cell r="AC381" t="str">
            <v>なし</v>
          </cell>
          <cell r="AD381">
            <v>14000</v>
          </cell>
          <cell r="AE381">
            <v>0</v>
          </cell>
          <cell r="AF381">
            <v>77.319999999999993</v>
          </cell>
          <cell r="AG381">
            <v>134</v>
          </cell>
          <cell r="AH381" t="str">
            <v>確定</v>
          </cell>
          <cell r="AI381">
            <v>23</v>
          </cell>
          <cell r="AJ381" t="str">
            <v>中止</v>
          </cell>
          <cell r="AK381">
            <v>2</v>
          </cell>
          <cell r="AL381" t="str">
            <v>A+B</v>
          </cell>
          <cell r="AM381">
            <v>14</v>
          </cell>
          <cell r="AN381">
            <v>20</v>
          </cell>
          <cell r="AO381">
            <v>0</v>
          </cell>
          <cell r="AP381">
            <v>0</v>
          </cell>
          <cell r="AQ381">
            <v>0</v>
          </cell>
          <cell r="AR381">
            <v>0</v>
          </cell>
          <cell r="AS381">
            <v>0</v>
          </cell>
          <cell r="AT381">
            <v>0</v>
          </cell>
          <cell r="AU381">
            <v>0</v>
          </cell>
          <cell r="AV381">
            <v>0</v>
          </cell>
          <cell r="AW381">
            <v>34</v>
          </cell>
          <cell r="AX381">
            <v>1</v>
          </cell>
          <cell r="AY381">
            <v>1</v>
          </cell>
          <cell r="AZ381">
            <v>1</v>
          </cell>
          <cell r="BA381" t="str">
            <v>東京電力</v>
          </cell>
          <cell r="BB381" t="str">
            <v>水道局</v>
          </cell>
          <cell r="BC381" t="str">
            <v>東京ガスエネルギー</v>
          </cell>
          <cell r="BD381" t="str">
            <v>なし</v>
          </cell>
          <cell r="BE381" t="str">
            <v>あり</v>
          </cell>
          <cell r="BF381" t="str">
            <v>既存</v>
          </cell>
          <cell r="BG381">
            <v>0</v>
          </cell>
          <cell r="BH381" t="str">
            <v>オーナー</v>
          </cell>
          <cell r="BI381">
            <v>0</v>
          </cell>
          <cell r="BJ381">
            <v>0</v>
          </cell>
        </row>
        <row r="382">
          <cell r="A382">
            <v>387</v>
          </cell>
          <cell r="B382" t="str">
            <v>確定</v>
          </cell>
          <cell r="C382" t="str">
            <v>新規</v>
          </cell>
          <cell r="D382" t="str">
            <v>和民</v>
          </cell>
          <cell r="E382" t="str">
            <v>笹島原ビル</v>
          </cell>
          <cell r="F382" t="str">
            <v>確定</v>
          </cell>
          <cell r="G382" t="str">
            <v>藤井</v>
          </cell>
          <cell r="H382">
            <v>37882</v>
          </cell>
          <cell r="I382" t="str">
            <v>確定</v>
          </cell>
          <cell r="J382">
            <v>37876</v>
          </cell>
          <cell r="K382">
            <v>0.625</v>
          </cell>
          <cell r="L382">
            <v>0</v>
          </cell>
          <cell r="M382">
            <v>0</v>
          </cell>
          <cell r="N382" t="str">
            <v>450-0003</v>
          </cell>
          <cell r="O382" t="str">
            <v>愛知県名古屋市中村区名駅南1-24-8</v>
          </cell>
          <cell r="P382" t="str">
            <v>確定</v>
          </cell>
          <cell r="Q382" t="str">
            <v>原ビル　　２階</v>
          </cell>
          <cell r="R382" t="str">
            <v>確定</v>
          </cell>
          <cell r="S382" t="str">
            <v>ＪＲ</v>
          </cell>
          <cell r="T382" t="str">
            <v>名古屋</v>
          </cell>
          <cell r="U382">
            <v>5</v>
          </cell>
          <cell r="V382">
            <v>83.4</v>
          </cell>
          <cell r="W382" t="str">
            <v>確定</v>
          </cell>
          <cell r="X382">
            <v>1</v>
          </cell>
          <cell r="Y382" t="str">
            <v>年中無休</v>
          </cell>
          <cell r="Z382" t="str">
            <v>17:00～翌日3:00　金土曜及び祝祭日の前日は5:00迄</v>
          </cell>
          <cell r="AA382" t="str">
            <v>052-569-1503</v>
          </cell>
          <cell r="AB382" t="str">
            <v>052-569-1504</v>
          </cell>
          <cell r="AC382" t="str">
            <v>なし</v>
          </cell>
          <cell r="AD382">
            <v>11500</v>
          </cell>
          <cell r="AE382">
            <v>0</v>
          </cell>
          <cell r="AF382">
            <v>72</v>
          </cell>
          <cell r="AG382">
            <v>135</v>
          </cell>
          <cell r="AH382" t="str">
            <v>確定</v>
          </cell>
          <cell r="AI382">
            <v>0</v>
          </cell>
          <cell r="AJ382" t="str">
            <v>中止</v>
          </cell>
          <cell r="AK382">
            <v>2</v>
          </cell>
          <cell r="AL382" t="str">
            <v>A+B</v>
          </cell>
          <cell r="AM382">
            <v>28</v>
          </cell>
          <cell r="AN382">
            <v>22</v>
          </cell>
          <cell r="AO382">
            <v>0</v>
          </cell>
          <cell r="AP382">
            <v>0</v>
          </cell>
          <cell r="AQ382">
            <v>0</v>
          </cell>
          <cell r="AR382">
            <v>0</v>
          </cell>
          <cell r="AS382">
            <v>0</v>
          </cell>
          <cell r="AT382">
            <v>0</v>
          </cell>
          <cell r="AU382">
            <v>0</v>
          </cell>
          <cell r="AV382">
            <v>0</v>
          </cell>
          <cell r="AW382">
            <v>50</v>
          </cell>
          <cell r="AX382">
            <v>1</v>
          </cell>
          <cell r="AY382">
            <v>1</v>
          </cell>
          <cell r="AZ382">
            <v>1</v>
          </cell>
          <cell r="BA382" t="str">
            <v>オーナー</v>
          </cell>
          <cell r="BB382" t="str">
            <v>オーナー</v>
          </cell>
          <cell r="BC382" t="str">
            <v>東邦ガス</v>
          </cell>
          <cell r="BD382" t="str">
            <v>あり</v>
          </cell>
          <cell r="BE382" t="str">
            <v>なし</v>
          </cell>
          <cell r="BF382" t="str">
            <v>既存</v>
          </cell>
          <cell r="BG382">
            <v>0</v>
          </cell>
          <cell r="BH382" t="str">
            <v>新名ビルマネージメント㈱</v>
          </cell>
          <cell r="BI382" t="str">
            <v>大橋</v>
          </cell>
          <cell r="BJ382" t="str">
            <v>052-561-6934</v>
          </cell>
        </row>
        <row r="383">
          <cell r="A383">
            <v>388</v>
          </cell>
          <cell r="B383" t="str">
            <v>確定</v>
          </cell>
          <cell r="C383" t="str">
            <v>新規</v>
          </cell>
          <cell r="D383" t="str">
            <v>和民</v>
          </cell>
          <cell r="E383" t="str">
            <v>上本町駅前</v>
          </cell>
          <cell r="F383" t="str">
            <v>確定</v>
          </cell>
          <cell r="G383" t="str">
            <v>藤井</v>
          </cell>
          <cell r="H383">
            <v>37894</v>
          </cell>
          <cell r="I383" t="str">
            <v>確定</v>
          </cell>
          <cell r="J383">
            <v>37888</v>
          </cell>
          <cell r="K383">
            <v>0.625</v>
          </cell>
          <cell r="L383">
            <v>0</v>
          </cell>
          <cell r="M383">
            <v>0</v>
          </cell>
          <cell r="N383" t="str">
            <v>543-0001</v>
          </cell>
          <cell r="O383" t="str">
            <v>大阪市天王寺区上本町6-3-31</v>
          </cell>
          <cell r="P383" t="str">
            <v>確定</v>
          </cell>
          <cell r="Q383" t="str">
            <v>うえほんまちハイハイタウン 2階</v>
          </cell>
          <cell r="R383" t="str">
            <v>確定</v>
          </cell>
          <cell r="S383" t="str">
            <v>近鉄奈良線</v>
          </cell>
          <cell r="T383" t="str">
            <v>上本町</v>
          </cell>
          <cell r="U383">
            <v>1</v>
          </cell>
          <cell r="V383">
            <v>101.3</v>
          </cell>
          <cell r="W383" t="str">
            <v>確定</v>
          </cell>
          <cell r="X383">
            <v>1</v>
          </cell>
          <cell r="Y383" t="str">
            <v>年中無休</v>
          </cell>
          <cell r="Z383" t="str">
            <v>17:00～翌日3:00　金土曜及び祝祭日の前日は5:00迄</v>
          </cell>
          <cell r="AA383" t="str">
            <v>06-4305-6881</v>
          </cell>
          <cell r="AB383" t="str">
            <v>06-4305-6882</v>
          </cell>
          <cell r="AC383" t="str">
            <v>なし</v>
          </cell>
          <cell r="AD383">
            <v>15000</v>
          </cell>
          <cell r="AE383">
            <v>0</v>
          </cell>
          <cell r="AF383">
            <v>93.92</v>
          </cell>
          <cell r="AG383">
            <v>180</v>
          </cell>
          <cell r="AH383" t="str">
            <v>確定</v>
          </cell>
          <cell r="AI383">
            <v>0</v>
          </cell>
          <cell r="AJ383" t="str">
            <v>中止</v>
          </cell>
          <cell r="AK383">
            <v>3</v>
          </cell>
          <cell r="AL383" t="str">
            <v>A+B+C</v>
          </cell>
          <cell r="AM383">
            <v>14</v>
          </cell>
          <cell r="AN383">
            <v>16</v>
          </cell>
          <cell r="AO383">
            <v>22</v>
          </cell>
          <cell r="AP383">
            <v>0</v>
          </cell>
          <cell r="AQ383">
            <v>0</v>
          </cell>
          <cell r="AR383">
            <v>0</v>
          </cell>
          <cell r="AS383">
            <v>0</v>
          </cell>
          <cell r="AT383">
            <v>0</v>
          </cell>
          <cell r="AU383">
            <v>0</v>
          </cell>
          <cell r="AV383">
            <v>0</v>
          </cell>
          <cell r="AW383">
            <v>52</v>
          </cell>
          <cell r="AX383">
            <v>1</v>
          </cell>
          <cell r="AY383">
            <v>1</v>
          </cell>
          <cell r="AZ383">
            <v>1</v>
          </cell>
          <cell r="BA383" t="str">
            <v>オーナー</v>
          </cell>
          <cell r="BB383" t="str">
            <v>オーナー</v>
          </cell>
          <cell r="BC383" t="str">
            <v>大阪ガス</v>
          </cell>
          <cell r="BD383" t="str">
            <v>あり</v>
          </cell>
          <cell r="BE383" t="str">
            <v>なし</v>
          </cell>
          <cell r="BF383" t="str">
            <v>既存</v>
          </cell>
          <cell r="BG383">
            <v>0</v>
          </cell>
          <cell r="BH383">
            <v>0</v>
          </cell>
          <cell r="BI383">
            <v>0</v>
          </cell>
          <cell r="BJ383">
            <v>0</v>
          </cell>
        </row>
        <row r="384">
          <cell r="A384">
            <v>389</v>
          </cell>
          <cell r="B384" t="str">
            <v>確定</v>
          </cell>
          <cell r="C384" t="str">
            <v>新規</v>
          </cell>
          <cell r="D384" t="str">
            <v>然の家</v>
          </cell>
          <cell r="E384" t="str">
            <v>本厚木</v>
          </cell>
          <cell r="F384" t="str">
            <v>確定</v>
          </cell>
          <cell r="G384" t="str">
            <v>児玉</v>
          </cell>
          <cell r="H384">
            <v>37938</v>
          </cell>
          <cell r="I384" t="str">
            <v>確定</v>
          </cell>
          <cell r="J384">
            <v>37930</v>
          </cell>
          <cell r="K384">
            <v>0.625</v>
          </cell>
          <cell r="L384">
            <v>0</v>
          </cell>
          <cell r="M384">
            <v>0</v>
          </cell>
          <cell r="N384" t="str">
            <v>243-0018</v>
          </cell>
          <cell r="O384" t="str">
            <v>神奈川県厚木市中町2-4-13</v>
          </cell>
          <cell r="P384" t="str">
            <v>確定</v>
          </cell>
          <cell r="Q384" t="str">
            <v>本厚木駅前ビル　3階</v>
          </cell>
          <cell r="R384" t="str">
            <v>確定</v>
          </cell>
          <cell r="S384" t="str">
            <v>小田急線</v>
          </cell>
          <cell r="T384" t="str">
            <v>本厚木</v>
          </cell>
          <cell r="U384">
            <v>1</v>
          </cell>
          <cell r="V384">
            <v>119.9</v>
          </cell>
          <cell r="W384" t="str">
            <v>確定</v>
          </cell>
          <cell r="X384">
            <v>1</v>
          </cell>
          <cell r="Y384" t="str">
            <v>年中無休</v>
          </cell>
          <cell r="Z384" t="str">
            <v>17:00～翌日3:00　</v>
          </cell>
          <cell r="AA384" t="str">
            <v>046-297-7871</v>
          </cell>
          <cell r="AB384" t="str">
            <v>046-297-7872</v>
          </cell>
          <cell r="AC384" t="str">
            <v>なし</v>
          </cell>
          <cell r="AD384">
            <v>11500</v>
          </cell>
          <cell r="AE384">
            <v>0</v>
          </cell>
          <cell r="AF384">
            <v>90</v>
          </cell>
          <cell r="AG384">
            <v>156</v>
          </cell>
          <cell r="AH384" t="str">
            <v>確定</v>
          </cell>
          <cell r="AI384">
            <v>0</v>
          </cell>
          <cell r="AJ384" t="str">
            <v>中止</v>
          </cell>
          <cell r="AK384">
            <v>2</v>
          </cell>
          <cell r="AL384" t="str">
            <v>A+B</v>
          </cell>
          <cell r="AM384">
            <v>27</v>
          </cell>
          <cell r="AN384">
            <v>18</v>
          </cell>
          <cell r="AO384" t="str">
            <v xml:space="preserve"> </v>
          </cell>
          <cell r="AP384">
            <v>0</v>
          </cell>
          <cell r="AQ384">
            <v>0</v>
          </cell>
          <cell r="AR384">
            <v>0</v>
          </cell>
          <cell r="AS384">
            <v>0</v>
          </cell>
          <cell r="AT384">
            <v>0</v>
          </cell>
          <cell r="AU384">
            <v>0</v>
          </cell>
          <cell r="AV384">
            <v>0</v>
          </cell>
          <cell r="AW384">
            <v>45</v>
          </cell>
          <cell r="AX384">
            <v>1</v>
          </cell>
          <cell r="AY384">
            <v>1</v>
          </cell>
          <cell r="AZ384">
            <v>1</v>
          </cell>
          <cell r="BA384" t="str">
            <v>オーナー</v>
          </cell>
          <cell r="BB384" t="str">
            <v>オーナー</v>
          </cell>
          <cell r="BC384" t="str">
            <v>東京ガス</v>
          </cell>
          <cell r="BD384" t="str">
            <v>なし</v>
          </cell>
          <cell r="BE384" t="str">
            <v>なし</v>
          </cell>
          <cell r="BF384" t="str">
            <v>既存</v>
          </cell>
          <cell r="BG384">
            <v>0</v>
          </cell>
          <cell r="BH384" t="str">
            <v>合同産業㈱</v>
          </cell>
          <cell r="BI384" t="str">
            <v>佐々木･水野</v>
          </cell>
          <cell r="BJ384" t="str">
            <v>046-223-0104</v>
          </cell>
        </row>
        <row r="385">
          <cell r="A385">
            <v>390</v>
          </cell>
          <cell r="B385" t="str">
            <v>確定</v>
          </cell>
          <cell r="C385" t="str">
            <v>変更</v>
          </cell>
          <cell r="D385" t="str">
            <v>わたみん家</v>
          </cell>
          <cell r="E385" t="str">
            <v>本厚木</v>
          </cell>
          <cell r="F385">
            <v>0</v>
          </cell>
          <cell r="G385">
            <v>0</v>
          </cell>
          <cell r="H385">
            <v>37860</v>
          </cell>
          <cell r="I385" t="str">
            <v>確定</v>
          </cell>
        </row>
        <row r="386">
          <cell r="A386">
            <v>391</v>
          </cell>
          <cell r="B386" t="str">
            <v>確定</v>
          </cell>
          <cell r="C386" t="str">
            <v>新規</v>
          </cell>
          <cell r="D386" t="str">
            <v>和民</v>
          </cell>
          <cell r="E386" t="str">
            <v>練馬</v>
          </cell>
          <cell r="F386" t="str">
            <v>確定</v>
          </cell>
          <cell r="G386" t="str">
            <v>松浦</v>
          </cell>
          <cell r="H386">
            <v>37914</v>
          </cell>
          <cell r="I386" t="str">
            <v>確定</v>
          </cell>
          <cell r="J386">
            <v>37908</v>
          </cell>
          <cell r="K386">
            <v>0.625</v>
          </cell>
          <cell r="L386">
            <v>0</v>
          </cell>
          <cell r="M386">
            <v>0</v>
          </cell>
          <cell r="N386" t="str">
            <v>176-0012</v>
          </cell>
          <cell r="O386" t="str">
            <v>東京都練馬区豊玉北５－１９－１</v>
          </cell>
          <cell r="P386" t="str">
            <v>確定</v>
          </cell>
          <cell r="Q386" t="str">
            <v>フジヤビル　1･２階</v>
          </cell>
          <cell r="R386" t="str">
            <v>確定</v>
          </cell>
          <cell r="S386" t="str">
            <v>西武池袋線</v>
          </cell>
          <cell r="T386" t="str">
            <v>練馬</v>
          </cell>
          <cell r="U386">
            <v>2</v>
          </cell>
          <cell r="V386">
            <v>75.2</v>
          </cell>
          <cell r="W386" t="str">
            <v>確定</v>
          </cell>
          <cell r="X386">
            <v>2</v>
          </cell>
          <cell r="Y386" t="str">
            <v>年中無休</v>
          </cell>
          <cell r="Z386" t="str">
            <v>17:00～翌日3:00　金土曜及び祝祭日の前日は5:00迄</v>
          </cell>
          <cell r="AA386" t="str">
            <v>03-5912-5261</v>
          </cell>
          <cell r="AB386" t="str">
            <v>03-5912-5262</v>
          </cell>
          <cell r="AC386" t="str">
            <v>なし</v>
          </cell>
          <cell r="AD386">
            <v>11500</v>
          </cell>
          <cell r="AE386">
            <v>0</v>
          </cell>
          <cell r="AF386">
            <v>75.2</v>
          </cell>
          <cell r="AG386">
            <v>135</v>
          </cell>
          <cell r="AH386" t="str">
            <v>確定</v>
          </cell>
          <cell r="AI386">
            <v>0</v>
          </cell>
          <cell r="AJ386" t="str">
            <v>中止</v>
          </cell>
          <cell r="AK386">
            <v>2</v>
          </cell>
          <cell r="AL386" t="str">
            <v>A+B</v>
          </cell>
          <cell r="AM386">
            <v>22</v>
          </cell>
          <cell r="AN386">
            <v>22</v>
          </cell>
          <cell r="AO386">
            <v>0</v>
          </cell>
          <cell r="AP386">
            <v>0</v>
          </cell>
          <cell r="AQ386">
            <v>0</v>
          </cell>
          <cell r="AR386">
            <v>0</v>
          </cell>
          <cell r="AS386">
            <v>0</v>
          </cell>
          <cell r="AT386">
            <v>0</v>
          </cell>
          <cell r="AU386">
            <v>0</v>
          </cell>
          <cell r="AV386">
            <v>0</v>
          </cell>
          <cell r="AW386">
            <v>44</v>
          </cell>
          <cell r="AX386">
            <v>2</v>
          </cell>
          <cell r="AY386">
            <v>1</v>
          </cell>
          <cell r="AZ386">
            <v>1</v>
          </cell>
          <cell r="BA386" t="str">
            <v>東京電力</v>
          </cell>
          <cell r="BB386" t="str">
            <v>水道局</v>
          </cell>
          <cell r="BC386" t="str">
            <v>東京ガス</v>
          </cell>
          <cell r="BD386" t="str">
            <v>あり</v>
          </cell>
          <cell r="BE386" t="str">
            <v>あり</v>
          </cell>
          <cell r="BF386" t="str">
            <v>既存</v>
          </cell>
          <cell r="BG386">
            <v>0</v>
          </cell>
          <cell r="BH386">
            <v>0</v>
          </cell>
          <cell r="BI386">
            <v>0</v>
          </cell>
          <cell r="BJ386">
            <v>0</v>
          </cell>
          <cell r="BK386" t="str">
            <v>(有)フジヤ企画</v>
          </cell>
          <cell r="BL386" t="str">
            <v>代表取締役</v>
          </cell>
          <cell r="BM386" t="str">
            <v>渡辺　美枝子</v>
          </cell>
          <cell r="BN386">
            <v>0</v>
          </cell>
          <cell r="BO386">
            <v>0</v>
          </cell>
          <cell r="BP386">
            <v>0</v>
          </cell>
          <cell r="BQ386">
            <v>0</v>
          </cell>
          <cell r="BR386">
            <v>0</v>
          </cell>
          <cell r="BS386">
            <v>0</v>
          </cell>
          <cell r="BT386">
            <v>0</v>
          </cell>
          <cell r="BU386">
            <v>0</v>
          </cell>
          <cell r="BV386">
            <v>0</v>
          </cell>
          <cell r="BW386">
            <v>0</v>
          </cell>
          <cell r="BX386">
            <v>0</v>
          </cell>
          <cell r="BY386">
            <v>0</v>
          </cell>
          <cell r="BZ386">
            <v>0</v>
          </cell>
          <cell r="CA386">
            <v>0</v>
          </cell>
          <cell r="CB386">
            <v>0</v>
          </cell>
          <cell r="CC386">
            <v>0</v>
          </cell>
          <cell r="CD386">
            <v>0</v>
          </cell>
          <cell r="CE386">
            <v>0</v>
          </cell>
          <cell r="CF386">
            <v>0</v>
          </cell>
          <cell r="CG386">
            <v>0</v>
          </cell>
          <cell r="CH386">
            <v>0</v>
          </cell>
          <cell r="CI386">
            <v>0</v>
          </cell>
          <cell r="CJ386">
            <v>0</v>
          </cell>
          <cell r="CK386">
            <v>0</v>
          </cell>
          <cell r="CL386">
            <v>0</v>
          </cell>
          <cell r="CM386">
            <v>0</v>
          </cell>
          <cell r="CN386">
            <v>0</v>
          </cell>
          <cell r="CO386">
            <v>0</v>
          </cell>
          <cell r="CP386">
            <v>0</v>
          </cell>
        </row>
        <row r="387">
          <cell r="A387">
            <v>393</v>
          </cell>
          <cell r="B387" t="str">
            <v>確定</v>
          </cell>
          <cell r="C387" t="str">
            <v>新規</v>
          </cell>
          <cell r="D387" t="str">
            <v>和民</v>
          </cell>
          <cell r="E387" t="str">
            <v>静岡青葉通り</v>
          </cell>
          <cell r="F387" t="str">
            <v>確定</v>
          </cell>
          <cell r="G387" t="str">
            <v>日比</v>
          </cell>
          <cell r="H387">
            <v>37970</v>
          </cell>
          <cell r="I387" t="str">
            <v>確定</v>
          </cell>
          <cell r="J387">
            <v>37964</v>
          </cell>
          <cell r="K387">
            <v>0.625</v>
          </cell>
          <cell r="L387">
            <v>0</v>
          </cell>
          <cell r="M387">
            <v>0</v>
          </cell>
          <cell r="N387" t="str">
            <v>420-0034</v>
          </cell>
          <cell r="O387" t="str">
            <v>静岡県静岡市常磐町１－３－５</v>
          </cell>
          <cell r="P387" t="str">
            <v>確定</v>
          </cell>
          <cell r="Q387" t="str">
            <v xml:space="preserve">  1・2階</v>
          </cell>
          <cell r="R387" t="str">
            <v>確定</v>
          </cell>
          <cell r="S387" t="str">
            <v>JR東海道線</v>
          </cell>
          <cell r="T387" t="str">
            <v>静岡</v>
          </cell>
          <cell r="U387">
            <v>10</v>
          </cell>
          <cell r="V387">
            <v>86.27</v>
          </cell>
          <cell r="W387" t="str">
            <v>確定</v>
          </cell>
          <cell r="X387">
            <v>2</v>
          </cell>
          <cell r="Y387" t="str">
            <v>年中無休</v>
          </cell>
          <cell r="Z387" t="str">
            <v>17:00～翌日3:00　金土曜及び祝祭日の前日は5:00迄</v>
          </cell>
          <cell r="AA387" t="str">
            <v>054-653-3294</v>
          </cell>
          <cell r="AB387" t="str">
            <v>054-653-3295</v>
          </cell>
          <cell r="AC387" t="str">
            <v>なし</v>
          </cell>
          <cell r="AD387">
            <v>11800</v>
          </cell>
          <cell r="AE387">
            <v>0</v>
          </cell>
          <cell r="AF387">
            <v>80</v>
          </cell>
          <cell r="AG387">
            <v>154</v>
          </cell>
          <cell r="AH387" t="str">
            <v>確定</v>
          </cell>
          <cell r="AI387">
            <v>0</v>
          </cell>
          <cell r="AJ387" t="str">
            <v>中止</v>
          </cell>
          <cell r="AK387">
            <v>4</v>
          </cell>
          <cell r="AL387" t="str">
            <v>A+B+C+D</v>
          </cell>
          <cell r="AM387">
            <v>12</v>
          </cell>
          <cell r="AN387">
            <v>12</v>
          </cell>
          <cell r="AO387">
            <v>18</v>
          </cell>
          <cell r="AP387">
            <v>22</v>
          </cell>
          <cell r="AQ387">
            <v>0</v>
          </cell>
          <cell r="AR387">
            <v>0</v>
          </cell>
          <cell r="AS387">
            <v>0</v>
          </cell>
          <cell r="AT387">
            <v>0</v>
          </cell>
          <cell r="AU387">
            <v>0</v>
          </cell>
          <cell r="AV387">
            <v>0</v>
          </cell>
          <cell r="AW387">
            <v>64</v>
          </cell>
          <cell r="AX387">
            <v>2</v>
          </cell>
          <cell r="AY387">
            <v>1</v>
          </cell>
          <cell r="AZ387">
            <v>1</v>
          </cell>
          <cell r="BA387" t="str">
            <v>中部電力</v>
          </cell>
          <cell r="BB387" t="str">
            <v>オーナー</v>
          </cell>
          <cell r="BC387" t="str">
            <v>静岡ガス</v>
          </cell>
          <cell r="BD387" t="str">
            <v>あり</v>
          </cell>
          <cell r="BE387" t="str">
            <v>あり</v>
          </cell>
          <cell r="BF387" t="str">
            <v>新築</v>
          </cell>
          <cell r="BG387">
            <v>0</v>
          </cell>
          <cell r="BH387">
            <v>0</v>
          </cell>
          <cell r="BI387">
            <v>0</v>
          </cell>
          <cell r="BJ387">
            <v>0</v>
          </cell>
        </row>
        <row r="388">
          <cell r="A388">
            <v>394</v>
          </cell>
          <cell r="B388" t="str">
            <v>確定</v>
          </cell>
          <cell r="C388" t="str">
            <v>変更</v>
          </cell>
          <cell r="D388" t="str">
            <v>ゴハン</v>
          </cell>
          <cell r="E388" t="str">
            <v>大鳥居</v>
          </cell>
          <cell r="F388">
            <v>0</v>
          </cell>
          <cell r="G388">
            <v>0</v>
          </cell>
          <cell r="H388">
            <v>37897</v>
          </cell>
          <cell r="I388">
            <v>0</v>
          </cell>
          <cell r="J388">
            <v>37888</v>
          </cell>
          <cell r="K388">
            <v>0</v>
          </cell>
          <cell r="L388">
            <v>0</v>
          </cell>
          <cell r="M388">
            <v>0</v>
          </cell>
          <cell r="N388" t="str">
            <v>144-0034</v>
          </cell>
          <cell r="O388" t="str">
            <v>東京都大田区西糀谷3-37-11</v>
          </cell>
          <cell r="P388">
            <v>0</v>
          </cell>
          <cell r="Q388" t="str">
            <v>ハイブリッジ２１　3階</v>
          </cell>
          <cell r="R388">
            <v>0</v>
          </cell>
          <cell r="S388" t="str">
            <v>京浜急行空港線</v>
          </cell>
          <cell r="T388" t="str">
            <v>大鳥居</v>
          </cell>
          <cell r="U388">
            <v>1</v>
          </cell>
          <cell r="V388">
            <v>0</v>
          </cell>
          <cell r="W388">
            <v>0</v>
          </cell>
          <cell r="X388">
            <v>1</v>
          </cell>
          <cell r="Y388" t="str">
            <v>年中無休</v>
          </cell>
          <cell r="Z388" t="str">
            <v>11:30～15:00　17:00～1:00</v>
          </cell>
          <cell r="AA388" t="str">
            <v>03-5737-9701</v>
          </cell>
          <cell r="AB388">
            <v>0</v>
          </cell>
          <cell r="AC388" t="str">
            <v>なし</v>
          </cell>
          <cell r="AD388">
            <v>0</v>
          </cell>
          <cell r="AE388">
            <v>0</v>
          </cell>
          <cell r="AF388">
            <v>88.37</v>
          </cell>
          <cell r="AG388">
            <v>148</v>
          </cell>
          <cell r="AH388">
            <v>0</v>
          </cell>
          <cell r="AI388">
            <v>0</v>
          </cell>
          <cell r="AJ388" t="str">
            <v>中止</v>
          </cell>
          <cell r="AK388">
            <v>0</v>
          </cell>
          <cell r="AL388">
            <v>0</v>
          </cell>
          <cell r="AM388">
            <v>0</v>
          </cell>
          <cell r="AN388">
            <v>0</v>
          </cell>
          <cell r="AO388">
            <v>0</v>
          </cell>
          <cell r="AP388">
            <v>0</v>
          </cell>
          <cell r="AQ388">
            <v>0</v>
          </cell>
          <cell r="AR388">
            <v>0</v>
          </cell>
          <cell r="AS388">
            <v>0</v>
          </cell>
          <cell r="AT388">
            <v>0</v>
          </cell>
          <cell r="AU388">
            <v>0</v>
          </cell>
          <cell r="AV388">
            <v>0</v>
          </cell>
          <cell r="AW388">
            <v>0</v>
          </cell>
          <cell r="AX388">
            <v>0</v>
          </cell>
          <cell r="AY388">
            <v>0</v>
          </cell>
          <cell r="AZ388">
            <v>0</v>
          </cell>
          <cell r="BA388">
            <v>0</v>
          </cell>
          <cell r="BB388">
            <v>0</v>
          </cell>
          <cell r="BC388">
            <v>0</v>
          </cell>
          <cell r="BD388">
            <v>0</v>
          </cell>
          <cell r="BE388">
            <v>0</v>
          </cell>
          <cell r="BF388">
            <v>0</v>
          </cell>
          <cell r="BG388">
            <v>0</v>
          </cell>
          <cell r="BH388">
            <v>0</v>
          </cell>
          <cell r="BI388">
            <v>0</v>
          </cell>
        </row>
        <row r="389">
          <cell r="A389">
            <v>395</v>
          </cell>
          <cell r="B389" t="str">
            <v>確定</v>
          </cell>
          <cell r="C389" t="str">
            <v>新規</v>
          </cell>
          <cell r="D389" t="str">
            <v>和民</v>
          </cell>
          <cell r="E389" t="str">
            <v>新宿御苑前</v>
          </cell>
          <cell r="F389" t="str">
            <v>確定</v>
          </cell>
          <cell r="G389" t="str">
            <v>能村</v>
          </cell>
          <cell r="H389">
            <v>37932</v>
          </cell>
          <cell r="I389" t="str">
            <v>確定</v>
          </cell>
          <cell r="J389">
            <v>37926</v>
          </cell>
          <cell r="K389">
            <v>0.625</v>
          </cell>
          <cell r="L389">
            <v>0</v>
          </cell>
          <cell r="M389">
            <v>0</v>
          </cell>
          <cell r="N389" t="str">
            <v>160-0022</v>
          </cell>
          <cell r="O389" t="str">
            <v>東京都新宿区新宿２－８－１　</v>
          </cell>
          <cell r="P389" t="str">
            <v>確定</v>
          </cell>
          <cell r="Q389" t="str">
            <v>新宿セブンビル　地下１階</v>
          </cell>
          <cell r="R389" t="str">
            <v>確定</v>
          </cell>
          <cell r="S389" t="str">
            <v>営団丸の内線</v>
          </cell>
          <cell r="T389" t="str">
            <v>新宿御苑前</v>
          </cell>
          <cell r="U389">
            <v>0</v>
          </cell>
          <cell r="V389">
            <v>80.5</v>
          </cell>
          <cell r="W389" t="str">
            <v>確定</v>
          </cell>
          <cell r="X389">
            <v>1</v>
          </cell>
          <cell r="Y389" t="str">
            <v>年中無休</v>
          </cell>
          <cell r="Z389" t="str">
            <v>17:00～翌日3:00　金土曜及び祝祭日の前日は5:00迄</v>
          </cell>
          <cell r="AA389" t="str">
            <v>03-5367-3512</v>
          </cell>
          <cell r="AB389" t="str">
            <v>03-5367-3513</v>
          </cell>
          <cell r="AC389" t="str">
            <v>なし</v>
          </cell>
          <cell r="AD389">
            <v>13500</v>
          </cell>
          <cell r="AE389">
            <v>0</v>
          </cell>
          <cell r="AF389">
            <v>80.5</v>
          </cell>
          <cell r="AG389">
            <v>145</v>
          </cell>
          <cell r="AH389" t="str">
            <v>確定</v>
          </cell>
          <cell r="AI389">
            <v>0</v>
          </cell>
          <cell r="AJ389" t="str">
            <v>中止</v>
          </cell>
          <cell r="AK389">
            <v>2</v>
          </cell>
          <cell r="AL389" t="str">
            <v>A+B</v>
          </cell>
          <cell r="AM389">
            <v>12</v>
          </cell>
          <cell r="AN389">
            <v>18</v>
          </cell>
          <cell r="AO389">
            <v>14</v>
          </cell>
          <cell r="AP389">
            <v>0</v>
          </cell>
          <cell r="AQ389">
            <v>0</v>
          </cell>
          <cell r="AR389">
            <v>0</v>
          </cell>
          <cell r="AS389">
            <v>0</v>
          </cell>
          <cell r="AT389">
            <v>0</v>
          </cell>
          <cell r="AU389">
            <v>0</v>
          </cell>
          <cell r="AV389">
            <v>0</v>
          </cell>
          <cell r="AW389">
            <v>30</v>
          </cell>
          <cell r="AX389">
            <v>1</v>
          </cell>
          <cell r="AY389">
            <v>1</v>
          </cell>
          <cell r="AZ389">
            <v>1</v>
          </cell>
          <cell r="BA389" t="str">
            <v>オーナー</v>
          </cell>
          <cell r="BB389" t="str">
            <v>オーナー</v>
          </cell>
          <cell r="BC389" t="str">
            <v>東京ガス</v>
          </cell>
          <cell r="BD389" t="str">
            <v>あり</v>
          </cell>
          <cell r="BE389" t="str">
            <v>なし</v>
          </cell>
          <cell r="BF389" t="str">
            <v>既存</v>
          </cell>
          <cell r="BG389">
            <v>0</v>
          </cell>
          <cell r="BH389" t="str">
            <v>㈱延商</v>
          </cell>
          <cell r="BI389" t="str">
            <v>鈴木社長</v>
          </cell>
          <cell r="BJ389" t="str">
            <v>03-3434-1708</v>
          </cell>
        </row>
        <row r="390">
          <cell r="A390">
            <v>396</v>
          </cell>
          <cell r="B390" t="str">
            <v>確定</v>
          </cell>
          <cell r="C390" t="str">
            <v>新規</v>
          </cell>
          <cell r="D390" t="str">
            <v>ゴハン</v>
          </cell>
          <cell r="E390" t="str">
            <v>千葉</v>
          </cell>
          <cell r="F390" t="str">
            <v>確定</v>
          </cell>
          <cell r="G390" t="str">
            <v>能村</v>
          </cell>
          <cell r="H390">
            <v>37925</v>
          </cell>
          <cell r="I390" t="str">
            <v>確定</v>
          </cell>
          <cell r="J390">
            <v>37916</v>
          </cell>
          <cell r="K390">
            <v>0.625</v>
          </cell>
          <cell r="L390">
            <v>0</v>
          </cell>
          <cell r="M390">
            <v>0</v>
          </cell>
          <cell r="N390" t="str">
            <v>260-0015</v>
          </cell>
          <cell r="O390" t="str">
            <v>千葉県千葉市中央区富士見２－４－９</v>
          </cell>
          <cell r="P390" t="str">
            <v>確定</v>
          </cell>
          <cell r="Q390" t="str">
            <v>ラフィネビル　3･4階</v>
          </cell>
          <cell r="R390" t="str">
            <v>確定</v>
          </cell>
          <cell r="S390" t="str">
            <v>ＪＲ総武線</v>
          </cell>
          <cell r="T390" t="str">
            <v>千葉</v>
          </cell>
          <cell r="U390">
            <v>2</v>
          </cell>
          <cell r="V390">
            <v>92.18</v>
          </cell>
          <cell r="W390" t="str">
            <v>確定</v>
          </cell>
          <cell r="X390">
            <v>2</v>
          </cell>
          <cell r="Y390" t="str">
            <v>年中無休</v>
          </cell>
          <cell r="Z390" t="str">
            <v>11:30～15:00　17:00～1:00</v>
          </cell>
          <cell r="AA390" t="str">
            <v>043-223-7425</v>
          </cell>
          <cell r="AB390" t="str">
            <v>043-223-7426</v>
          </cell>
          <cell r="AC390" t="str">
            <v>なし</v>
          </cell>
          <cell r="AD390">
            <v>13000</v>
          </cell>
          <cell r="AE390">
            <v>0</v>
          </cell>
          <cell r="AF390">
            <v>92.18</v>
          </cell>
          <cell r="AG390">
            <v>152</v>
          </cell>
          <cell r="AH390" t="str">
            <v>確定</v>
          </cell>
          <cell r="AI390">
            <v>0</v>
          </cell>
          <cell r="AJ390" t="str">
            <v>中止</v>
          </cell>
          <cell r="AK390">
            <v>2</v>
          </cell>
          <cell r="AL390" t="str">
            <v>連結できず</v>
          </cell>
          <cell r="AM390">
            <v>9</v>
          </cell>
          <cell r="AN390">
            <v>10</v>
          </cell>
          <cell r="AO390">
            <v>0</v>
          </cell>
          <cell r="AP390">
            <v>0</v>
          </cell>
          <cell r="AQ390">
            <v>0</v>
          </cell>
          <cell r="AR390">
            <v>0</v>
          </cell>
          <cell r="AS390">
            <v>0</v>
          </cell>
          <cell r="AT390">
            <v>0</v>
          </cell>
          <cell r="AU390">
            <v>0</v>
          </cell>
          <cell r="AV390">
            <v>0</v>
          </cell>
          <cell r="AW390">
            <v>10</v>
          </cell>
          <cell r="AX390">
            <v>2</v>
          </cell>
          <cell r="AY390">
            <v>2</v>
          </cell>
          <cell r="AZ390">
            <v>1</v>
          </cell>
          <cell r="BA390" t="str">
            <v>オーナー</v>
          </cell>
          <cell r="BB390" t="str">
            <v>オーナー</v>
          </cell>
          <cell r="BC390" t="str">
            <v>京葉ガス</v>
          </cell>
          <cell r="BD390" t="str">
            <v>あり</v>
          </cell>
          <cell r="BE390" t="str">
            <v>なし</v>
          </cell>
          <cell r="BF390" t="str">
            <v>既存</v>
          </cell>
          <cell r="BG390">
            <v>0</v>
          </cell>
          <cell r="BH390">
            <v>0</v>
          </cell>
          <cell r="BI390">
            <v>0</v>
          </cell>
          <cell r="BJ390">
            <v>0</v>
          </cell>
          <cell r="BK390" t="str">
            <v>㈱アヲキ</v>
          </cell>
          <cell r="BL390">
            <v>0</v>
          </cell>
          <cell r="BM390">
            <v>0</v>
          </cell>
          <cell r="BN390">
            <v>0</v>
          </cell>
          <cell r="BO390">
            <v>0</v>
          </cell>
          <cell r="BP390" t="str">
            <v>043-276-6310</v>
          </cell>
          <cell r="BQ390">
            <v>0</v>
          </cell>
          <cell r="BR390">
            <v>0</v>
          </cell>
          <cell r="BS390">
            <v>0</v>
          </cell>
          <cell r="BT390">
            <v>0</v>
          </cell>
          <cell r="BU390">
            <v>0</v>
          </cell>
          <cell r="BV390">
            <v>0</v>
          </cell>
          <cell r="BW390">
            <v>0</v>
          </cell>
          <cell r="BX390">
            <v>0</v>
          </cell>
          <cell r="BY390">
            <v>0</v>
          </cell>
          <cell r="BZ390">
            <v>0</v>
          </cell>
          <cell r="CA390">
            <v>0</v>
          </cell>
          <cell r="CB390">
            <v>0</v>
          </cell>
          <cell r="CC390">
            <v>0</v>
          </cell>
          <cell r="CD390">
            <v>0</v>
          </cell>
          <cell r="CE390">
            <v>0</v>
          </cell>
          <cell r="CF390">
            <v>0</v>
          </cell>
          <cell r="CG390">
            <v>0</v>
          </cell>
          <cell r="CH390">
            <v>0</v>
          </cell>
          <cell r="CI390">
            <v>0</v>
          </cell>
          <cell r="CJ390">
            <v>0</v>
          </cell>
          <cell r="CK390">
            <v>0</v>
          </cell>
          <cell r="CL390">
            <v>0</v>
          </cell>
        </row>
        <row r="391">
          <cell r="A391">
            <v>397</v>
          </cell>
          <cell r="B391" t="str">
            <v>確定</v>
          </cell>
          <cell r="C391" t="str">
            <v>新規</v>
          </cell>
          <cell r="D391" t="str">
            <v>和み亭</v>
          </cell>
          <cell r="E391" t="str">
            <v>五反野駅前</v>
          </cell>
          <cell r="F391" t="str">
            <v>確定</v>
          </cell>
          <cell r="G391" t="str">
            <v>日比</v>
          </cell>
          <cell r="H391">
            <v>37925</v>
          </cell>
          <cell r="I391" t="str">
            <v>確定</v>
          </cell>
          <cell r="J391">
            <v>37917</v>
          </cell>
          <cell r="K391">
            <v>0.625</v>
          </cell>
          <cell r="L391">
            <v>0</v>
          </cell>
          <cell r="M391">
            <v>0</v>
          </cell>
          <cell r="N391" t="str">
            <v>120-0013</v>
          </cell>
          <cell r="O391" t="str">
            <v>東京都足立区弘道１－１－４</v>
          </cell>
          <cell r="P391" t="str">
            <v>確定</v>
          </cell>
          <cell r="Q391" t="str">
            <v>五反野AYK５１ 2階</v>
          </cell>
          <cell r="R391" t="str">
            <v>確定</v>
          </cell>
          <cell r="S391" t="str">
            <v>東武伊勢崎線</v>
          </cell>
          <cell r="T391" t="str">
            <v>五反野</v>
          </cell>
          <cell r="U391">
            <v>1</v>
          </cell>
          <cell r="V391">
            <v>85.36</v>
          </cell>
          <cell r="W391" t="str">
            <v>確定</v>
          </cell>
          <cell r="X391">
            <v>1</v>
          </cell>
          <cell r="Y391" t="str">
            <v>年中無休</v>
          </cell>
          <cell r="Z391" t="str">
            <v>11:30～翌日2:00</v>
          </cell>
          <cell r="AA391" t="str">
            <v>03-5845-2522</v>
          </cell>
          <cell r="AB391" t="str">
            <v>03-5845-2523</v>
          </cell>
          <cell r="AC391" t="str">
            <v>なし</v>
          </cell>
          <cell r="AD391">
            <v>13000</v>
          </cell>
          <cell r="AE391">
            <v>0</v>
          </cell>
          <cell r="AF391">
            <v>80.44</v>
          </cell>
          <cell r="AG391">
            <v>139</v>
          </cell>
          <cell r="AH391" t="str">
            <v>確定</v>
          </cell>
          <cell r="AI391">
            <v>0</v>
          </cell>
          <cell r="AJ391" t="str">
            <v>中止</v>
          </cell>
          <cell r="AK391">
            <v>2</v>
          </cell>
          <cell r="AL391" t="str">
            <v>A+B</v>
          </cell>
          <cell r="AM391">
            <v>12</v>
          </cell>
          <cell r="AN391">
            <v>16</v>
          </cell>
          <cell r="AO391">
            <v>0</v>
          </cell>
          <cell r="AP391">
            <v>0</v>
          </cell>
          <cell r="AQ391">
            <v>0</v>
          </cell>
          <cell r="AR391">
            <v>0</v>
          </cell>
          <cell r="AS391">
            <v>0</v>
          </cell>
          <cell r="AT391">
            <v>0</v>
          </cell>
          <cell r="AU391">
            <v>0</v>
          </cell>
          <cell r="AV391">
            <v>0</v>
          </cell>
          <cell r="AW391">
            <v>28</v>
          </cell>
          <cell r="AX391">
            <v>1</v>
          </cell>
          <cell r="AY391">
            <v>1</v>
          </cell>
          <cell r="AZ391">
            <v>1</v>
          </cell>
          <cell r="BA391" t="str">
            <v>オーナー</v>
          </cell>
          <cell r="BB391" t="str">
            <v>水道局</v>
          </cell>
          <cell r="BC391" t="str">
            <v>東京ガス</v>
          </cell>
          <cell r="BD391" t="str">
            <v>あり</v>
          </cell>
          <cell r="BE391" t="str">
            <v>なし</v>
          </cell>
          <cell r="BF391" t="str">
            <v>新築</v>
          </cell>
          <cell r="BG391">
            <v>0</v>
          </cell>
          <cell r="BH391">
            <v>0</v>
          </cell>
          <cell r="BI391">
            <v>0</v>
          </cell>
          <cell r="BJ391">
            <v>0</v>
          </cell>
          <cell r="BK391">
            <v>0</v>
          </cell>
          <cell r="BL391">
            <v>0</v>
          </cell>
          <cell r="BM391" t="str">
            <v>高橋　武嘉</v>
          </cell>
          <cell r="BN391">
            <v>0</v>
          </cell>
          <cell r="BO391" t="str">
            <v>東京都足立区弘道１－１３－１</v>
          </cell>
          <cell r="BP391">
            <v>0</v>
          </cell>
          <cell r="BQ391">
            <v>0</v>
          </cell>
          <cell r="BR391">
            <v>0</v>
          </cell>
          <cell r="BS391">
            <v>0</v>
          </cell>
          <cell r="BT391">
            <v>0</v>
          </cell>
          <cell r="BU391">
            <v>0</v>
          </cell>
          <cell r="BV391">
            <v>0</v>
          </cell>
          <cell r="BW391">
            <v>0</v>
          </cell>
          <cell r="BX391">
            <v>0</v>
          </cell>
          <cell r="BY391">
            <v>0</v>
          </cell>
          <cell r="BZ391">
            <v>0</v>
          </cell>
          <cell r="CA391">
            <v>0</v>
          </cell>
          <cell r="CB391">
            <v>0</v>
          </cell>
          <cell r="CC391">
            <v>0</v>
          </cell>
          <cell r="CD391">
            <v>0</v>
          </cell>
          <cell r="CE391">
            <v>0</v>
          </cell>
          <cell r="CF391">
            <v>0</v>
          </cell>
          <cell r="CG391">
            <v>0</v>
          </cell>
          <cell r="CH391">
            <v>0</v>
          </cell>
          <cell r="CI391">
            <v>0</v>
          </cell>
          <cell r="CJ391">
            <v>0</v>
          </cell>
          <cell r="CK391">
            <v>0</v>
          </cell>
          <cell r="CL391">
            <v>0</v>
          </cell>
        </row>
        <row r="392">
          <cell r="A392">
            <v>398</v>
          </cell>
          <cell r="B392" t="str">
            <v>確定</v>
          </cell>
          <cell r="C392" t="str">
            <v>新規</v>
          </cell>
          <cell r="D392" t="str">
            <v>和民</v>
          </cell>
          <cell r="E392" t="str">
            <v>錦３丁目</v>
          </cell>
          <cell r="F392" t="str">
            <v>確定</v>
          </cell>
          <cell r="G392" t="str">
            <v>藤井</v>
          </cell>
          <cell r="H392">
            <v>37930</v>
          </cell>
          <cell r="I392" t="str">
            <v>確定</v>
          </cell>
          <cell r="J392">
            <v>37924</v>
          </cell>
          <cell r="K392">
            <v>0.625</v>
          </cell>
          <cell r="L392">
            <v>0</v>
          </cell>
          <cell r="M392">
            <v>0</v>
          </cell>
          <cell r="N392" t="str">
            <v>460-0003</v>
          </cell>
          <cell r="O392" t="str">
            <v>愛知県名古屋市中区錦３－１８－１２</v>
          </cell>
          <cell r="P392" t="str">
            <v>確定</v>
          </cell>
          <cell r="Q392" t="str">
            <v>Ｍinex８８　　１階</v>
          </cell>
          <cell r="R392" t="str">
            <v>確定</v>
          </cell>
          <cell r="S392" t="str">
            <v>地下鉄東山線</v>
          </cell>
          <cell r="T392" t="str">
            <v>栄</v>
          </cell>
          <cell r="U392">
            <v>2</v>
          </cell>
          <cell r="V392">
            <v>80.819999999999993</v>
          </cell>
          <cell r="W392" t="str">
            <v>確定</v>
          </cell>
          <cell r="X392">
            <v>1</v>
          </cell>
          <cell r="Y392" t="str">
            <v>年中無休</v>
          </cell>
          <cell r="Z392" t="str">
            <v>17:00～翌日2:00　金土曜及び祝祭日の前日は3:00迄</v>
          </cell>
          <cell r="AA392" t="str">
            <v>052-955-1656</v>
          </cell>
          <cell r="AB392" t="str">
            <v>052-955-1657</v>
          </cell>
          <cell r="AC392" t="str">
            <v>なし</v>
          </cell>
          <cell r="AD392">
            <v>14000</v>
          </cell>
          <cell r="AE392" t="str">
            <v>八十八開発㈱</v>
          </cell>
          <cell r="AF392">
            <v>75.930000000000007</v>
          </cell>
          <cell r="AG392">
            <v>141</v>
          </cell>
          <cell r="AH392" t="str">
            <v>確定</v>
          </cell>
          <cell r="AI392">
            <v>0</v>
          </cell>
          <cell r="AJ392" t="str">
            <v>中止</v>
          </cell>
          <cell r="AK392">
            <v>3</v>
          </cell>
          <cell r="AL392" t="str">
            <v>A+B+C</v>
          </cell>
          <cell r="AM392">
            <v>18</v>
          </cell>
          <cell r="AN392">
            <v>6</v>
          </cell>
          <cell r="AO392">
            <v>6</v>
          </cell>
          <cell r="AP392">
            <v>0</v>
          </cell>
          <cell r="AQ392">
            <v>0</v>
          </cell>
          <cell r="AR392">
            <v>0</v>
          </cell>
          <cell r="AS392">
            <v>0</v>
          </cell>
          <cell r="AT392">
            <v>0</v>
          </cell>
          <cell r="AU392">
            <v>0</v>
          </cell>
          <cell r="AV392">
            <v>0</v>
          </cell>
          <cell r="AW392">
            <v>30</v>
          </cell>
          <cell r="AX392">
            <v>1</v>
          </cell>
          <cell r="AY392">
            <v>1</v>
          </cell>
          <cell r="AZ392">
            <v>1</v>
          </cell>
          <cell r="BA392" t="str">
            <v>オーナー</v>
          </cell>
          <cell r="BB392" t="str">
            <v>オーナー</v>
          </cell>
          <cell r="BC392" t="str">
            <v>東邦ガス</v>
          </cell>
          <cell r="BD392" t="str">
            <v>なし</v>
          </cell>
          <cell r="BE392" t="str">
            <v>なし</v>
          </cell>
          <cell r="BF392" t="str">
            <v>既存</v>
          </cell>
          <cell r="BG392">
            <v>0</v>
          </cell>
          <cell r="BH392" t="str">
            <v>八十八開発㈱</v>
          </cell>
          <cell r="BI392" t="str">
            <v>福井部長</v>
          </cell>
          <cell r="BJ392" t="str">
            <v>052-961-0881</v>
          </cell>
          <cell r="BK392" t="str">
            <v>八十八開発㈱</v>
          </cell>
          <cell r="BL392" t="str">
            <v>取締役管理部長</v>
          </cell>
          <cell r="BM392" t="str">
            <v>福井部長</v>
          </cell>
          <cell r="BN392" t="str">
            <v>460-0003</v>
          </cell>
          <cell r="BO392" t="str">
            <v>名古屋市中区錦３－１８－１２</v>
          </cell>
          <cell r="BP392" t="str">
            <v>052-961-0881</v>
          </cell>
          <cell r="BQ392">
            <v>0</v>
          </cell>
          <cell r="BR392" t="str">
            <v>㈱ワンポイント</v>
          </cell>
          <cell r="BS392" t="str">
            <v>植松</v>
          </cell>
          <cell r="BT392" t="str">
            <v>052-953-0055</v>
          </cell>
          <cell r="BU392">
            <v>0</v>
          </cell>
          <cell r="BV392">
            <v>0</v>
          </cell>
          <cell r="BW392">
            <v>0</v>
          </cell>
          <cell r="BX392">
            <v>0</v>
          </cell>
          <cell r="BY392">
            <v>0</v>
          </cell>
          <cell r="BZ392">
            <v>0</v>
          </cell>
          <cell r="CA392">
            <v>0</v>
          </cell>
          <cell r="CB392">
            <v>0</v>
          </cell>
          <cell r="CC392">
            <v>0</v>
          </cell>
          <cell r="CD392">
            <v>0</v>
          </cell>
          <cell r="CE392">
            <v>0</v>
          </cell>
          <cell r="CF392">
            <v>0</v>
          </cell>
          <cell r="CG392">
            <v>0</v>
          </cell>
          <cell r="CH392">
            <v>0</v>
          </cell>
          <cell r="CI392">
            <v>0</v>
          </cell>
          <cell r="CJ392">
            <v>0</v>
          </cell>
          <cell r="CK392">
            <v>0</v>
          </cell>
          <cell r="CL392">
            <v>0</v>
          </cell>
        </row>
        <row r="393">
          <cell r="A393">
            <v>399</v>
          </cell>
          <cell r="B393" t="str">
            <v>確定</v>
          </cell>
          <cell r="C393" t="str">
            <v>新規</v>
          </cell>
          <cell r="D393" t="str">
            <v>和民</v>
          </cell>
          <cell r="E393" t="str">
            <v>富士北口駅前</v>
          </cell>
          <cell r="F393" t="str">
            <v>確定</v>
          </cell>
          <cell r="G393" t="str">
            <v>日比</v>
          </cell>
          <cell r="H393">
            <v>37919</v>
          </cell>
          <cell r="I393" t="str">
            <v>確定</v>
          </cell>
          <cell r="J393">
            <v>37912</v>
          </cell>
          <cell r="K393">
            <v>0.625</v>
          </cell>
          <cell r="L393">
            <v>0</v>
          </cell>
          <cell r="M393">
            <v>0</v>
          </cell>
          <cell r="N393" t="str">
            <v>416-0914</v>
          </cell>
          <cell r="O393" t="str">
            <v>静岡県富士市本町４－１</v>
          </cell>
          <cell r="P393" t="str">
            <v>確定</v>
          </cell>
          <cell r="Q393" t="str">
            <v>フジビル　1・２階</v>
          </cell>
          <cell r="R393" t="str">
            <v>確定</v>
          </cell>
          <cell r="S393" t="str">
            <v>ＪＲ東海道線</v>
          </cell>
          <cell r="T393" t="str">
            <v>富士</v>
          </cell>
          <cell r="U393">
            <v>1</v>
          </cell>
          <cell r="V393">
            <v>147</v>
          </cell>
          <cell r="W393" t="str">
            <v>確定</v>
          </cell>
          <cell r="X393">
            <v>2</v>
          </cell>
          <cell r="Y393" t="str">
            <v>年中無休</v>
          </cell>
          <cell r="Z393" t="str">
            <v>17:00～翌日3:00　金土曜及び祝祭日の前日は5:00迄</v>
          </cell>
          <cell r="AA393" t="str">
            <v>0545-66-0233</v>
          </cell>
          <cell r="AB393" t="str">
            <v>0545-66-0234</v>
          </cell>
          <cell r="AC393" t="str">
            <v>なし</v>
          </cell>
          <cell r="AD393">
            <v>11500</v>
          </cell>
          <cell r="AE393">
            <v>0</v>
          </cell>
          <cell r="AF393">
            <v>80</v>
          </cell>
          <cell r="AG393">
            <v>136</v>
          </cell>
          <cell r="AH393" t="str">
            <v>確定</v>
          </cell>
          <cell r="AI393">
            <v>0</v>
          </cell>
          <cell r="AJ393" t="str">
            <v>中止</v>
          </cell>
          <cell r="AK393">
            <v>3</v>
          </cell>
          <cell r="AL393" t="str">
            <v>A</v>
          </cell>
          <cell r="AM393">
            <v>24</v>
          </cell>
          <cell r="AN393">
            <v>12</v>
          </cell>
          <cell r="AO393">
            <v>6</v>
          </cell>
          <cell r="AP393">
            <v>0</v>
          </cell>
          <cell r="AQ393">
            <v>0</v>
          </cell>
          <cell r="AR393">
            <v>0</v>
          </cell>
          <cell r="AS393">
            <v>0</v>
          </cell>
          <cell r="AT393">
            <v>0</v>
          </cell>
          <cell r="AU393">
            <v>0</v>
          </cell>
          <cell r="AV393">
            <v>0</v>
          </cell>
          <cell r="AW393">
            <v>24</v>
          </cell>
          <cell r="AX393">
            <v>1</v>
          </cell>
          <cell r="AY393">
            <v>1</v>
          </cell>
          <cell r="AZ393">
            <v>1</v>
          </cell>
          <cell r="BA393" t="str">
            <v>オーナー</v>
          </cell>
          <cell r="BB393" t="str">
            <v>水道局</v>
          </cell>
          <cell r="BC393" t="str">
            <v>静岡ガス</v>
          </cell>
          <cell r="BD393" t="str">
            <v>あり</v>
          </cell>
          <cell r="BE393" t="str">
            <v>なし</v>
          </cell>
          <cell r="BF393" t="str">
            <v>既存</v>
          </cell>
          <cell r="BG393">
            <v>0</v>
          </cell>
          <cell r="BH393" t="str">
            <v>オーナー</v>
          </cell>
          <cell r="BI393">
            <v>0</v>
          </cell>
          <cell r="BJ393">
            <v>0</v>
          </cell>
        </row>
        <row r="394">
          <cell r="A394">
            <v>400</v>
          </cell>
          <cell r="B394" t="str">
            <v>確定</v>
          </cell>
          <cell r="C394" t="str">
            <v>新規</v>
          </cell>
          <cell r="D394" t="str">
            <v>和民</v>
          </cell>
          <cell r="E394" t="str">
            <v>水道橋西通り</v>
          </cell>
          <cell r="F394" t="str">
            <v>確定</v>
          </cell>
          <cell r="G394" t="str">
            <v>日比</v>
          </cell>
          <cell r="H394">
            <v>37953</v>
          </cell>
          <cell r="I394" t="str">
            <v>確定</v>
          </cell>
          <cell r="J394">
            <v>37947</v>
          </cell>
          <cell r="K394">
            <v>0.625</v>
          </cell>
          <cell r="L394">
            <v>0</v>
          </cell>
          <cell r="M394">
            <v>0</v>
          </cell>
          <cell r="N394" t="str">
            <v>101-0061</v>
          </cell>
          <cell r="O394" t="str">
            <v>東京都千代田区三崎町２－１９－４</v>
          </cell>
          <cell r="P394" t="str">
            <v>確定</v>
          </cell>
          <cell r="Q394" t="str">
            <v>三崎町Ｍ・Ｋビル　4・5階</v>
          </cell>
          <cell r="R394" t="str">
            <v>確定</v>
          </cell>
          <cell r="S394" t="str">
            <v>ＪＲ総武線</v>
          </cell>
          <cell r="T394" t="str">
            <v>水道橋</v>
          </cell>
          <cell r="U394">
            <v>2</v>
          </cell>
          <cell r="V394">
            <v>98.28</v>
          </cell>
          <cell r="W394" t="str">
            <v>確定</v>
          </cell>
          <cell r="X394">
            <v>2</v>
          </cell>
          <cell r="Y394" t="str">
            <v>年中無休</v>
          </cell>
          <cell r="Z394" t="str">
            <v>17:00～翌日3:00　金土曜及び祝祭日の前日は5:00迄　　　　　　　但土日曜は16:00より</v>
          </cell>
          <cell r="AA394" t="str">
            <v>03-5276-3337</v>
          </cell>
          <cell r="AB394" t="str">
            <v>03-5276-3338</v>
          </cell>
          <cell r="AC394" t="str">
            <v>なし</v>
          </cell>
          <cell r="AD394">
            <v>14600</v>
          </cell>
          <cell r="AE394" t="str">
            <v>　</v>
          </cell>
          <cell r="AF394">
            <v>94.4</v>
          </cell>
          <cell r="AG394">
            <v>175</v>
          </cell>
          <cell r="AH394" t="str">
            <v>確定</v>
          </cell>
          <cell r="AI394">
            <v>0</v>
          </cell>
          <cell r="AJ394" t="str">
            <v>中止</v>
          </cell>
          <cell r="AK394">
            <v>4</v>
          </cell>
          <cell r="AL394" t="str">
            <v>A+B+C</v>
          </cell>
          <cell r="AM394">
            <v>12</v>
          </cell>
          <cell r="AN394">
            <v>12</v>
          </cell>
          <cell r="AO394">
            <v>16</v>
          </cell>
          <cell r="AP394">
            <v>14</v>
          </cell>
          <cell r="AQ394">
            <v>0</v>
          </cell>
          <cell r="AR394">
            <v>0</v>
          </cell>
          <cell r="AS394">
            <v>0</v>
          </cell>
          <cell r="AT394">
            <v>0</v>
          </cell>
          <cell r="AU394">
            <v>0</v>
          </cell>
          <cell r="AV394">
            <v>0</v>
          </cell>
          <cell r="AW394">
            <v>40</v>
          </cell>
          <cell r="AX394">
            <v>2</v>
          </cell>
          <cell r="AY394">
            <v>2</v>
          </cell>
          <cell r="AZ394">
            <v>1</v>
          </cell>
          <cell r="BA394" t="str">
            <v>オーナー</v>
          </cell>
          <cell r="BB394" t="str">
            <v>オーナー</v>
          </cell>
          <cell r="BC394" t="str">
            <v>東京ガス</v>
          </cell>
          <cell r="BD394" t="str">
            <v>なし</v>
          </cell>
          <cell r="BE394" t="str">
            <v>なし</v>
          </cell>
          <cell r="BF394" t="str">
            <v>既存</v>
          </cell>
          <cell r="BG394">
            <v>0</v>
          </cell>
          <cell r="BH394" t="str">
            <v>(有)エイチ・エム・エス</v>
          </cell>
          <cell r="BI394" t="str">
            <v>松岡</v>
          </cell>
        </row>
        <row r="395">
          <cell r="A395">
            <v>401</v>
          </cell>
          <cell r="B395" t="str">
            <v>確定</v>
          </cell>
          <cell r="C395" t="str">
            <v>新規</v>
          </cell>
          <cell r="D395" t="str">
            <v>和民</v>
          </cell>
          <cell r="E395" t="str">
            <v>沼津南口駅前</v>
          </cell>
          <cell r="F395" t="str">
            <v>確定</v>
          </cell>
          <cell r="G395" t="str">
            <v>日比</v>
          </cell>
          <cell r="H395">
            <v>37925</v>
          </cell>
          <cell r="I395" t="str">
            <v>確定</v>
          </cell>
          <cell r="J395">
            <v>37919</v>
          </cell>
          <cell r="K395">
            <v>0.54166666666666663</v>
          </cell>
          <cell r="L395">
            <v>0</v>
          </cell>
          <cell r="M395">
            <v>0</v>
          </cell>
          <cell r="N395" t="str">
            <v>410-0801</v>
          </cell>
          <cell r="O395" t="str">
            <v>静岡県沼津市大手町３－５－２５</v>
          </cell>
          <cell r="P395" t="str">
            <v>確定</v>
          </cell>
          <cell r="Q395" t="str">
            <v>マトバビル　1・2・3・4階</v>
          </cell>
          <cell r="R395" t="str">
            <v>確定</v>
          </cell>
          <cell r="S395" t="str">
            <v>ＪＲ東海道線</v>
          </cell>
          <cell r="T395" t="str">
            <v>沼津</v>
          </cell>
          <cell r="U395">
            <v>3</v>
          </cell>
          <cell r="V395">
            <v>137.41</v>
          </cell>
          <cell r="W395" t="str">
            <v>確定</v>
          </cell>
          <cell r="X395">
            <v>4</v>
          </cell>
          <cell r="Y395" t="str">
            <v>年中無休</v>
          </cell>
          <cell r="Z395" t="str">
            <v>17:00～翌日3:00　金土曜及び祝祭日の前日は5:00迄</v>
          </cell>
          <cell r="AA395" t="str">
            <v>055-964-3033</v>
          </cell>
          <cell r="AB395" t="str">
            <v>055-964-3034</v>
          </cell>
          <cell r="AC395" t="str">
            <v>なし</v>
          </cell>
          <cell r="AD395">
            <v>13500</v>
          </cell>
          <cell r="AE395">
            <v>0</v>
          </cell>
          <cell r="AF395">
            <v>103.77</v>
          </cell>
          <cell r="AG395">
            <v>177</v>
          </cell>
          <cell r="AH395" t="str">
            <v>確定</v>
          </cell>
          <cell r="AI395">
            <v>0</v>
          </cell>
          <cell r="AJ395" t="str">
            <v>中止</v>
          </cell>
          <cell r="AK395">
            <v>3</v>
          </cell>
          <cell r="AL395" t="str">
            <v>A+B+C</v>
          </cell>
          <cell r="AM395">
            <v>20</v>
          </cell>
          <cell r="AN395">
            <v>20</v>
          </cell>
          <cell r="AO395">
            <v>22</v>
          </cell>
          <cell r="AP395">
            <v>0</v>
          </cell>
          <cell r="AQ395">
            <v>0</v>
          </cell>
          <cell r="AR395">
            <v>0</v>
          </cell>
          <cell r="AS395">
            <v>0</v>
          </cell>
          <cell r="AT395">
            <v>0</v>
          </cell>
          <cell r="AU395">
            <v>0</v>
          </cell>
          <cell r="AV395">
            <v>0</v>
          </cell>
          <cell r="AW395">
            <v>62</v>
          </cell>
          <cell r="AX395">
            <v>4</v>
          </cell>
          <cell r="AY395">
            <v>1</v>
          </cell>
          <cell r="AZ395">
            <v>1</v>
          </cell>
          <cell r="BA395" t="str">
            <v>東京電力</v>
          </cell>
          <cell r="BB395" t="str">
            <v>水道局</v>
          </cell>
          <cell r="BC395" t="str">
            <v>静岡ガス</v>
          </cell>
          <cell r="BD395" t="str">
            <v>なし</v>
          </cell>
          <cell r="BE395" t="str">
            <v>あり</v>
          </cell>
          <cell r="BF395" t="str">
            <v>既存</v>
          </cell>
          <cell r="BG395">
            <v>0</v>
          </cell>
          <cell r="BH395">
            <v>0</v>
          </cell>
          <cell r="BI395">
            <v>0</v>
          </cell>
          <cell r="BJ395">
            <v>0</v>
          </cell>
          <cell r="BK395" t="str">
            <v>　</v>
          </cell>
          <cell r="BL395">
            <v>0</v>
          </cell>
          <cell r="BM395" t="str">
            <v>的場　成夫</v>
          </cell>
          <cell r="BN395">
            <v>0</v>
          </cell>
          <cell r="BO395" t="str">
            <v>横浜市西区南幸2-12-6 ｽﾄｰｸﾋﾞﾙみき503</v>
          </cell>
          <cell r="BP395">
            <v>0</v>
          </cell>
          <cell r="BQ395">
            <v>0</v>
          </cell>
          <cell r="BR395">
            <v>0</v>
          </cell>
          <cell r="BS395">
            <v>0</v>
          </cell>
          <cell r="BT395">
            <v>0</v>
          </cell>
          <cell r="BU395">
            <v>0</v>
          </cell>
          <cell r="BV395">
            <v>0</v>
          </cell>
          <cell r="BW395">
            <v>0</v>
          </cell>
          <cell r="BX395">
            <v>0</v>
          </cell>
          <cell r="BY395">
            <v>0</v>
          </cell>
          <cell r="BZ395">
            <v>0</v>
          </cell>
          <cell r="CA395">
            <v>0</v>
          </cell>
          <cell r="CB395">
            <v>0</v>
          </cell>
          <cell r="CC395">
            <v>0</v>
          </cell>
          <cell r="CD395">
            <v>0</v>
          </cell>
          <cell r="CE395">
            <v>0</v>
          </cell>
          <cell r="CF395">
            <v>0</v>
          </cell>
          <cell r="CG395">
            <v>0</v>
          </cell>
          <cell r="CH395">
            <v>0</v>
          </cell>
          <cell r="CI395">
            <v>0</v>
          </cell>
          <cell r="CJ395">
            <v>0</v>
          </cell>
          <cell r="CK395">
            <v>0</v>
          </cell>
          <cell r="CL395">
            <v>0</v>
          </cell>
        </row>
        <row r="396">
          <cell r="A396">
            <v>402</v>
          </cell>
          <cell r="B396" t="str">
            <v>確定</v>
          </cell>
          <cell r="C396" t="str">
            <v>新規</v>
          </cell>
          <cell r="D396" t="str">
            <v>和民</v>
          </cell>
          <cell r="E396" t="str">
            <v>三田</v>
          </cell>
          <cell r="F396" t="str">
            <v>確定</v>
          </cell>
          <cell r="G396" t="str">
            <v>児玉</v>
          </cell>
          <cell r="H396">
            <v>37950</v>
          </cell>
          <cell r="I396" t="str">
            <v>確定</v>
          </cell>
          <cell r="J396">
            <v>37944</v>
          </cell>
          <cell r="K396">
            <v>0.625</v>
          </cell>
          <cell r="L396">
            <v>0</v>
          </cell>
          <cell r="M396">
            <v>0</v>
          </cell>
          <cell r="N396" t="str">
            <v>108-0014</v>
          </cell>
          <cell r="O396" t="str">
            <v>東京都港区芝5-20-17</v>
          </cell>
          <cell r="P396" t="str">
            <v>確定</v>
          </cell>
          <cell r="Q396" t="str">
            <v>ルシマン田町ビル　3階</v>
          </cell>
          <cell r="R396" t="str">
            <v>確定</v>
          </cell>
          <cell r="S396" t="str">
            <v>都営浅草線</v>
          </cell>
          <cell r="T396" t="str">
            <v>三田</v>
          </cell>
          <cell r="U396">
            <v>1</v>
          </cell>
          <cell r="V396">
            <v>105.72</v>
          </cell>
          <cell r="W396" t="str">
            <v>確定</v>
          </cell>
          <cell r="X396">
            <v>1</v>
          </cell>
          <cell r="Y396" t="str">
            <v>年中無休</v>
          </cell>
          <cell r="Z396" t="str">
            <v>17:00～翌日3:00　金土曜及び祝祭日の前日は5:00迄</v>
          </cell>
          <cell r="AA396" t="str">
            <v>03-5418-8675</v>
          </cell>
          <cell r="AB396" t="str">
            <v>03-5418-8676</v>
          </cell>
          <cell r="AC396" t="str">
            <v>なし</v>
          </cell>
          <cell r="AD396">
            <v>16500</v>
          </cell>
          <cell r="AE396">
            <v>0</v>
          </cell>
          <cell r="AF396">
            <v>100.69</v>
          </cell>
          <cell r="AG396">
            <v>190</v>
          </cell>
          <cell r="AH396" t="str">
            <v>確定</v>
          </cell>
          <cell r="AI396">
            <v>0</v>
          </cell>
          <cell r="AJ396" t="str">
            <v>中止</v>
          </cell>
          <cell r="AK396">
            <v>4</v>
          </cell>
          <cell r="AL396" t="str">
            <v>A+B</v>
          </cell>
          <cell r="AM396">
            <v>20</v>
          </cell>
          <cell r="AN396">
            <v>18</v>
          </cell>
          <cell r="AO396">
            <v>20</v>
          </cell>
          <cell r="AP396">
            <v>14</v>
          </cell>
          <cell r="AQ396">
            <v>0</v>
          </cell>
          <cell r="AR396">
            <v>0</v>
          </cell>
          <cell r="AS396">
            <v>0</v>
          </cell>
          <cell r="AT396">
            <v>0</v>
          </cell>
          <cell r="AU396">
            <v>0</v>
          </cell>
          <cell r="AV396">
            <v>0</v>
          </cell>
          <cell r="AW396">
            <v>38</v>
          </cell>
          <cell r="AX396">
            <v>1</v>
          </cell>
          <cell r="AY396">
            <v>1</v>
          </cell>
          <cell r="AZ396">
            <v>1</v>
          </cell>
          <cell r="BA396" t="str">
            <v>オーナー</v>
          </cell>
          <cell r="BB396" t="str">
            <v>オーナー</v>
          </cell>
          <cell r="BC396" t="str">
            <v>東京ガス</v>
          </cell>
          <cell r="BD396" t="str">
            <v>なし</v>
          </cell>
          <cell r="BE396" t="str">
            <v>なし</v>
          </cell>
          <cell r="BF396" t="str">
            <v>既存</v>
          </cell>
          <cell r="BG396">
            <v>0</v>
          </cell>
          <cell r="BH396">
            <v>0</v>
          </cell>
          <cell r="BI396">
            <v>0</v>
          </cell>
          <cell r="BJ396">
            <v>0</v>
          </cell>
          <cell r="BK396" t="str">
            <v>㈱東急レクリエーション</v>
          </cell>
          <cell r="BL396">
            <v>0</v>
          </cell>
          <cell r="BM396">
            <v>0</v>
          </cell>
          <cell r="BN396" t="str">
            <v>150-0031</v>
          </cell>
          <cell r="BO396" t="str">
            <v>東京都渋谷区桜丘町２－９</v>
          </cell>
          <cell r="BP396">
            <v>0</v>
          </cell>
          <cell r="BQ396">
            <v>0</v>
          </cell>
          <cell r="BR396">
            <v>0</v>
          </cell>
          <cell r="BS396">
            <v>0</v>
          </cell>
          <cell r="BT396">
            <v>0</v>
          </cell>
          <cell r="BU396">
            <v>0</v>
          </cell>
          <cell r="BV396">
            <v>0</v>
          </cell>
          <cell r="BW396">
            <v>0</v>
          </cell>
          <cell r="BX396">
            <v>0</v>
          </cell>
          <cell r="BY396">
            <v>0</v>
          </cell>
          <cell r="BZ396">
            <v>0</v>
          </cell>
          <cell r="CA396">
            <v>0</v>
          </cell>
          <cell r="CB396">
            <v>0</v>
          </cell>
          <cell r="CC396">
            <v>0</v>
          </cell>
          <cell r="CD396">
            <v>0</v>
          </cell>
          <cell r="CE396">
            <v>0</v>
          </cell>
          <cell r="CF396">
            <v>0</v>
          </cell>
          <cell r="CG396">
            <v>0</v>
          </cell>
          <cell r="CH396">
            <v>0</v>
          </cell>
          <cell r="CI396">
            <v>0</v>
          </cell>
          <cell r="CJ396">
            <v>0</v>
          </cell>
          <cell r="CK396">
            <v>0</v>
          </cell>
          <cell r="CL396">
            <v>0</v>
          </cell>
        </row>
        <row r="397">
          <cell r="A397">
            <v>405</v>
          </cell>
          <cell r="B397" t="str">
            <v>確定</v>
          </cell>
          <cell r="C397" t="str">
            <v>新規</v>
          </cell>
          <cell r="D397" t="str">
            <v>和民</v>
          </cell>
          <cell r="E397" t="str">
            <v>鶴川北口駅前</v>
          </cell>
          <cell r="F397" t="str">
            <v>確定</v>
          </cell>
          <cell r="G397" t="str">
            <v>能村</v>
          </cell>
          <cell r="H397">
            <v>37946</v>
          </cell>
          <cell r="I397" t="str">
            <v>確定</v>
          </cell>
          <cell r="J397">
            <v>37940</v>
          </cell>
          <cell r="K397">
            <v>0.625</v>
          </cell>
          <cell r="L397">
            <v>0</v>
          </cell>
          <cell r="M397">
            <v>0</v>
          </cell>
          <cell r="N397" t="str">
            <v>195-0053</v>
          </cell>
          <cell r="O397" t="str">
            <v>東京都町田市能ケ谷町１０7３-２</v>
          </cell>
          <cell r="P397" t="str">
            <v>確定</v>
          </cell>
          <cell r="Q397" t="str">
            <v>ライトウェル青戸　　2階</v>
          </cell>
          <cell r="R397" t="str">
            <v>確定</v>
          </cell>
          <cell r="S397" t="str">
            <v>小田急線</v>
          </cell>
          <cell r="T397" t="str">
            <v>鶴川</v>
          </cell>
          <cell r="U397">
            <v>1</v>
          </cell>
          <cell r="V397">
            <v>60</v>
          </cell>
          <cell r="W397" t="str">
            <v>確定</v>
          </cell>
          <cell r="X397">
            <v>1</v>
          </cell>
          <cell r="Y397" t="str">
            <v>年中無休</v>
          </cell>
          <cell r="Z397" t="str">
            <v>17:00～翌日3:00　金土曜及び祝祭日の前日は5:00迄</v>
          </cell>
          <cell r="AA397" t="str">
            <v>042-737-3561</v>
          </cell>
          <cell r="AB397" t="str">
            <v>042-737-3562</v>
          </cell>
          <cell r="AC397" t="str">
            <v>なし</v>
          </cell>
          <cell r="AD397">
            <v>9200</v>
          </cell>
          <cell r="AE397">
            <v>0</v>
          </cell>
          <cell r="AF397">
            <v>60</v>
          </cell>
          <cell r="AG397">
            <v>101</v>
          </cell>
          <cell r="AH397" t="str">
            <v>確定</v>
          </cell>
          <cell r="AI397">
            <v>0</v>
          </cell>
          <cell r="AJ397" t="str">
            <v>中止</v>
          </cell>
          <cell r="AK397">
            <v>1</v>
          </cell>
          <cell r="AL397" t="str">
            <v>A</v>
          </cell>
          <cell r="AM397">
            <v>18</v>
          </cell>
          <cell r="AN397">
            <v>0</v>
          </cell>
          <cell r="AO397">
            <v>0</v>
          </cell>
          <cell r="AP397">
            <v>0</v>
          </cell>
          <cell r="AQ397">
            <v>0</v>
          </cell>
          <cell r="AR397">
            <v>0</v>
          </cell>
          <cell r="AS397">
            <v>0</v>
          </cell>
          <cell r="AT397">
            <v>0</v>
          </cell>
          <cell r="AU397">
            <v>0</v>
          </cell>
          <cell r="AV397">
            <v>0</v>
          </cell>
          <cell r="AW397">
            <v>18</v>
          </cell>
          <cell r="AX397">
            <v>1</v>
          </cell>
          <cell r="AY397">
            <v>1</v>
          </cell>
          <cell r="AZ397">
            <v>1</v>
          </cell>
          <cell r="BA397" t="str">
            <v>ﾄｰﾀﾙﾗｲﾌｻｰﾋﾞｽ㈱</v>
          </cell>
          <cell r="BB397" t="str">
            <v>水道局</v>
          </cell>
          <cell r="BC397" t="str">
            <v>東京ガス</v>
          </cell>
          <cell r="BD397" t="str">
            <v>あり</v>
          </cell>
          <cell r="BE397" t="str">
            <v>なし</v>
          </cell>
          <cell r="BF397" t="str">
            <v>新築</v>
          </cell>
          <cell r="BG397">
            <v>0</v>
          </cell>
          <cell r="BH397" t="str">
            <v>ﾄｰﾀﾙﾗｲﾌｻｰﾋﾞｽ㈱</v>
          </cell>
          <cell r="BI397" t="str">
            <v>多田課長代理</v>
          </cell>
          <cell r="BJ397" t="str">
            <v>03-5333-5775</v>
          </cell>
        </row>
        <row r="398">
          <cell r="A398">
            <v>406</v>
          </cell>
          <cell r="B398" t="str">
            <v>確定</v>
          </cell>
          <cell r="C398" t="str">
            <v>変更</v>
          </cell>
          <cell r="D398" t="str">
            <v>わたみん家</v>
          </cell>
          <cell r="E398" t="str">
            <v>王子</v>
          </cell>
          <cell r="F398" t="str">
            <v>確定</v>
          </cell>
          <cell r="G398">
            <v>0</v>
          </cell>
          <cell r="H398">
            <v>37929</v>
          </cell>
          <cell r="I398" t="str">
            <v>確定</v>
          </cell>
          <cell r="J398">
            <v>37921</v>
          </cell>
          <cell r="K398">
            <v>0.625</v>
          </cell>
          <cell r="L398">
            <v>0</v>
          </cell>
          <cell r="M398">
            <v>0</v>
          </cell>
          <cell r="N398" t="str">
            <v>114-0002</v>
          </cell>
          <cell r="O398" t="str">
            <v>東京都北区王子1-4-1</v>
          </cell>
          <cell r="P398" t="str">
            <v>確定</v>
          </cell>
          <cell r="Q398" t="str">
            <v>サンスクエアビルM２F</v>
          </cell>
          <cell r="R398" t="str">
            <v>確定</v>
          </cell>
          <cell r="S398">
            <v>0</v>
          </cell>
          <cell r="T398">
            <v>0</v>
          </cell>
          <cell r="U398">
            <v>0</v>
          </cell>
          <cell r="V398">
            <v>0</v>
          </cell>
          <cell r="W398">
            <v>0</v>
          </cell>
          <cell r="X398">
            <v>0</v>
          </cell>
          <cell r="Y398" t="str">
            <v>年中無休</v>
          </cell>
          <cell r="Z398" t="str">
            <v>15:00～翌日1:00　金土曜16:00～翌日3:00  祝祭日15:00～0:00</v>
          </cell>
          <cell r="AA398" t="str">
            <v>03-5902-5281</v>
          </cell>
        </row>
        <row r="399">
          <cell r="A399">
            <v>414</v>
          </cell>
          <cell r="B399" t="str">
            <v>確定</v>
          </cell>
          <cell r="C399" t="str">
            <v>新規</v>
          </cell>
          <cell r="D399" t="str">
            <v>和民</v>
          </cell>
          <cell r="E399" t="str">
            <v>JR神戸北口駅前</v>
          </cell>
          <cell r="F399" t="str">
            <v>確定</v>
          </cell>
          <cell r="G399" t="str">
            <v>藤井</v>
          </cell>
          <cell r="H399">
            <v>37946</v>
          </cell>
          <cell r="I399" t="str">
            <v>確定</v>
          </cell>
          <cell r="J399">
            <v>37940</v>
          </cell>
          <cell r="K399">
            <v>0.625</v>
          </cell>
          <cell r="L399">
            <v>0</v>
          </cell>
          <cell r="M399">
            <v>0</v>
          </cell>
          <cell r="N399" t="str">
            <v>650-0015</v>
          </cell>
          <cell r="O399" t="str">
            <v>兵庫県神戸市中央区多聞通3-3-1</v>
          </cell>
          <cell r="P399" t="str">
            <v>確定</v>
          </cell>
          <cell r="Q399" t="str">
            <v>神戸アークプラザビル　9階　</v>
          </cell>
          <cell r="R399" t="str">
            <v>確定</v>
          </cell>
          <cell r="S399" t="str">
            <v>JR神戸線</v>
          </cell>
          <cell r="T399" t="str">
            <v>神戸</v>
          </cell>
          <cell r="U399">
            <v>2</v>
          </cell>
          <cell r="V399">
            <v>67.27</v>
          </cell>
          <cell r="W399" t="str">
            <v>確定</v>
          </cell>
          <cell r="X399">
            <v>1</v>
          </cell>
          <cell r="Y399" t="str">
            <v>年中無休</v>
          </cell>
          <cell r="Z399" t="str">
            <v>17:00～翌日3:00　金土曜及び祝祭日の前日は5:00迄</v>
          </cell>
          <cell r="AA399" t="str">
            <v>078-367-2239</v>
          </cell>
          <cell r="AB399" t="str">
            <v>078-367-2241</v>
          </cell>
          <cell r="AC399" t="str">
            <v>なし</v>
          </cell>
          <cell r="AD399">
            <v>9500</v>
          </cell>
          <cell r="AE399">
            <v>0</v>
          </cell>
          <cell r="AF399">
            <v>60.62</v>
          </cell>
          <cell r="AG399">
            <v>105</v>
          </cell>
          <cell r="AH399" t="str">
            <v>確定</v>
          </cell>
          <cell r="AI399">
            <v>0</v>
          </cell>
          <cell r="AJ399" t="str">
            <v>中止</v>
          </cell>
          <cell r="AK399">
            <v>2</v>
          </cell>
          <cell r="AL399" t="str">
            <v>A+B</v>
          </cell>
          <cell r="AM399">
            <v>18</v>
          </cell>
          <cell r="AN399">
            <v>10</v>
          </cell>
          <cell r="AO399">
            <v>0</v>
          </cell>
          <cell r="AP399">
            <v>0</v>
          </cell>
          <cell r="AQ399">
            <v>0</v>
          </cell>
          <cell r="AR399">
            <v>0</v>
          </cell>
          <cell r="AS399">
            <v>0</v>
          </cell>
          <cell r="AT399">
            <v>0</v>
          </cell>
          <cell r="AU399">
            <v>0</v>
          </cell>
          <cell r="AV399">
            <v>0</v>
          </cell>
          <cell r="AW399">
            <v>28</v>
          </cell>
          <cell r="AX399">
            <v>1</v>
          </cell>
          <cell r="AY399">
            <v>1</v>
          </cell>
          <cell r="AZ399">
            <v>1</v>
          </cell>
          <cell r="BA399" t="str">
            <v>オーナー</v>
          </cell>
          <cell r="BB399" t="str">
            <v>オーナー</v>
          </cell>
          <cell r="BC399" t="str">
            <v>大阪ガス</v>
          </cell>
          <cell r="BD399" t="str">
            <v>なし</v>
          </cell>
          <cell r="BE399" t="str">
            <v>なし</v>
          </cell>
          <cell r="BF399" t="str">
            <v>既存</v>
          </cell>
          <cell r="BG399">
            <v>0</v>
          </cell>
          <cell r="BH399">
            <v>0</v>
          </cell>
          <cell r="BI399">
            <v>0</v>
          </cell>
          <cell r="BJ399">
            <v>0</v>
          </cell>
          <cell r="BK399" t="str">
            <v>大晶興業㈱</v>
          </cell>
          <cell r="BL399" t="str">
            <v>代表取締役</v>
          </cell>
          <cell r="BM399" t="str">
            <v>岡本　石豹</v>
          </cell>
          <cell r="BN399">
            <v>0</v>
          </cell>
          <cell r="BO399" t="str">
            <v>兵庫県神戸市中央区本町通2-9-1</v>
          </cell>
          <cell r="BP399">
            <v>0</v>
          </cell>
          <cell r="BQ399">
            <v>0</v>
          </cell>
          <cell r="BR399" t="str">
            <v>笹川商事㈱</v>
          </cell>
          <cell r="BS399" t="str">
            <v>水野</v>
          </cell>
          <cell r="BT399" t="str">
            <v>06-6941-2284</v>
          </cell>
          <cell r="BU399">
            <v>0</v>
          </cell>
          <cell r="BV399">
            <v>0</v>
          </cell>
          <cell r="BW399">
            <v>0</v>
          </cell>
          <cell r="BX399">
            <v>0</v>
          </cell>
          <cell r="BY399">
            <v>0</v>
          </cell>
          <cell r="BZ399">
            <v>0</v>
          </cell>
          <cell r="CA399">
            <v>0</v>
          </cell>
          <cell r="CB399">
            <v>0</v>
          </cell>
          <cell r="CC399">
            <v>0</v>
          </cell>
          <cell r="CD399">
            <v>0</v>
          </cell>
          <cell r="CE399">
            <v>0</v>
          </cell>
          <cell r="CF399">
            <v>0</v>
          </cell>
          <cell r="CG399">
            <v>0</v>
          </cell>
          <cell r="CH399">
            <v>0</v>
          </cell>
          <cell r="CI399">
            <v>0</v>
          </cell>
          <cell r="CJ399">
            <v>0</v>
          </cell>
          <cell r="CK399">
            <v>0</v>
          </cell>
          <cell r="CL399">
            <v>0</v>
          </cell>
          <cell r="CM399">
            <v>0</v>
          </cell>
          <cell r="CN399">
            <v>0</v>
          </cell>
          <cell r="CO399">
            <v>0</v>
          </cell>
          <cell r="CP399">
            <v>0</v>
          </cell>
        </row>
        <row r="400">
          <cell r="A400">
            <v>415</v>
          </cell>
          <cell r="B400" t="str">
            <v>確定</v>
          </cell>
          <cell r="C400" t="str">
            <v>新規</v>
          </cell>
          <cell r="D400" t="str">
            <v>和民</v>
          </cell>
          <cell r="E400" t="str">
            <v>北新地御堂筋</v>
          </cell>
          <cell r="F400" t="str">
            <v>確定</v>
          </cell>
          <cell r="G400" t="str">
            <v>藤井</v>
          </cell>
          <cell r="H400">
            <v>37953</v>
          </cell>
          <cell r="I400" t="str">
            <v>確定</v>
          </cell>
          <cell r="J400">
            <v>37947</v>
          </cell>
          <cell r="K400">
            <v>0.625</v>
          </cell>
          <cell r="L400">
            <v>0</v>
          </cell>
          <cell r="M400">
            <v>0</v>
          </cell>
          <cell r="N400" t="str">
            <v>530-0002</v>
          </cell>
          <cell r="O400" t="str">
            <v>大阪府大阪市北区曾根崎新地1-8-19</v>
          </cell>
          <cell r="P400" t="str">
            <v>確定</v>
          </cell>
          <cell r="Q400" t="str">
            <v>梅新ビル　6階</v>
          </cell>
          <cell r="R400" t="str">
            <v>確定</v>
          </cell>
          <cell r="S400" t="str">
            <v>JR東西線</v>
          </cell>
          <cell r="T400" t="str">
            <v>北新地</v>
          </cell>
          <cell r="U400">
            <v>3</v>
          </cell>
          <cell r="V400">
            <v>89</v>
          </cell>
          <cell r="W400" t="str">
            <v>確定</v>
          </cell>
          <cell r="X400">
            <v>1</v>
          </cell>
          <cell r="Y400" t="str">
            <v>年中無休</v>
          </cell>
          <cell r="Z400" t="str">
            <v>17:00～翌日5:00　土日曜及び祝祭日は0:00迄</v>
          </cell>
          <cell r="AA400" t="str">
            <v>06-6442-0461</v>
          </cell>
          <cell r="AB400" t="str">
            <v>06-6442-0462</v>
          </cell>
          <cell r="AC400" t="str">
            <v>なし</v>
          </cell>
          <cell r="AD400">
            <v>11500</v>
          </cell>
          <cell r="AE400">
            <v>0</v>
          </cell>
          <cell r="AF400">
            <v>68.56</v>
          </cell>
          <cell r="AG400">
            <v>120</v>
          </cell>
          <cell r="AH400" t="str">
            <v>確定</v>
          </cell>
          <cell r="AI400">
            <v>0</v>
          </cell>
          <cell r="AJ400" t="str">
            <v>中止</v>
          </cell>
          <cell r="AK400">
            <v>1</v>
          </cell>
          <cell r="AL400" t="str">
            <v>A</v>
          </cell>
          <cell r="AM400">
            <v>16</v>
          </cell>
          <cell r="AN400">
            <v>0</v>
          </cell>
          <cell r="AO400">
            <v>0</v>
          </cell>
          <cell r="AP400">
            <v>0</v>
          </cell>
          <cell r="AQ400">
            <v>0</v>
          </cell>
          <cell r="AR400">
            <v>0</v>
          </cell>
          <cell r="AS400">
            <v>0</v>
          </cell>
          <cell r="AT400">
            <v>0</v>
          </cell>
          <cell r="AU400">
            <v>0</v>
          </cell>
          <cell r="AV400">
            <v>0</v>
          </cell>
          <cell r="AW400">
            <v>16</v>
          </cell>
          <cell r="AX400">
            <v>1</v>
          </cell>
          <cell r="AY400">
            <v>1</v>
          </cell>
          <cell r="AZ400">
            <v>1</v>
          </cell>
          <cell r="BA400" t="str">
            <v>オーナー</v>
          </cell>
          <cell r="BB400" t="str">
            <v>オーナー</v>
          </cell>
          <cell r="BC400" t="str">
            <v>大阪ガス</v>
          </cell>
          <cell r="BD400" t="str">
            <v>あり</v>
          </cell>
          <cell r="BE400" t="str">
            <v>なし</v>
          </cell>
          <cell r="BF400" t="str">
            <v>既存</v>
          </cell>
          <cell r="BG400">
            <v>0</v>
          </cell>
          <cell r="BH400" t="str">
            <v>オーナー</v>
          </cell>
          <cell r="BI400" t="str">
            <v>村上</v>
          </cell>
          <cell r="BJ400" t="str">
            <v>06-6764-8540</v>
          </cell>
          <cell r="BK400" t="str">
            <v>(有)カルチャーショウワ</v>
          </cell>
          <cell r="BL400" t="str">
            <v>取締役</v>
          </cell>
          <cell r="BM400" t="str">
            <v>玉城　厚志</v>
          </cell>
          <cell r="BN400" t="str">
            <v>542-0012</v>
          </cell>
          <cell r="BO400" t="str">
            <v>大阪府大阪市中央区谷町9-2-14</v>
          </cell>
          <cell r="BP400" t="str">
            <v>06-6764-8540</v>
          </cell>
          <cell r="BQ400" t="str">
            <v>06-6764-8545</v>
          </cell>
          <cell r="BR400" t="str">
            <v>ワン・バイ・ワン㈱</v>
          </cell>
          <cell r="BS400" t="str">
            <v>畠山</v>
          </cell>
          <cell r="BT400" t="str">
            <v>06-6647-6996</v>
          </cell>
          <cell r="BU400">
            <v>0</v>
          </cell>
          <cell r="BV400">
            <v>0</v>
          </cell>
          <cell r="BW400">
            <v>0</v>
          </cell>
          <cell r="BX400">
            <v>0</v>
          </cell>
          <cell r="BY400">
            <v>0</v>
          </cell>
          <cell r="BZ400">
            <v>0</v>
          </cell>
          <cell r="CA400">
            <v>0</v>
          </cell>
          <cell r="CB400">
            <v>0</v>
          </cell>
          <cell r="CC400">
            <v>0</v>
          </cell>
          <cell r="CD400">
            <v>0</v>
          </cell>
          <cell r="CE400">
            <v>0</v>
          </cell>
          <cell r="CF400">
            <v>0</v>
          </cell>
          <cell r="CG400">
            <v>0</v>
          </cell>
          <cell r="CH400">
            <v>0</v>
          </cell>
          <cell r="CI400">
            <v>0</v>
          </cell>
          <cell r="CJ400">
            <v>0</v>
          </cell>
          <cell r="CK400">
            <v>0</v>
          </cell>
          <cell r="CL400">
            <v>0</v>
          </cell>
          <cell r="CM400">
            <v>0</v>
          </cell>
          <cell r="CN400">
            <v>0</v>
          </cell>
          <cell r="CO400">
            <v>0</v>
          </cell>
          <cell r="CP400">
            <v>0</v>
          </cell>
        </row>
        <row r="401">
          <cell r="A401">
            <v>416</v>
          </cell>
          <cell r="B401" t="str">
            <v>確定</v>
          </cell>
          <cell r="C401" t="str">
            <v>新規</v>
          </cell>
          <cell r="D401" t="str">
            <v>和民</v>
          </cell>
          <cell r="E401" t="str">
            <v>堺筋本町駅前</v>
          </cell>
          <cell r="F401" t="str">
            <v>確定</v>
          </cell>
          <cell r="G401" t="str">
            <v>藤井</v>
          </cell>
          <cell r="H401">
            <v>37963</v>
          </cell>
          <cell r="I401" t="str">
            <v>確定</v>
          </cell>
          <cell r="J401">
            <v>37957</v>
          </cell>
          <cell r="K401">
            <v>0.625</v>
          </cell>
          <cell r="L401">
            <v>0</v>
          </cell>
          <cell r="M401">
            <v>0</v>
          </cell>
          <cell r="N401" t="str">
            <v>541-0052</v>
          </cell>
          <cell r="O401" t="str">
            <v>大阪府大阪市中央区安土町2-2-15</v>
          </cell>
          <cell r="P401" t="str">
            <v>確定</v>
          </cell>
          <cell r="Q401" t="str">
            <v>第一住建　堺筋本町駅前ビル 2階</v>
          </cell>
          <cell r="R401" t="str">
            <v>確定</v>
          </cell>
          <cell r="S401" t="str">
            <v>地下鉄堺筋線</v>
          </cell>
          <cell r="T401" t="str">
            <v>堺筋本町</v>
          </cell>
          <cell r="U401">
            <v>1</v>
          </cell>
          <cell r="V401">
            <v>99.23</v>
          </cell>
          <cell r="W401" t="str">
            <v>確定</v>
          </cell>
          <cell r="X401">
            <v>1</v>
          </cell>
          <cell r="Y401" t="str">
            <v>年中無休</v>
          </cell>
          <cell r="Z401" t="str">
            <v>17:00～翌日3:00　金土曜及び祝祭日の前日は5:00迄</v>
          </cell>
          <cell r="AA401" t="str">
            <v>06-6125-2955</v>
          </cell>
          <cell r="AB401" t="str">
            <v>06-6125-2956</v>
          </cell>
          <cell r="AC401" t="str">
            <v>なし</v>
          </cell>
          <cell r="AD401">
            <v>15000</v>
          </cell>
          <cell r="AE401">
            <v>0</v>
          </cell>
          <cell r="AF401">
            <v>100</v>
          </cell>
          <cell r="AG401">
            <v>187</v>
          </cell>
          <cell r="AH401" t="str">
            <v>確定</v>
          </cell>
          <cell r="AI401">
            <v>0</v>
          </cell>
          <cell r="AJ401" t="str">
            <v>中止</v>
          </cell>
          <cell r="AK401">
            <v>3</v>
          </cell>
          <cell r="AL401" t="str">
            <v>A+B+C</v>
          </cell>
          <cell r="AM401">
            <v>18</v>
          </cell>
          <cell r="AN401">
            <v>18</v>
          </cell>
          <cell r="AO401">
            <v>16</v>
          </cell>
          <cell r="AP401">
            <v>0</v>
          </cell>
          <cell r="AQ401">
            <v>0</v>
          </cell>
          <cell r="AR401">
            <v>0</v>
          </cell>
          <cell r="AS401">
            <v>0</v>
          </cell>
          <cell r="AT401">
            <v>0</v>
          </cell>
          <cell r="AU401">
            <v>0</v>
          </cell>
          <cell r="AV401">
            <v>0</v>
          </cell>
          <cell r="AW401">
            <v>52</v>
          </cell>
          <cell r="AX401">
            <v>1</v>
          </cell>
          <cell r="AY401">
            <v>1</v>
          </cell>
          <cell r="AZ401">
            <v>1</v>
          </cell>
          <cell r="BA401" t="str">
            <v>オーナー</v>
          </cell>
          <cell r="BB401" t="str">
            <v>オーナー</v>
          </cell>
          <cell r="BC401" t="str">
            <v>大阪ガス</v>
          </cell>
          <cell r="BD401" t="str">
            <v>なし</v>
          </cell>
          <cell r="BE401" t="str">
            <v>なし</v>
          </cell>
          <cell r="BF401" t="str">
            <v>既存</v>
          </cell>
          <cell r="BG401">
            <v>0</v>
          </cell>
          <cell r="BH401" t="str">
            <v>㈱第一住建</v>
          </cell>
          <cell r="BI401" t="str">
            <v>金本</v>
          </cell>
          <cell r="BJ401" t="str">
            <v>06-6223-2003</v>
          </cell>
          <cell r="BK401" t="str">
            <v>㈱第一住建ハウザー</v>
          </cell>
          <cell r="BL401" t="str">
            <v>代表取締役</v>
          </cell>
          <cell r="BM401" t="str">
            <v>松尾　豊</v>
          </cell>
          <cell r="BN401" t="str">
            <v>541-0051</v>
          </cell>
          <cell r="BO401" t="str">
            <v>大阪府大阪市中央区備後町2-4-10</v>
          </cell>
          <cell r="BP401" t="str">
            <v>06-6223-2003</v>
          </cell>
          <cell r="BQ401" t="str">
            <v>06-6223-2010</v>
          </cell>
          <cell r="BR401" t="str">
            <v>㈱第一住建</v>
          </cell>
          <cell r="BS401" t="str">
            <v>金本</v>
          </cell>
          <cell r="BT401" t="str">
            <v>06-6223-2003</v>
          </cell>
          <cell r="BU401">
            <v>0</v>
          </cell>
          <cell r="BV401">
            <v>0</v>
          </cell>
          <cell r="BW401">
            <v>0</v>
          </cell>
          <cell r="BX401">
            <v>0</v>
          </cell>
          <cell r="BY401">
            <v>0</v>
          </cell>
          <cell r="BZ401">
            <v>0</v>
          </cell>
          <cell r="CA401">
            <v>0</v>
          </cell>
          <cell r="CB401">
            <v>0</v>
          </cell>
          <cell r="CC401">
            <v>0</v>
          </cell>
          <cell r="CD401">
            <v>0</v>
          </cell>
          <cell r="CE401">
            <v>0</v>
          </cell>
          <cell r="CF401">
            <v>0</v>
          </cell>
          <cell r="CG401">
            <v>0</v>
          </cell>
          <cell r="CH401">
            <v>0</v>
          </cell>
          <cell r="CI401">
            <v>0</v>
          </cell>
          <cell r="CJ401">
            <v>0</v>
          </cell>
          <cell r="CK401">
            <v>0</v>
          </cell>
          <cell r="CL401">
            <v>0</v>
          </cell>
          <cell r="CM401">
            <v>0</v>
          </cell>
          <cell r="CN401">
            <v>0</v>
          </cell>
          <cell r="CO401">
            <v>0</v>
          </cell>
          <cell r="CP401">
            <v>0</v>
          </cell>
        </row>
        <row r="402">
          <cell r="A402">
            <v>417</v>
          </cell>
          <cell r="B402" t="str">
            <v>確定</v>
          </cell>
          <cell r="C402" t="str">
            <v>新規</v>
          </cell>
          <cell r="D402" t="str">
            <v>和民</v>
          </cell>
          <cell r="E402" t="str">
            <v>南船場心斎橋筋</v>
          </cell>
          <cell r="F402" t="str">
            <v>確定</v>
          </cell>
          <cell r="G402" t="str">
            <v>藤井</v>
          </cell>
          <cell r="H402">
            <v>37955</v>
          </cell>
          <cell r="I402" t="str">
            <v>確定</v>
          </cell>
          <cell r="J402">
            <v>37949</v>
          </cell>
          <cell r="K402">
            <v>0.625</v>
          </cell>
          <cell r="L402">
            <v>0</v>
          </cell>
          <cell r="M402">
            <v>0</v>
          </cell>
          <cell r="N402" t="str">
            <v>542-0081</v>
          </cell>
          <cell r="O402" t="str">
            <v>大阪府大阪市中央区南船場3-12-3</v>
          </cell>
          <cell r="P402" t="str">
            <v>確定</v>
          </cell>
          <cell r="Q402" t="str">
            <v>心斎橋セントビル　3階</v>
          </cell>
          <cell r="R402" t="str">
            <v>確定</v>
          </cell>
          <cell r="S402" t="str">
            <v>地下鉄御堂筋線</v>
          </cell>
          <cell r="T402" t="str">
            <v>心斎橋</v>
          </cell>
          <cell r="U402">
            <v>2</v>
          </cell>
          <cell r="V402">
            <v>60.25</v>
          </cell>
          <cell r="W402" t="str">
            <v>確定</v>
          </cell>
          <cell r="X402">
            <v>1</v>
          </cell>
          <cell r="Y402" t="str">
            <v>年中無休</v>
          </cell>
          <cell r="Z402" t="str">
            <v>16:00～翌日2:00　</v>
          </cell>
          <cell r="AA402" t="str">
            <v>06-4963-7535</v>
          </cell>
          <cell r="AB402" t="str">
            <v>06-4963-7536</v>
          </cell>
          <cell r="AC402" t="str">
            <v>なし</v>
          </cell>
          <cell r="AD402">
            <v>10000</v>
          </cell>
          <cell r="AE402">
            <v>0</v>
          </cell>
          <cell r="AF402">
            <v>61.32</v>
          </cell>
          <cell r="AG402">
            <v>110</v>
          </cell>
          <cell r="AH402" t="str">
            <v>確定</v>
          </cell>
          <cell r="AI402">
            <v>0</v>
          </cell>
          <cell r="AJ402" t="str">
            <v>中止</v>
          </cell>
          <cell r="AK402">
            <v>3</v>
          </cell>
          <cell r="AL402" t="str">
            <v>A+B+C</v>
          </cell>
          <cell r="AM402">
            <v>8</v>
          </cell>
          <cell r="AN402">
            <v>8</v>
          </cell>
          <cell r="AO402">
            <v>12</v>
          </cell>
          <cell r="AP402">
            <v>0</v>
          </cell>
          <cell r="AQ402">
            <v>0</v>
          </cell>
          <cell r="AR402">
            <v>0</v>
          </cell>
          <cell r="AS402">
            <v>0</v>
          </cell>
          <cell r="AT402">
            <v>0</v>
          </cell>
          <cell r="AU402">
            <v>0</v>
          </cell>
          <cell r="AV402">
            <v>0</v>
          </cell>
          <cell r="AW402">
            <v>28</v>
          </cell>
          <cell r="AX402">
            <v>1</v>
          </cell>
          <cell r="AY402">
            <v>1</v>
          </cell>
          <cell r="AZ402">
            <v>1</v>
          </cell>
          <cell r="BA402" t="str">
            <v>オーナー</v>
          </cell>
          <cell r="BB402" t="str">
            <v>オーナー</v>
          </cell>
          <cell r="BC402" t="str">
            <v>大阪ガス</v>
          </cell>
          <cell r="BD402" t="str">
            <v>あり</v>
          </cell>
          <cell r="BE402" t="str">
            <v>なし</v>
          </cell>
          <cell r="BF402" t="str">
            <v>既存</v>
          </cell>
          <cell r="BG402">
            <v>0</v>
          </cell>
          <cell r="BH402" t="str">
            <v>㈱アーバントラスト</v>
          </cell>
          <cell r="BI402">
            <v>0</v>
          </cell>
          <cell r="BJ402" t="str">
            <v>06-6941-9155</v>
          </cell>
          <cell r="BK402" t="str">
            <v>(有)心斎橋セント</v>
          </cell>
          <cell r="BL402" t="str">
            <v>代表取締役</v>
          </cell>
          <cell r="BM402" t="str">
            <v>庄司　崇</v>
          </cell>
          <cell r="BN402" t="str">
            <v>542-0081</v>
          </cell>
          <cell r="BO402" t="str">
            <v>大阪府大阪市南船場3-12-3</v>
          </cell>
          <cell r="BP402">
            <v>0</v>
          </cell>
          <cell r="BQ402">
            <v>0</v>
          </cell>
          <cell r="BR402" t="str">
            <v>㈱アイディコミュニティー</v>
          </cell>
          <cell r="BS402">
            <v>0</v>
          </cell>
          <cell r="BT402" t="str">
            <v>06-6190-5011</v>
          </cell>
          <cell r="BU402">
            <v>0</v>
          </cell>
          <cell r="BV402">
            <v>0</v>
          </cell>
          <cell r="BW402">
            <v>0</v>
          </cell>
          <cell r="BX402">
            <v>0</v>
          </cell>
          <cell r="BY402">
            <v>0</v>
          </cell>
          <cell r="BZ402">
            <v>0</v>
          </cell>
          <cell r="CA402">
            <v>0</v>
          </cell>
          <cell r="CB402">
            <v>0</v>
          </cell>
          <cell r="CC402">
            <v>0</v>
          </cell>
          <cell r="CD402">
            <v>0</v>
          </cell>
          <cell r="CE402">
            <v>0</v>
          </cell>
          <cell r="CF402">
            <v>0</v>
          </cell>
          <cell r="CG402">
            <v>0</v>
          </cell>
          <cell r="CH402">
            <v>0</v>
          </cell>
          <cell r="CI402">
            <v>0</v>
          </cell>
          <cell r="CJ402">
            <v>0</v>
          </cell>
          <cell r="CK402">
            <v>0</v>
          </cell>
          <cell r="CL402">
            <v>0</v>
          </cell>
          <cell r="CM402">
            <v>0</v>
          </cell>
          <cell r="CN402">
            <v>0</v>
          </cell>
          <cell r="CO402">
            <v>0</v>
          </cell>
          <cell r="CP402">
            <v>0</v>
          </cell>
        </row>
        <row r="403">
          <cell r="A403">
            <v>418</v>
          </cell>
          <cell r="B403" t="str">
            <v>確定</v>
          </cell>
          <cell r="C403" t="str">
            <v>新規</v>
          </cell>
          <cell r="D403" t="str">
            <v>和民</v>
          </cell>
          <cell r="E403" t="str">
            <v>三条河原町</v>
          </cell>
          <cell r="F403" t="str">
            <v>確定</v>
          </cell>
          <cell r="G403" t="str">
            <v>藤井</v>
          </cell>
          <cell r="H403">
            <v>37965</v>
          </cell>
          <cell r="I403" t="str">
            <v>確定</v>
          </cell>
          <cell r="J403">
            <v>37959</v>
          </cell>
          <cell r="K403">
            <v>0.625</v>
          </cell>
          <cell r="L403">
            <v>0</v>
          </cell>
          <cell r="M403">
            <v>0</v>
          </cell>
          <cell r="N403" t="str">
            <v>604-8036</v>
          </cell>
          <cell r="O403" t="str">
            <v>京都府京都市中京区三条通寺町東入石橋町28</v>
          </cell>
          <cell r="P403" t="str">
            <v>確定</v>
          </cell>
          <cell r="Q403" t="str">
            <v>マルトー16ビル  1・2・3階</v>
          </cell>
          <cell r="R403" t="str">
            <v>確定</v>
          </cell>
          <cell r="S403" t="str">
            <v>京阪本線</v>
          </cell>
          <cell r="T403" t="str">
            <v>三条</v>
          </cell>
          <cell r="U403">
            <v>4</v>
          </cell>
          <cell r="V403">
            <v>125.51</v>
          </cell>
          <cell r="W403" t="str">
            <v>確定</v>
          </cell>
          <cell r="X403">
            <v>3</v>
          </cell>
          <cell r="Y403" t="str">
            <v>年中無休</v>
          </cell>
          <cell r="Z403" t="str">
            <v>17:00～翌日3:00　金土曜及び祝祭日の前日は5:00迄</v>
          </cell>
          <cell r="AA403" t="str">
            <v>075-257-1781</v>
          </cell>
          <cell r="AB403" t="str">
            <v>075-257-1782</v>
          </cell>
          <cell r="AC403" t="str">
            <v>なし</v>
          </cell>
          <cell r="AD403">
            <v>15000</v>
          </cell>
          <cell r="AE403">
            <v>0</v>
          </cell>
          <cell r="AF403">
            <v>98</v>
          </cell>
          <cell r="AG403">
            <v>149</v>
          </cell>
          <cell r="AH403" t="str">
            <v>確定</v>
          </cell>
          <cell r="AI403">
            <v>0</v>
          </cell>
          <cell r="AJ403" t="str">
            <v>中止</v>
          </cell>
          <cell r="AK403">
            <v>2</v>
          </cell>
          <cell r="AL403" t="str">
            <v xml:space="preserve"> </v>
          </cell>
          <cell r="AM403">
            <v>21</v>
          </cell>
          <cell r="AN403">
            <v>26</v>
          </cell>
          <cell r="AO403" t="str">
            <v>　</v>
          </cell>
          <cell r="AP403">
            <v>0</v>
          </cell>
          <cell r="AQ403">
            <v>0</v>
          </cell>
          <cell r="AR403">
            <v>0</v>
          </cell>
          <cell r="AS403">
            <v>0</v>
          </cell>
          <cell r="AT403">
            <v>0</v>
          </cell>
          <cell r="AU403">
            <v>0</v>
          </cell>
          <cell r="AV403">
            <v>0</v>
          </cell>
          <cell r="AW403">
            <v>26</v>
          </cell>
          <cell r="AX403">
            <v>3</v>
          </cell>
          <cell r="AY403">
            <v>1</v>
          </cell>
          <cell r="AZ403">
            <v>1</v>
          </cell>
          <cell r="BA403" t="str">
            <v>オーナー</v>
          </cell>
          <cell r="BB403" t="str">
            <v>オーナー</v>
          </cell>
          <cell r="BC403" t="str">
            <v>大阪ガス</v>
          </cell>
          <cell r="BD403" t="str">
            <v>なし</v>
          </cell>
          <cell r="BE403" t="str">
            <v>なし</v>
          </cell>
          <cell r="BF403" t="str">
            <v>既存</v>
          </cell>
          <cell r="BG403">
            <v>0</v>
          </cell>
          <cell r="BH403" t="str">
            <v>オーナー</v>
          </cell>
          <cell r="BI403">
            <v>0</v>
          </cell>
          <cell r="BJ403" t="str">
            <v>075-353-0431</v>
          </cell>
          <cell r="BK403" t="str">
            <v>㈱マルトー</v>
          </cell>
          <cell r="BL403" t="str">
            <v>代表取締役</v>
          </cell>
          <cell r="BM403" t="str">
            <v>西村　吉正</v>
          </cell>
          <cell r="BN403" t="str">
            <v>600-8420</v>
          </cell>
          <cell r="BO403" t="str">
            <v>京都府京都市下京区烏丸通五条上る高砂町381-1</v>
          </cell>
          <cell r="BP403" t="str">
            <v>075-353-0431</v>
          </cell>
          <cell r="BQ403" t="str">
            <v>075-353-0439</v>
          </cell>
          <cell r="BR403" t="str">
            <v>(有)清水エステート</v>
          </cell>
          <cell r="BS403" t="str">
            <v>内村</v>
          </cell>
          <cell r="BT403" t="str">
            <v>075-592-3333</v>
          </cell>
          <cell r="BU403">
            <v>0</v>
          </cell>
          <cell r="BV403">
            <v>0</v>
          </cell>
          <cell r="BW403">
            <v>0</v>
          </cell>
          <cell r="BX403">
            <v>0</v>
          </cell>
          <cell r="BY403">
            <v>0</v>
          </cell>
          <cell r="BZ403">
            <v>0</v>
          </cell>
          <cell r="CA403">
            <v>0</v>
          </cell>
          <cell r="CB403">
            <v>0</v>
          </cell>
          <cell r="CC403">
            <v>0</v>
          </cell>
          <cell r="CD403">
            <v>0</v>
          </cell>
          <cell r="CE403">
            <v>0</v>
          </cell>
          <cell r="CF403">
            <v>0</v>
          </cell>
          <cell r="CG403">
            <v>0</v>
          </cell>
          <cell r="CH403">
            <v>0</v>
          </cell>
          <cell r="CI403">
            <v>0</v>
          </cell>
          <cell r="CJ403">
            <v>0</v>
          </cell>
          <cell r="CK403">
            <v>0</v>
          </cell>
          <cell r="CL403">
            <v>0</v>
          </cell>
          <cell r="CM403">
            <v>0</v>
          </cell>
          <cell r="CN403">
            <v>0</v>
          </cell>
          <cell r="CO403">
            <v>0</v>
          </cell>
          <cell r="CP403">
            <v>0</v>
          </cell>
        </row>
        <row r="404">
          <cell r="A404">
            <v>419</v>
          </cell>
          <cell r="B404" t="str">
            <v>確定</v>
          </cell>
          <cell r="C404" t="str">
            <v>変更</v>
          </cell>
          <cell r="D404" t="str">
            <v>わたみん家</v>
          </cell>
          <cell r="E404" t="str">
            <v>神田北口</v>
          </cell>
          <cell r="F404" t="str">
            <v>確定</v>
          </cell>
          <cell r="G404">
            <v>0</v>
          </cell>
          <cell r="H404">
            <v>37924</v>
          </cell>
          <cell r="I404">
            <v>0</v>
          </cell>
          <cell r="J404">
            <v>0</v>
          </cell>
          <cell r="K404">
            <v>0</v>
          </cell>
          <cell r="L404">
            <v>0</v>
          </cell>
          <cell r="M404">
            <v>0</v>
          </cell>
          <cell r="N404">
            <v>0</v>
          </cell>
          <cell r="O404">
            <v>0</v>
          </cell>
          <cell r="P404">
            <v>0</v>
          </cell>
          <cell r="Q404">
            <v>0</v>
          </cell>
          <cell r="R404">
            <v>0</v>
          </cell>
          <cell r="S404">
            <v>0</v>
          </cell>
          <cell r="T404">
            <v>0</v>
          </cell>
          <cell r="U404">
            <v>0</v>
          </cell>
          <cell r="V404">
            <v>0</v>
          </cell>
          <cell r="W404">
            <v>0</v>
          </cell>
          <cell r="X404">
            <v>0</v>
          </cell>
          <cell r="Y404" t="str">
            <v>年中無休</v>
          </cell>
          <cell r="Z404" t="str">
            <v>17:00～翌日１:00　金曜及び祝祭日の前日は2:00迄  土日曜及び祝祭日は0:00迄</v>
          </cell>
        </row>
        <row r="405">
          <cell r="A405">
            <v>420</v>
          </cell>
          <cell r="B405" t="str">
            <v>確定</v>
          </cell>
          <cell r="C405" t="str">
            <v>変更</v>
          </cell>
          <cell r="D405" t="str">
            <v>わたみん家</v>
          </cell>
          <cell r="E405" t="str">
            <v>浅草駅前</v>
          </cell>
          <cell r="F405" t="str">
            <v>確定</v>
          </cell>
          <cell r="G405">
            <v>0</v>
          </cell>
          <cell r="H405">
            <v>37925</v>
          </cell>
          <cell r="I405">
            <v>0</v>
          </cell>
          <cell r="J405">
            <v>0</v>
          </cell>
          <cell r="K405">
            <v>0</v>
          </cell>
          <cell r="L405">
            <v>0</v>
          </cell>
          <cell r="M405">
            <v>0</v>
          </cell>
          <cell r="N405">
            <v>0</v>
          </cell>
          <cell r="O405">
            <v>0</v>
          </cell>
          <cell r="P405">
            <v>0</v>
          </cell>
          <cell r="Q405">
            <v>0</v>
          </cell>
          <cell r="R405">
            <v>0</v>
          </cell>
          <cell r="S405">
            <v>0</v>
          </cell>
          <cell r="T405">
            <v>0</v>
          </cell>
          <cell r="U405">
            <v>0</v>
          </cell>
          <cell r="V405">
            <v>0</v>
          </cell>
          <cell r="W405">
            <v>0</v>
          </cell>
          <cell r="X405">
            <v>0</v>
          </cell>
          <cell r="Y405" t="str">
            <v>年中無休</v>
          </cell>
          <cell r="Z405" t="str">
            <v>17:00～翌日2:00　金曜は3:00迄  土曜及び祝祭日の前日16:00～3:00 日曜及び祝祭日16:00～1:00</v>
          </cell>
        </row>
        <row r="406">
          <cell r="A406">
            <v>421</v>
          </cell>
          <cell r="B406" t="str">
            <v>確定</v>
          </cell>
          <cell r="C406" t="str">
            <v>変更</v>
          </cell>
          <cell r="D406" t="str">
            <v>わたみん家</v>
          </cell>
          <cell r="E406" t="str">
            <v>松戸西口</v>
          </cell>
          <cell r="F406" t="str">
            <v>確定</v>
          </cell>
          <cell r="G406">
            <v>0</v>
          </cell>
          <cell r="H406">
            <v>37931</v>
          </cell>
          <cell r="I406" t="str">
            <v>確定</v>
          </cell>
        </row>
        <row r="407">
          <cell r="A407">
            <v>422</v>
          </cell>
          <cell r="B407" t="str">
            <v>確定</v>
          </cell>
          <cell r="C407" t="str">
            <v>変更</v>
          </cell>
          <cell r="D407" t="str">
            <v>わたみん家</v>
          </cell>
          <cell r="E407" t="str">
            <v>中野南口</v>
          </cell>
          <cell r="F407" t="str">
            <v>確定</v>
          </cell>
          <cell r="G407">
            <v>0</v>
          </cell>
          <cell r="H407">
            <v>37938</v>
          </cell>
          <cell r="I407" t="str">
            <v>確定</v>
          </cell>
        </row>
        <row r="408">
          <cell r="A408">
            <v>423</v>
          </cell>
          <cell r="B408" t="str">
            <v>確定</v>
          </cell>
          <cell r="C408" t="str">
            <v>変更</v>
          </cell>
          <cell r="D408" t="str">
            <v>わたみん家</v>
          </cell>
          <cell r="E408" t="str">
            <v>高円寺北口</v>
          </cell>
          <cell r="F408" t="str">
            <v>確定</v>
          </cell>
          <cell r="G408">
            <v>0</v>
          </cell>
          <cell r="H408">
            <v>37945</v>
          </cell>
          <cell r="I408" t="str">
            <v>確定</v>
          </cell>
        </row>
        <row r="409">
          <cell r="A409">
            <v>424</v>
          </cell>
          <cell r="B409" t="str">
            <v>確定</v>
          </cell>
          <cell r="C409" t="str">
            <v>変更</v>
          </cell>
          <cell r="D409" t="str">
            <v>わたみん家</v>
          </cell>
          <cell r="E409" t="str">
            <v>荻窪西口</v>
          </cell>
          <cell r="F409" t="str">
            <v>確定</v>
          </cell>
          <cell r="G409">
            <v>0</v>
          </cell>
          <cell r="H409">
            <v>37952</v>
          </cell>
          <cell r="I409" t="str">
            <v>確定</v>
          </cell>
        </row>
        <row r="410">
          <cell r="A410">
            <v>425</v>
          </cell>
          <cell r="B410" t="str">
            <v>確定</v>
          </cell>
          <cell r="C410" t="str">
            <v>変更</v>
          </cell>
          <cell r="D410" t="str">
            <v>わたみん家</v>
          </cell>
          <cell r="E410" t="str">
            <v>大森山王口</v>
          </cell>
          <cell r="F410" t="str">
            <v>確定</v>
          </cell>
          <cell r="G410">
            <v>0</v>
          </cell>
          <cell r="H410">
            <v>37630</v>
          </cell>
          <cell r="I410" t="str">
            <v>確定</v>
          </cell>
          <cell r="J410">
            <v>37628</v>
          </cell>
        </row>
        <row r="411">
          <cell r="A411">
            <v>426</v>
          </cell>
          <cell r="B411" t="str">
            <v>確定</v>
          </cell>
          <cell r="C411" t="str">
            <v>変更</v>
          </cell>
          <cell r="D411" t="str">
            <v>わたみん家</v>
          </cell>
          <cell r="E411" t="str">
            <v>千葉中央公園前</v>
          </cell>
          <cell r="F411" t="str">
            <v>確定</v>
          </cell>
          <cell r="G411">
            <v>0</v>
          </cell>
          <cell r="H411">
            <v>37637</v>
          </cell>
          <cell r="I411" t="str">
            <v>確定</v>
          </cell>
          <cell r="J411">
            <v>37635</v>
          </cell>
        </row>
        <row r="412">
          <cell r="A412">
            <v>427</v>
          </cell>
          <cell r="B412" t="str">
            <v>確定</v>
          </cell>
          <cell r="C412" t="str">
            <v>変更</v>
          </cell>
          <cell r="D412" t="str">
            <v>わたみん家</v>
          </cell>
          <cell r="E412" t="str">
            <v>蒲田西口</v>
          </cell>
          <cell r="F412" t="str">
            <v>確定</v>
          </cell>
          <cell r="G412">
            <v>0</v>
          </cell>
          <cell r="H412">
            <v>37644</v>
          </cell>
          <cell r="I412" t="str">
            <v>確定</v>
          </cell>
          <cell r="J412">
            <v>37642</v>
          </cell>
        </row>
        <row r="413">
          <cell r="A413">
            <v>428</v>
          </cell>
          <cell r="B413" t="str">
            <v>確定</v>
          </cell>
          <cell r="C413" t="str">
            <v>変更</v>
          </cell>
          <cell r="D413" t="str">
            <v>わたみん家</v>
          </cell>
          <cell r="E413" t="str">
            <v>京急川崎</v>
          </cell>
          <cell r="F413" t="str">
            <v>確定</v>
          </cell>
          <cell r="G413">
            <v>0</v>
          </cell>
          <cell r="H413">
            <v>37651</v>
          </cell>
          <cell r="I413" t="str">
            <v>確定</v>
          </cell>
          <cell r="J413">
            <v>37649</v>
          </cell>
        </row>
        <row r="414">
          <cell r="A414">
            <v>429</v>
          </cell>
          <cell r="B414" t="str">
            <v>確定</v>
          </cell>
          <cell r="C414" t="str">
            <v>変更</v>
          </cell>
          <cell r="D414" t="str">
            <v>わたみん家</v>
          </cell>
          <cell r="E414" t="str">
            <v>大船東口１Ｆ</v>
          </cell>
          <cell r="F414" t="str">
            <v>確定</v>
          </cell>
          <cell r="G414">
            <v>0</v>
          </cell>
          <cell r="H414">
            <v>37658</v>
          </cell>
          <cell r="I414" t="str">
            <v>確定</v>
          </cell>
          <cell r="J414">
            <v>37656</v>
          </cell>
        </row>
        <row r="415">
          <cell r="A415">
            <v>431</v>
          </cell>
          <cell r="B415" t="str">
            <v>確定</v>
          </cell>
          <cell r="C415" t="str">
            <v>変更</v>
          </cell>
          <cell r="D415" t="str">
            <v>和み亭</v>
          </cell>
          <cell r="E415" t="str">
            <v>茗荷谷</v>
          </cell>
          <cell r="F415" t="str">
            <v>確定</v>
          </cell>
          <cell r="G415">
            <v>0</v>
          </cell>
          <cell r="H415">
            <v>37942</v>
          </cell>
          <cell r="I415" t="str">
            <v>確定</v>
          </cell>
          <cell r="J415">
            <v>0</v>
          </cell>
          <cell r="K415">
            <v>0</v>
          </cell>
          <cell r="L415">
            <v>0</v>
          </cell>
          <cell r="M415">
            <v>0</v>
          </cell>
          <cell r="N415">
            <v>0</v>
          </cell>
          <cell r="O415">
            <v>0</v>
          </cell>
          <cell r="P415">
            <v>0</v>
          </cell>
          <cell r="Q415">
            <v>0</v>
          </cell>
          <cell r="R415">
            <v>0</v>
          </cell>
          <cell r="S415">
            <v>0</v>
          </cell>
          <cell r="T415">
            <v>0</v>
          </cell>
          <cell r="U415">
            <v>0</v>
          </cell>
          <cell r="V415">
            <v>0</v>
          </cell>
          <cell r="W415">
            <v>0</v>
          </cell>
          <cell r="X415">
            <v>0</v>
          </cell>
          <cell r="Y415" t="str">
            <v>年中無休</v>
          </cell>
          <cell r="Z415" t="str">
            <v>11:30～翌日2:00　</v>
          </cell>
        </row>
        <row r="416">
          <cell r="A416">
            <v>432</v>
          </cell>
          <cell r="B416" t="str">
            <v>確定</v>
          </cell>
          <cell r="C416" t="str">
            <v>変更</v>
          </cell>
          <cell r="D416" t="str">
            <v>和み亭</v>
          </cell>
          <cell r="E416" t="str">
            <v>蓮根駅前</v>
          </cell>
          <cell r="F416" t="str">
            <v>確定</v>
          </cell>
          <cell r="G416">
            <v>0</v>
          </cell>
          <cell r="H416">
            <v>37954</v>
          </cell>
          <cell r="I416" t="str">
            <v>確定</v>
          </cell>
          <cell r="J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0</v>
          </cell>
          <cell r="Y416" t="str">
            <v>年中無休</v>
          </cell>
          <cell r="Z416" t="str">
            <v>11:30～翌日2:00　(小上がり席は0:00迄）</v>
          </cell>
        </row>
        <row r="417">
          <cell r="A417">
            <v>433</v>
          </cell>
          <cell r="B417" t="str">
            <v>確定</v>
          </cell>
          <cell r="C417" t="str">
            <v>新規</v>
          </cell>
          <cell r="D417" t="str">
            <v>和み亭</v>
          </cell>
          <cell r="E417" t="str">
            <v>蕨塚越</v>
          </cell>
          <cell r="F417" t="str">
            <v>確定</v>
          </cell>
          <cell r="G417" t="str">
            <v>児玉</v>
          </cell>
          <cell r="H417">
            <v>37959</v>
          </cell>
          <cell r="I417" t="str">
            <v>確定</v>
          </cell>
          <cell r="J417">
            <v>37951</v>
          </cell>
          <cell r="K417">
            <v>0.625</v>
          </cell>
          <cell r="L417">
            <v>0</v>
          </cell>
          <cell r="M417">
            <v>0</v>
          </cell>
          <cell r="N417" t="str">
            <v>335-0002</v>
          </cell>
          <cell r="O417" t="str">
            <v>埼玉県蕨市塚越５－６－３５</v>
          </cell>
          <cell r="P417" t="str">
            <v>確定</v>
          </cell>
          <cell r="Q417" t="str">
            <v>マックスバリュー蕨店　1階</v>
          </cell>
          <cell r="R417" t="str">
            <v>確定</v>
          </cell>
          <cell r="S417" t="str">
            <v>ＪＲ京浜東北線</v>
          </cell>
          <cell r="T417" t="str">
            <v>西川口</v>
          </cell>
          <cell r="U417">
            <v>7</v>
          </cell>
          <cell r="V417">
            <v>73.09</v>
          </cell>
          <cell r="W417" t="str">
            <v>確定</v>
          </cell>
          <cell r="X417">
            <v>1</v>
          </cell>
          <cell r="Y417" t="str">
            <v>年中無休</v>
          </cell>
          <cell r="Z417" t="str">
            <v>11:30～翌日2:00</v>
          </cell>
          <cell r="AA417" t="str">
            <v>048-447-8456</v>
          </cell>
          <cell r="AB417" t="str">
            <v>048-447-8457</v>
          </cell>
          <cell r="AC417" t="str">
            <v>なし</v>
          </cell>
          <cell r="AD417">
            <v>10000</v>
          </cell>
          <cell r="AE417">
            <v>0</v>
          </cell>
          <cell r="AF417">
            <v>70.36</v>
          </cell>
          <cell r="AG417">
            <v>122</v>
          </cell>
          <cell r="AH417" t="str">
            <v>確定</v>
          </cell>
          <cell r="AI417">
            <v>330</v>
          </cell>
          <cell r="AJ417" t="str">
            <v>中止</v>
          </cell>
          <cell r="AK417">
            <v>2</v>
          </cell>
          <cell r="AL417" t="str">
            <v>A+B</v>
          </cell>
          <cell r="AM417">
            <v>12</v>
          </cell>
          <cell r="AN417">
            <v>14</v>
          </cell>
          <cell r="AO417">
            <v>0</v>
          </cell>
          <cell r="AP417">
            <v>0</v>
          </cell>
          <cell r="AQ417">
            <v>0</v>
          </cell>
          <cell r="AR417">
            <v>0</v>
          </cell>
          <cell r="AS417">
            <v>0</v>
          </cell>
          <cell r="AT417">
            <v>0</v>
          </cell>
          <cell r="AU417">
            <v>0</v>
          </cell>
          <cell r="AV417">
            <v>0</v>
          </cell>
          <cell r="AW417">
            <v>26</v>
          </cell>
          <cell r="AX417">
            <v>1</v>
          </cell>
          <cell r="AY417">
            <v>1</v>
          </cell>
          <cell r="AZ417">
            <v>1</v>
          </cell>
          <cell r="BA417">
            <v>0</v>
          </cell>
          <cell r="BB417" t="str">
            <v>水道局</v>
          </cell>
          <cell r="BC417" t="str">
            <v>帝石ﾌﾟﾛﾊﾟﾝｶﾞｽ㈱</v>
          </cell>
          <cell r="BD417" t="str">
            <v>なし</v>
          </cell>
          <cell r="BE417" t="str">
            <v>なし</v>
          </cell>
          <cell r="BF417" t="str">
            <v>新築</v>
          </cell>
          <cell r="BG417">
            <v>0</v>
          </cell>
          <cell r="BH417">
            <v>0</v>
          </cell>
          <cell r="BI417">
            <v>0</v>
          </cell>
          <cell r="BJ417">
            <v>0</v>
          </cell>
        </row>
        <row r="418">
          <cell r="A418">
            <v>434</v>
          </cell>
          <cell r="B418" t="str">
            <v>確定</v>
          </cell>
          <cell r="C418" t="str">
            <v>新規</v>
          </cell>
          <cell r="D418" t="str">
            <v>和民</v>
          </cell>
          <cell r="E418" t="str">
            <v>三宮ﾌﾗﾜｰﾛｰﾄﾞ</v>
          </cell>
          <cell r="F418" t="str">
            <v>確定</v>
          </cell>
          <cell r="G418" t="str">
            <v>清水</v>
          </cell>
          <cell r="H418">
            <v>38078</v>
          </cell>
          <cell r="I418" t="str">
            <v>確定</v>
          </cell>
          <cell r="J418">
            <v>38072</v>
          </cell>
          <cell r="K418">
            <v>0.66666666666666663</v>
          </cell>
          <cell r="L418">
            <v>0</v>
          </cell>
          <cell r="M418">
            <v>0</v>
          </cell>
          <cell r="N418" t="str">
            <v>651-0086</v>
          </cell>
          <cell r="O418" t="str">
            <v>兵庫県神戸市中央区磯上通８－１－１９</v>
          </cell>
          <cell r="P418" t="str">
            <v>確定</v>
          </cell>
          <cell r="Q418" t="str">
            <v>カーサグランデ神戸ビル　７階</v>
          </cell>
          <cell r="R418" t="str">
            <v>確定</v>
          </cell>
          <cell r="S418" t="str">
            <v>JR線</v>
          </cell>
          <cell r="T418" t="str">
            <v>三宮</v>
          </cell>
          <cell r="U418">
            <v>3</v>
          </cell>
          <cell r="V418">
            <v>67.760000000000005</v>
          </cell>
          <cell r="W418" t="str">
            <v>確定</v>
          </cell>
          <cell r="X418">
            <v>1</v>
          </cell>
          <cell r="Y418" t="str">
            <v>年中無休</v>
          </cell>
          <cell r="Z418" t="str">
            <v>16:00～翌日2:00　</v>
          </cell>
          <cell r="AA418" t="str">
            <v>078-200-3001</v>
          </cell>
          <cell r="AB418" t="str">
            <v>078-200-3002</v>
          </cell>
          <cell r="AC418" t="str">
            <v>なし</v>
          </cell>
          <cell r="AD418">
            <v>11000</v>
          </cell>
          <cell r="AE418">
            <v>0</v>
          </cell>
          <cell r="AF418">
            <v>67.78</v>
          </cell>
          <cell r="AG418">
            <v>125</v>
          </cell>
          <cell r="AH418" t="str">
            <v>確定</v>
          </cell>
          <cell r="AI418">
            <v>0</v>
          </cell>
          <cell r="AJ418" t="str">
            <v>中止</v>
          </cell>
          <cell r="AK418">
            <v>2</v>
          </cell>
          <cell r="AL418" t="str">
            <v>A+B</v>
          </cell>
          <cell r="AM418">
            <v>20</v>
          </cell>
          <cell r="AN418">
            <v>20</v>
          </cell>
          <cell r="AO418">
            <v>0</v>
          </cell>
          <cell r="AP418">
            <v>0</v>
          </cell>
          <cell r="AQ418">
            <v>0</v>
          </cell>
          <cell r="AR418">
            <v>0</v>
          </cell>
          <cell r="AS418">
            <v>0</v>
          </cell>
          <cell r="AT418">
            <v>0</v>
          </cell>
          <cell r="AU418">
            <v>0</v>
          </cell>
          <cell r="AV418">
            <v>0</v>
          </cell>
          <cell r="AW418">
            <v>40</v>
          </cell>
          <cell r="AX418">
            <v>1</v>
          </cell>
          <cell r="AY418">
            <v>1</v>
          </cell>
          <cell r="AZ418">
            <v>1</v>
          </cell>
          <cell r="BA418" t="str">
            <v>オーナー</v>
          </cell>
          <cell r="BB418" t="str">
            <v>オーナー</v>
          </cell>
          <cell r="BC418" t="str">
            <v>大阪ガス</v>
          </cell>
          <cell r="BD418" t="str">
            <v>なし</v>
          </cell>
          <cell r="BE418" t="str">
            <v>なし</v>
          </cell>
          <cell r="BF418" t="str">
            <v>既存</v>
          </cell>
          <cell r="BG418">
            <v>0</v>
          </cell>
          <cell r="BH418">
            <v>0</v>
          </cell>
          <cell r="BI418">
            <v>0</v>
          </cell>
          <cell r="BJ418">
            <v>0</v>
          </cell>
          <cell r="BK418" t="str">
            <v>株式会社　神戸家具</v>
          </cell>
          <cell r="BL418" t="str">
            <v>代表取締役</v>
          </cell>
          <cell r="BM418" t="str">
            <v>高野　修一</v>
          </cell>
          <cell r="BN418" t="str">
            <v>651-2148</v>
          </cell>
          <cell r="BO418" t="str">
            <v>兵庫県神戸市西区長畑町１５７</v>
          </cell>
          <cell r="BP418" t="str">
            <v>078-927-7430</v>
          </cell>
          <cell r="BQ418" t="str">
            <v>078-927-7473</v>
          </cell>
          <cell r="BR418" t="str">
            <v>株式会社エルアイシー</v>
          </cell>
          <cell r="BS418" t="str">
            <v>青木</v>
          </cell>
          <cell r="BT418" t="str">
            <v>078-302-4009</v>
          </cell>
          <cell r="BU418">
            <v>0</v>
          </cell>
          <cell r="BV418">
            <v>0</v>
          </cell>
          <cell r="BW418">
            <v>0</v>
          </cell>
          <cell r="BX418">
            <v>0</v>
          </cell>
          <cell r="BY418">
            <v>0</v>
          </cell>
          <cell r="BZ418">
            <v>0</v>
          </cell>
          <cell r="CA418">
            <v>0</v>
          </cell>
          <cell r="CB418">
            <v>0</v>
          </cell>
          <cell r="CC418">
            <v>0</v>
          </cell>
          <cell r="CD418">
            <v>0</v>
          </cell>
          <cell r="CE418">
            <v>0</v>
          </cell>
          <cell r="CF418">
            <v>0</v>
          </cell>
          <cell r="CG418">
            <v>0</v>
          </cell>
          <cell r="CH418">
            <v>0</v>
          </cell>
          <cell r="CI418">
            <v>0</v>
          </cell>
          <cell r="CJ418">
            <v>0</v>
          </cell>
          <cell r="CK418">
            <v>0</v>
          </cell>
          <cell r="CL418">
            <v>0</v>
          </cell>
          <cell r="CM418">
            <v>0</v>
          </cell>
          <cell r="CN418">
            <v>0</v>
          </cell>
          <cell r="CO418">
            <v>0</v>
          </cell>
          <cell r="CP418">
            <v>0</v>
          </cell>
        </row>
        <row r="419">
          <cell r="A419">
            <v>435</v>
          </cell>
          <cell r="B419" t="str">
            <v>確定</v>
          </cell>
          <cell r="C419" t="str">
            <v>新規</v>
          </cell>
          <cell r="D419" t="str">
            <v>和民</v>
          </cell>
          <cell r="E419" t="str">
            <v>静岡駅前南口</v>
          </cell>
          <cell r="F419" t="str">
            <v>確定</v>
          </cell>
          <cell r="G419" t="str">
            <v>日比</v>
          </cell>
          <cell r="H419">
            <v>38078</v>
          </cell>
          <cell r="I419" t="str">
            <v>確定</v>
          </cell>
          <cell r="J419">
            <v>38066</v>
          </cell>
          <cell r="K419">
            <v>0.625</v>
          </cell>
          <cell r="L419">
            <v>0</v>
          </cell>
          <cell r="M419">
            <v>0</v>
          </cell>
          <cell r="N419" t="str">
            <v>422-8067</v>
          </cell>
          <cell r="O419" t="str">
            <v>静岡県静岡市南町１４－２５</v>
          </cell>
          <cell r="P419" t="str">
            <v>確定</v>
          </cell>
          <cell r="Q419" t="str">
            <v>エスパティオ　１階</v>
          </cell>
          <cell r="R419" t="str">
            <v>確定</v>
          </cell>
          <cell r="S419" t="str">
            <v>JR東海道線</v>
          </cell>
          <cell r="T419" t="str">
            <v>静岡</v>
          </cell>
          <cell r="U419">
            <v>1</v>
          </cell>
          <cell r="V419">
            <v>75.81</v>
          </cell>
          <cell r="W419" t="str">
            <v>確定</v>
          </cell>
          <cell r="X419">
            <v>1</v>
          </cell>
          <cell r="Y419" t="str">
            <v>年中無休</v>
          </cell>
          <cell r="Z419" t="str">
            <v>17:00～翌日3:00　金土曜及び祝祭日の前日は5:00迄</v>
          </cell>
          <cell r="AA419" t="str">
            <v>054-202-5330</v>
          </cell>
          <cell r="AB419" t="str">
            <v>054-202-5331</v>
          </cell>
          <cell r="AC419" t="str">
            <v>なし</v>
          </cell>
          <cell r="AD419">
            <v>12800</v>
          </cell>
          <cell r="AE419">
            <v>0</v>
          </cell>
          <cell r="AF419">
            <v>75.81</v>
          </cell>
          <cell r="AG419">
            <v>137</v>
          </cell>
          <cell r="AH419" t="str">
            <v>確定</v>
          </cell>
          <cell r="AI419">
            <v>112</v>
          </cell>
          <cell r="AJ419" t="str">
            <v>中止</v>
          </cell>
          <cell r="AK419">
            <v>5</v>
          </cell>
          <cell r="AL419" t="str">
            <v>A+B</v>
          </cell>
          <cell r="AM419">
            <v>20</v>
          </cell>
          <cell r="AN419">
            <v>16</v>
          </cell>
          <cell r="AO419">
            <v>6</v>
          </cell>
          <cell r="AP419">
            <v>6</v>
          </cell>
          <cell r="AQ419">
            <v>10</v>
          </cell>
          <cell r="AR419">
            <v>0</v>
          </cell>
          <cell r="AS419">
            <v>0</v>
          </cell>
          <cell r="AT419">
            <v>0</v>
          </cell>
          <cell r="AU419">
            <v>0</v>
          </cell>
          <cell r="AV419">
            <v>0</v>
          </cell>
          <cell r="AW419">
            <v>36</v>
          </cell>
          <cell r="AX419">
            <v>1</v>
          </cell>
          <cell r="AY419">
            <v>1</v>
          </cell>
          <cell r="AZ419">
            <v>1</v>
          </cell>
          <cell r="BA419" t="str">
            <v>オーナー</v>
          </cell>
          <cell r="BB419" t="str">
            <v>オーナー</v>
          </cell>
          <cell r="BC419" t="str">
            <v>オーナー</v>
          </cell>
          <cell r="BD419" t="str">
            <v>あり</v>
          </cell>
          <cell r="BE419" t="str">
            <v>なし</v>
          </cell>
          <cell r="BF419" t="str">
            <v>既存</v>
          </cell>
          <cell r="BG419">
            <v>0</v>
          </cell>
          <cell r="BH419">
            <v>0</v>
          </cell>
          <cell r="BI419">
            <v>0</v>
          </cell>
          <cell r="BJ419">
            <v>0</v>
          </cell>
          <cell r="BK419" t="str">
            <v>静岡駅南口都市開発㈱</v>
          </cell>
          <cell r="BL419" t="str">
            <v>代表取締役社長</v>
          </cell>
          <cell r="BM419" t="str">
            <v>木内　貴史</v>
          </cell>
          <cell r="BN419" t="str">
            <v>422-8067</v>
          </cell>
          <cell r="BO419" t="str">
            <v>静岡県静岡市南町１４－２５</v>
          </cell>
          <cell r="BP419">
            <v>0</v>
          </cell>
          <cell r="BQ419">
            <v>0</v>
          </cell>
          <cell r="BR419" t="str">
            <v>㈱第一不動産</v>
          </cell>
          <cell r="BS419">
            <v>0</v>
          </cell>
          <cell r="BT419" t="str">
            <v xml:space="preserve"> </v>
          </cell>
          <cell r="BU419">
            <v>0</v>
          </cell>
          <cell r="BV419">
            <v>0</v>
          </cell>
          <cell r="BW419">
            <v>0</v>
          </cell>
          <cell r="BX419">
            <v>0</v>
          </cell>
          <cell r="BY419">
            <v>0</v>
          </cell>
          <cell r="BZ419">
            <v>0</v>
          </cell>
          <cell r="CA419">
            <v>0</v>
          </cell>
          <cell r="CB419">
            <v>0</v>
          </cell>
          <cell r="CC419">
            <v>0</v>
          </cell>
          <cell r="CD419">
            <v>0</v>
          </cell>
          <cell r="CE419">
            <v>0</v>
          </cell>
          <cell r="CF419">
            <v>0</v>
          </cell>
          <cell r="CG419">
            <v>0</v>
          </cell>
          <cell r="CH419">
            <v>0</v>
          </cell>
          <cell r="CI419">
            <v>0</v>
          </cell>
          <cell r="CJ419">
            <v>0</v>
          </cell>
          <cell r="CK419">
            <v>0</v>
          </cell>
          <cell r="CL419">
            <v>0</v>
          </cell>
          <cell r="CM419">
            <v>0</v>
          </cell>
          <cell r="CN419">
            <v>0</v>
          </cell>
          <cell r="CO419">
            <v>0</v>
          </cell>
          <cell r="CP419">
            <v>0</v>
          </cell>
        </row>
        <row r="420">
          <cell r="A420">
            <v>438</v>
          </cell>
          <cell r="B420" t="str">
            <v>確定</v>
          </cell>
          <cell r="C420" t="str">
            <v>新規</v>
          </cell>
          <cell r="D420" t="str">
            <v>和民</v>
          </cell>
          <cell r="E420" t="str">
            <v>塚口南口</v>
          </cell>
          <cell r="F420" t="str">
            <v>確定</v>
          </cell>
          <cell r="G420" t="str">
            <v>藤井</v>
          </cell>
          <cell r="H420">
            <v>38082</v>
          </cell>
          <cell r="I420" t="str">
            <v>確定</v>
          </cell>
          <cell r="J420">
            <v>38073</v>
          </cell>
          <cell r="K420">
            <v>0.625</v>
          </cell>
          <cell r="L420">
            <v>0</v>
          </cell>
          <cell r="M420">
            <v>0</v>
          </cell>
          <cell r="N420" t="str">
            <v>661-0012</v>
          </cell>
          <cell r="O420" t="str">
            <v>兵庫県尼崎市南塚口町２－１７－９</v>
          </cell>
          <cell r="P420" t="str">
            <v>確定</v>
          </cell>
          <cell r="Q420" t="str">
            <v>旭ビル　１階</v>
          </cell>
          <cell r="R420" t="str">
            <v>確定</v>
          </cell>
          <cell r="S420" t="str">
            <v>阪急神戸線</v>
          </cell>
          <cell r="T420" t="str">
            <v>塚口</v>
          </cell>
          <cell r="U420">
            <v>3</v>
          </cell>
          <cell r="V420">
            <v>64</v>
          </cell>
          <cell r="W420" t="str">
            <v>確定</v>
          </cell>
          <cell r="X420">
            <v>1</v>
          </cell>
          <cell r="Y420" t="str">
            <v>年中無休</v>
          </cell>
          <cell r="Z420" t="str">
            <v>17:00～翌日3:00　金土曜及び祝祭日の前日は5:00迄</v>
          </cell>
          <cell r="AA420" t="str">
            <v>06-6424-5521</v>
          </cell>
          <cell r="AB420" t="str">
            <v>06-6424-5534</v>
          </cell>
          <cell r="AC420" t="str">
            <v>なし</v>
          </cell>
          <cell r="AD420">
            <v>11200</v>
          </cell>
          <cell r="AE420">
            <v>0</v>
          </cell>
          <cell r="AF420">
            <v>63.05</v>
          </cell>
          <cell r="AG420">
            <v>115</v>
          </cell>
          <cell r="AH420" t="str">
            <v>確定</v>
          </cell>
          <cell r="AI420">
            <v>0</v>
          </cell>
          <cell r="AJ420" t="str">
            <v>中止</v>
          </cell>
          <cell r="AK420">
            <v>2</v>
          </cell>
          <cell r="AL420" t="str">
            <v>A+B</v>
          </cell>
          <cell r="AM420">
            <v>20</v>
          </cell>
          <cell r="AN420">
            <v>18</v>
          </cell>
          <cell r="AO420">
            <v>0</v>
          </cell>
          <cell r="AP420">
            <v>0</v>
          </cell>
          <cell r="AQ420">
            <v>0</v>
          </cell>
          <cell r="AR420">
            <v>0</v>
          </cell>
          <cell r="AS420">
            <v>0</v>
          </cell>
          <cell r="AT420">
            <v>0</v>
          </cell>
          <cell r="AU420">
            <v>0</v>
          </cell>
          <cell r="AV420">
            <v>0</v>
          </cell>
          <cell r="AW420">
            <v>38</v>
          </cell>
          <cell r="AX420">
            <v>1</v>
          </cell>
          <cell r="AY420">
            <v>1</v>
          </cell>
          <cell r="AZ420">
            <v>1</v>
          </cell>
          <cell r="BA420" t="str">
            <v>関西電力</v>
          </cell>
          <cell r="BB420" t="str">
            <v>オーナー</v>
          </cell>
          <cell r="BC420" t="str">
            <v>大阪ガス</v>
          </cell>
          <cell r="BD420" t="str">
            <v>あり</v>
          </cell>
          <cell r="BE420" t="str">
            <v>あり</v>
          </cell>
          <cell r="BF420" t="str">
            <v>既存</v>
          </cell>
          <cell r="BG420">
            <v>0</v>
          </cell>
          <cell r="BH420">
            <v>0</v>
          </cell>
          <cell r="BI420">
            <v>0</v>
          </cell>
          <cell r="BJ420">
            <v>0</v>
          </cell>
          <cell r="BK420" t="str">
            <v>株式会社　旭ホーム</v>
          </cell>
          <cell r="BL420" t="str">
            <v>代表取締役</v>
          </cell>
          <cell r="BM420" t="str">
            <v>井狩　正廣</v>
          </cell>
          <cell r="BN420" t="str">
            <v>651-0054</v>
          </cell>
          <cell r="BO420" t="str">
            <v>兵庫県神戸市中央区野崎通３－３－１４</v>
          </cell>
          <cell r="BP420" t="str">
            <v>078-222-7373</v>
          </cell>
          <cell r="BQ420" t="str">
            <v>078-222-7375</v>
          </cell>
          <cell r="BR420" t="str">
            <v>㈱アサヒ流通企画</v>
          </cell>
          <cell r="BS420" t="str">
            <v>田村</v>
          </cell>
          <cell r="BT420" t="str">
            <v>06-6438-3402</v>
          </cell>
          <cell r="BU420">
            <v>0</v>
          </cell>
          <cell r="BV420">
            <v>0</v>
          </cell>
          <cell r="BW420">
            <v>0</v>
          </cell>
          <cell r="BX420">
            <v>0</v>
          </cell>
          <cell r="BY420">
            <v>0</v>
          </cell>
          <cell r="BZ420">
            <v>0</v>
          </cell>
          <cell r="CA420">
            <v>0</v>
          </cell>
          <cell r="CB420">
            <v>0</v>
          </cell>
          <cell r="CC420">
            <v>0</v>
          </cell>
          <cell r="CD420">
            <v>0</v>
          </cell>
          <cell r="CE420">
            <v>0</v>
          </cell>
          <cell r="CF420">
            <v>0</v>
          </cell>
          <cell r="CG420">
            <v>0</v>
          </cell>
          <cell r="CH420">
            <v>0</v>
          </cell>
          <cell r="CI420">
            <v>0</v>
          </cell>
          <cell r="CJ420">
            <v>0</v>
          </cell>
          <cell r="CK420">
            <v>0</v>
          </cell>
          <cell r="CL420">
            <v>0</v>
          </cell>
          <cell r="CM420">
            <v>0</v>
          </cell>
          <cell r="CN420">
            <v>0</v>
          </cell>
          <cell r="CO420">
            <v>0</v>
          </cell>
          <cell r="CP420">
            <v>0</v>
          </cell>
        </row>
        <row r="421">
          <cell r="A421">
            <v>439</v>
          </cell>
          <cell r="B421" t="str">
            <v>確定</v>
          </cell>
          <cell r="C421" t="str">
            <v>新規</v>
          </cell>
          <cell r="D421" t="str">
            <v>和民</v>
          </cell>
          <cell r="E421" t="str">
            <v>小倉魚町平和通り</v>
          </cell>
          <cell r="F421" t="str">
            <v>確定</v>
          </cell>
          <cell r="G421" t="str">
            <v>清水</v>
          </cell>
          <cell r="H421">
            <v>38089</v>
          </cell>
          <cell r="I421" t="str">
            <v>確定</v>
          </cell>
          <cell r="J421">
            <v>38083</v>
          </cell>
          <cell r="K421">
            <v>0.625</v>
          </cell>
          <cell r="L421">
            <v>0</v>
          </cell>
          <cell r="M421">
            <v>0</v>
          </cell>
          <cell r="N421" t="str">
            <v>802-0006</v>
          </cell>
          <cell r="O421" t="str">
            <v>福岡県北九州市小倉北区魚町２－５－８</v>
          </cell>
          <cell r="P421" t="str">
            <v>確定</v>
          </cell>
          <cell r="Q421" t="str">
            <v>ラフィナーレ　３階</v>
          </cell>
          <cell r="R421" t="str">
            <v>確定</v>
          </cell>
          <cell r="S421" t="str">
            <v>JR線</v>
          </cell>
          <cell r="T421" t="str">
            <v>小倉</v>
          </cell>
          <cell r="U421">
            <v>3</v>
          </cell>
          <cell r="V421">
            <v>81.400000000000006</v>
          </cell>
          <cell r="W421" t="str">
            <v>確定</v>
          </cell>
          <cell r="X421">
            <v>1</v>
          </cell>
          <cell r="Y421" t="str">
            <v>年中無休</v>
          </cell>
          <cell r="Z421" t="str">
            <v>17:00～翌日3:00　金土曜及び祝祭日の前日は5:00迄</v>
          </cell>
          <cell r="AA421" t="str">
            <v>093-513-1766</v>
          </cell>
          <cell r="AB421" t="str">
            <v>093-513-1767</v>
          </cell>
          <cell r="AC421" t="str">
            <v>なし</v>
          </cell>
          <cell r="AD421">
            <v>10000</v>
          </cell>
          <cell r="AE421">
            <v>0</v>
          </cell>
          <cell r="AF421">
            <v>81.31</v>
          </cell>
          <cell r="AG421">
            <v>148</v>
          </cell>
          <cell r="AH421" t="str">
            <v>確定</v>
          </cell>
          <cell r="AI421">
            <v>0</v>
          </cell>
          <cell r="AJ421" t="str">
            <v>中止</v>
          </cell>
          <cell r="AK421">
            <v>3</v>
          </cell>
          <cell r="AL421" t="str">
            <v>A+B+C</v>
          </cell>
          <cell r="AM421">
            <v>20</v>
          </cell>
          <cell r="AN421">
            <v>24</v>
          </cell>
          <cell r="AO421">
            <v>22</v>
          </cell>
          <cell r="AP421">
            <v>0</v>
          </cell>
          <cell r="AQ421">
            <v>0</v>
          </cell>
          <cell r="AR421">
            <v>0</v>
          </cell>
          <cell r="AS421">
            <v>0</v>
          </cell>
          <cell r="AT421">
            <v>0</v>
          </cell>
          <cell r="AU421">
            <v>0</v>
          </cell>
          <cell r="AV421">
            <v>0</v>
          </cell>
          <cell r="AW421">
            <v>66</v>
          </cell>
          <cell r="AX421">
            <v>1</v>
          </cell>
          <cell r="AY421">
            <v>1</v>
          </cell>
          <cell r="AZ421">
            <v>1</v>
          </cell>
          <cell r="BA421" t="str">
            <v>オーナー</v>
          </cell>
          <cell r="BB421" t="str">
            <v>水道局</v>
          </cell>
          <cell r="BC421" t="str">
            <v>ｲﾜﾀﾆ九州ﾌﾟﾛﾊﾟﾝ</v>
          </cell>
          <cell r="BD421" t="str">
            <v>あり</v>
          </cell>
          <cell r="BE421" t="str">
            <v>なし</v>
          </cell>
          <cell r="BF421" t="str">
            <v>新築</v>
          </cell>
          <cell r="BG421">
            <v>0</v>
          </cell>
          <cell r="BH421">
            <v>0</v>
          </cell>
          <cell r="BI421">
            <v>0</v>
          </cell>
          <cell r="BJ421">
            <v>0</v>
          </cell>
          <cell r="BK421" t="str">
            <v>株式会社　徳増興産</v>
          </cell>
          <cell r="BL421" t="str">
            <v>代表取締役</v>
          </cell>
          <cell r="BM421" t="str">
            <v>徳増　雄三</v>
          </cell>
          <cell r="BN421" t="str">
            <v>802-0841</v>
          </cell>
          <cell r="BO421" t="str">
            <v>福岡県北九州市小倉南区北方１－１２－４５</v>
          </cell>
          <cell r="BP421" t="str">
            <v>093-921-6059</v>
          </cell>
          <cell r="BQ421" t="str">
            <v>093-923-6049</v>
          </cell>
          <cell r="BR421" t="str">
            <v>㈱ヒット</v>
          </cell>
          <cell r="BS421" t="str">
            <v>松井</v>
          </cell>
          <cell r="BT421" t="str">
            <v>093-521-1023</v>
          </cell>
          <cell r="BU421">
            <v>0</v>
          </cell>
          <cell r="BV421">
            <v>0</v>
          </cell>
          <cell r="BW421">
            <v>0</v>
          </cell>
          <cell r="BX421">
            <v>0</v>
          </cell>
          <cell r="BY421">
            <v>0</v>
          </cell>
          <cell r="BZ421">
            <v>0</v>
          </cell>
          <cell r="CA421">
            <v>0</v>
          </cell>
          <cell r="CB421">
            <v>0</v>
          </cell>
          <cell r="CC421">
            <v>0</v>
          </cell>
          <cell r="CD421">
            <v>0</v>
          </cell>
          <cell r="CE421">
            <v>0</v>
          </cell>
          <cell r="CF421">
            <v>0</v>
          </cell>
          <cell r="CG421">
            <v>0</v>
          </cell>
          <cell r="CH421">
            <v>0</v>
          </cell>
          <cell r="CI421">
            <v>0</v>
          </cell>
          <cell r="CJ421">
            <v>0</v>
          </cell>
          <cell r="CK421">
            <v>0</v>
          </cell>
          <cell r="CL421">
            <v>0</v>
          </cell>
          <cell r="CM421">
            <v>0</v>
          </cell>
          <cell r="CN421">
            <v>0</v>
          </cell>
          <cell r="CO421">
            <v>0</v>
          </cell>
          <cell r="CP421">
            <v>0</v>
          </cell>
        </row>
        <row r="422">
          <cell r="A422">
            <v>441</v>
          </cell>
          <cell r="B422" t="str">
            <v>確定</v>
          </cell>
          <cell r="C422" t="str">
            <v>新規</v>
          </cell>
          <cell r="D422" t="str">
            <v>ゴハン</v>
          </cell>
          <cell r="E422" t="str">
            <v>新宿ﾆｭｰｻﾝﾊﾟｰｸ</v>
          </cell>
          <cell r="F422" t="str">
            <v>確定</v>
          </cell>
          <cell r="G422" t="str">
            <v>田中</v>
          </cell>
          <cell r="H422">
            <v>38131</v>
          </cell>
          <cell r="I422" t="str">
            <v>確定</v>
          </cell>
          <cell r="J422">
            <v>38121</v>
          </cell>
          <cell r="K422">
            <v>0.625</v>
          </cell>
          <cell r="L422">
            <v>0</v>
          </cell>
          <cell r="M422">
            <v>0</v>
          </cell>
          <cell r="N422" t="str">
            <v>160-0022</v>
          </cell>
          <cell r="O422" t="str">
            <v>東京都新宿区新宿3-20-5</v>
          </cell>
          <cell r="P422" t="str">
            <v>確定</v>
          </cell>
          <cell r="Q422" t="str">
            <v>ニューサンパークビル　6階</v>
          </cell>
          <cell r="R422" t="str">
            <v>確定</v>
          </cell>
          <cell r="S422" t="str">
            <v>ＪＲ山手線</v>
          </cell>
          <cell r="T422" t="str">
            <v>新宿</v>
          </cell>
          <cell r="U422">
            <v>5</v>
          </cell>
          <cell r="V422">
            <v>67.45</v>
          </cell>
          <cell r="W422" t="str">
            <v>確定</v>
          </cell>
          <cell r="X422">
            <v>1</v>
          </cell>
          <cell r="Y422" t="str">
            <v>年中無休</v>
          </cell>
          <cell r="Z422" t="str">
            <v>17:00～翌日3:00　金土曜及び祝祭日の前日は5:00迄</v>
          </cell>
          <cell r="AA422" t="str">
            <v>03-5919-4118</v>
          </cell>
          <cell r="AB422" t="str">
            <v>03-5919-4119</v>
          </cell>
          <cell r="AC422" t="str">
            <v>なし</v>
          </cell>
          <cell r="AD422">
            <v>14000</v>
          </cell>
          <cell r="AE422">
            <v>0</v>
          </cell>
          <cell r="AF422">
            <v>67.45</v>
          </cell>
          <cell r="AG422">
            <v>115</v>
          </cell>
          <cell r="AH422" t="str">
            <v>確定</v>
          </cell>
          <cell r="AI422">
            <v>0</v>
          </cell>
          <cell r="AJ422" t="str">
            <v>中止</v>
          </cell>
          <cell r="AK422">
            <v>2</v>
          </cell>
          <cell r="AL422" t="str">
            <v>なし</v>
          </cell>
          <cell r="AM422">
            <v>10</v>
          </cell>
          <cell r="AN422">
            <v>30</v>
          </cell>
          <cell r="AO422">
            <v>0</v>
          </cell>
          <cell r="AP422">
            <v>0</v>
          </cell>
          <cell r="AQ422">
            <v>0</v>
          </cell>
          <cell r="AR422">
            <v>0</v>
          </cell>
          <cell r="AS422">
            <v>0</v>
          </cell>
          <cell r="AT422">
            <v>0</v>
          </cell>
          <cell r="AU422">
            <v>0</v>
          </cell>
          <cell r="AV422">
            <v>0</v>
          </cell>
          <cell r="AW422">
            <v>30</v>
          </cell>
          <cell r="AX422">
            <v>1</v>
          </cell>
          <cell r="AY422">
            <v>1</v>
          </cell>
          <cell r="AZ422">
            <v>1</v>
          </cell>
          <cell r="BA422" t="str">
            <v>オーナー</v>
          </cell>
          <cell r="BB422" t="str">
            <v>オーナー</v>
          </cell>
          <cell r="BC422" t="str">
            <v>東京ガス</v>
          </cell>
          <cell r="BD422" t="str">
            <v>なし</v>
          </cell>
          <cell r="BE422" t="str">
            <v>あり</v>
          </cell>
          <cell r="BF422" t="str">
            <v>既存</v>
          </cell>
          <cell r="BG422">
            <v>0</v>
          </cell>
          <cell r="BH422">
            <v>0</v>
          </cell>
          <cell r="BI422">
            <v>0</v>
          </cell>
          <cell r="BJ422">
            <v>0</v>
          </cell>
          <cell r="BK422" t="str">
            <v>株式会社　三平</v>
          </cell>
          <cell r="BL422" t="str">
            <v>代表取締役社長</v>
          </cell>
          <cell r="BM422" t="str">
            <v>小林　莞侍</v>
          </cell>
          <cell r="BN422" t="str">
            <v>160-0022</v>
          </cell>
          <cell r="BO422" t="str">
            <v>東京都新宿区新宿3-22-12</v>
          </cell>
          <cell r="BP422">
            <v>0</v>
          </cell>
          <cell r="BQ422">
            <v>0</v>
          </cell>
          <cell r="BR422">
            <v>0</v>
          </cell>
          <cell r="BS422">
            <v>0</v>
          </cell>
          <cell r="BT422">
            <v>0</v>
          </cell>
          <cell r="BU422">
            <v>0</v>
          </cell>
          <cell r="BV422">
            <v>0</v>
          </cell>
          <cell r="BW422">
            <v>0</v>
          </cell>
          <cell r="BX422">
            <v>0</v>
          </cell>
          <cell r="BY422">
            <v>0</v>
          </cell>
          <cell r="BZ422">
            <v>0</v>
          </cell>
          <cell r="CA422">
            <v>0</v>
          </cell>
          <cell r="CB422">
            <v>0</v>
          </cell>
          <cell r="CC422">
            <v>0</v>
          </cell>
          <cell r="CD422">
            <v>0</v>
          </cell>
          <cell r="CE422">
            <v>0</v>
          </cell>
          <cell r="CF422">
            <v>0</v>
          </cell>
          <cell r="CG422">
            <v>0</v>
          </cell>
          <cell r="CH422">
            <v>0</v>
          </cell>
          <cell r="CI422">
            <v>0</v>
          </cell>
          <cell r="CJ422">
            <v>0</v>
          </cell>
          <cell r="CK422">
            <v>0</v>
          </cell>
          <cell r="CL422">
            <v>0</v>
          </cell>
          <cell r="CM422">
            <v>0</v>
          </cell>
          <cell r="CN422">
            <v>0</v>
          </cell>
          <cell r="CO422">
            <v>0</v>
          </cell>
          <cell r="CP422">
            <v>0</v>
          </cell>
        </row>
        <row r="423">
          <cell r="A423">
            <v>442</v>
          </cell>
          <cell r="B423" t="str">
            <v>確定</v>
          </cell>
          <cell r="C423" t="str">
            <v>新規</v>
          </cell>
          <cell r="D423" t="str">
            <v>和民</v>
          </cell>
          <cell r="E423" t="str">
            <v>浜松有楽街</v>
          </cell>
          <cell r="F423" t="str">
            <v>確定</v>
          </cell>
          <cell r="G423" t="str">
            <v>日比</v>
          </cell>
          <cell r="H423">
            <v>38167</v>
          </cell>
          <cell r="I423" t="str">
            <v>確定</v>
          </cell>
          <cell r="J423">
            <v>38161</v>
          </cell>
          <cell r="K423">
            <v>0.625</v>
          </cell>
          <cell r="L423">
            <v>0</v>
          </cell>
          <cell r="M423">
            <v>0</v>
          </cell>
          <cell r="N423" t="str">
            <v>430-0933</v>
          </cell>
          <cell r="O423" t="str">
            <v>静岡県浜松市鍛冶町３１８－１４</v>
          </cell>
          <cell r="P423" t="str">
            <v>確定</v>
          </cell>
          <cell r="Q423" t="str">
            <v>ワシントン靴店ビル　１・２・３階</v>
          </cell>
          <cell r="R423" t="str">
            <v>確定</v>
          </cell>
          <cell r="S423" t="str">
            <v>JR東海道線</v>
          </cell>
          <cell r="T423" t="str">
            <v>浜松</v>
          </cell>
          <cell r="U423">
            <v>5</v>
          </cell>
          <cell r="V423">
            <v>151.85</v>
          </cell>
          <cell r="W423" t="str">
            <v>確定</v>
          </cell>
          <cell r="X423">
            <v>4</v>
          </cell>
          <cell r="Y423" t="str">
            <v>年中無休</v>
          </cell>
          <cell r="Z423" t="str">
            <v>17:00～翌日3:00　金土曜及び祝祭日の前日は5:00迄</v>
          </cell>
          <cell r="AA423" t="str">
            <v>053-413-3361</v>
          </cell>
          <cell r="AB423" t="str">
            <v>053-413-3362</v>
          </cell>
          <cell r="AC423" t="str">
            <v>なし</v>
          </cell>
          <cell r="AD423">
            <v>14200</v>
          </cell>
          <cell r="AE423">
            <v>0</v>
          </cell>
          <cell r="AF423">
            <v>95.23</v>
          </cell>
          <cell r="AG423">
            <v>184</v>
          </cell>
          <cell r="AH423" t="str">
            <v>確定</v>
          </cell>
          <cell r="AI423">
            <v>0</v>
          </cell>
          <cell r="AJ423" t="str">
            <v>中止</v>
          </cell>
          <cell r="AK423">
            <v>3</v>
          </cell>
          <cell r="AL423" t="str">
            <v>A+B+C</v>
          </cell>
          <cell r="AM423">
            <v>18</v>
          </cell>
          <cell r="AN423">
            <v>18</v>
          </cell>
          <cell r="AO423">
            <v>18</v>
          </cell>
          <cell r="AP423">
            <v>0</v>
          </cell>
          <cell r="AQ423">
            <v>0</v>
          </cell>
          <cell r="AR423">
            <v>0</v>
          </cell>
          <cell r="AS423">
            <v>0</v>
          </cell>
          <cell r="AT423">
            <v>0</v>
          </cell>
          <cell r="AU423">
            <v>0</v>
          </cell>
          <cell r="AV423">
            <v>0</v>
          </cell>
          <cell r="AW423">
            <v>54</v>
          </cell>
          <cell r="AX423">
            <v>3</v>
          </cell>
          <cell r="AY423">
            <v>1</v>
          </cell>
          <cell r="AZ423">
            <v>1</v>
          </cell>
          <cell r="BA423" t="str">
            <v>ワタミ</v>
          </cell>
          <cell r="BB423" t="str">
            <v>浜松市　　水道局</v>
          </cell>
          <cell r="BC423" t="str">
            <v>中部ガス</v>
          </cell>
          <cell r="BD423" t="str">
            <v>なし</v>
          </cell>
          <cell r="BE423" t="str">
            <v>あり</v>
          </cell>
          <cell r="BF423" t="str">
            <v>既存</v>
          </cell>
          <cell r="BG423">
            <v>0</v>
          </cell>
          <cell r="BH423">
            <v>0</v>
          </cell>
          <cell r="BI423">
            <v>0</v>
          </cell>
          <cell r="BJ423">
            <v>0</v>
          </cell>
          <cell r="BK423" t="str">
            <v>㈱ワシントン</v>
          </cell>
          <cell r="BL423" t="str">
            <v>代表取締役</v>
          </cell>
          <cell r="BM423" t="str">
            <v>千田　純一</v>
          </cell>
          <cell r="BN423" t="str">
            <v>430-0933</v>
          </cell>
          <cell r="BO423" t="str">
            <v>静岡県浜松市鍛冶町３１８－１４</v>
          </cell>
          <cell r="BP423" t="str">
            <v>053-452-1922</v>
          </cell>
          <cell r="BQ423" t="str">
            <v>053-452-9841</v>
          </cell>
          <cell r="BR423" t="str">
            <v>地研㈱</v>
          </cell>
          <cell r="BS423" t="str">
            <v>名倉</v>
          </cell>
          <cell r="BT423" t="str">
            <v>053-452-1131</v>
          </cell>
          <cell r="BU423">
            <v>0</v>
          </cell>
          <cell r="BV423">
            <v>0</v>
          </cell>
          <cell r="BW423">
            <v>0</v>
          </cell>
          <cell r="BX423">
            <v>0</v>
          </cell>
          <cell r="BY423">
            <v>0</v>
          </cell>
          <cell r="BZ423">
            <v>0</v>
          </cell>
          <cell r="CA423">
            <v>0</v>
          </cell>
          <cell r="CB423">
            <v>0</v>
          </cell>
          <cell r="CC423">
            <v>0</v>
          </cell>
          <cell r="CD423">
            <v>0</v>
          </cell>
          <cell r="CE423">
            <v>0</v>
          </cell>
          <cell r="CF423">
            <v>0</v>
          </cell>
          <cell r="CG423">
            <v>0</v>
          </cell>
          <cell r="CH423">
            <v>0</v>
          </cell>
          <cell r="CI423">
            <v>0</v>
          </cell>
          <cell r="CJ423">
            <v>0</v>
          </cell>
          <cell r="CK423">
            <v>0</v>
          </cell>
          <cell r="CL423">
            <v>0</v>
          </cell>
          <cell r="CM423">
            <v>0</v>
          </cell>
          <cell r="CN423">
            <v>0</v>
          </cell>
          <cell r="CO423">
            <v>0</v>
          </cell>
          <cell r="CP423">
            <v>0</v>
          </cell>
        </row>
        <row r="424">
          <cell r="A424">
            <v>443</v>
          </cell>
          <cell r="B424" t="str">
            <v>確定</v>
          </cell>
          <cell r="C424" t="str">
            <v>新規</v>
          </cell>
          <cell r="D424" t="str">
            <v>和民</v>
          </cell>
          <cell r="E424" t="str">
            <v>阪神尼崎北口駅前</v>
          </cell>
          <cell r="F424" t="str">
            <v>確定</v>
          </cell>
          <cell r="G424" t="str">
            <v>藤井</v>
          </cell>
          <cell r="H424">
            <v>38258</v>
          </cell>
          <cell r="I424" t="str">
            <v>確定</v>
          </cell>
          <cell r="J424">
            <v>38252</v>
          </cell>
          <cell r="K424">
            <v>0.625</v>
          </cell>
          <cell r="L424">
            <v>0</v>
          </cell>
          <cell r="M424">
            <v>0</v>
          </cell>
          <cell r="N424" t="str">
            <v>660-0883</v>
          </cell>
          <cell r="O424" t="str">
            <v>兵庫県尼崎市神田北通１－６－３</v>
          </cell>
          <cell r="P424" t="str">
            <v>確定</v>
          </cell>
          <cell r="Q424" t="str">
            <v>MKビル  ４・５階</v>
          </cell>
          <cell r="R424" t="str">
            <v>確定</v>
          </cell>
          <cell r="S424" t="str">
            <v>阪神本線</v>
          </cell>
          <cell r="T424" t="str">
            <v>尼崎</v>
          </cell>
          <cell r="U424">
            <v>1</v>
          </cell>
          <cell r="V424">
            <v>114.9</v>
          </cell>
          <cell r="W424" t="str">
            <v>確定</v>
          </cell>
          <cell r="X424">
            <v>2</v>
          </cell>
          <cell r="Y424" t="str">
            <v>年中無休</v>
          </cell>
          <cell r="Z424" t="str">
            <v>17:00～翌日3:00　金土曜及び祝祭日の前日は5:00迄</v>
          </cell>
          <cell r="AA424" t="str">
            <v>06-4869-3660</v>
          </cell>
          <cell r="AB424" t="str">
            <v>06-4869-3661</v>
          </cell>
          <cell r="AC424" t="str">
            <v>なし</v>
          </cell>
          <cell r="AD424">
            <v>13500</v>
          </cell>
          <cell r="AE424">
            <v>0</v>
          </cell>
          <cell r="AF424">
            <v>97.6</v>
          </cell>
          <cell r="AG424">
            <v>178</v>
          </cell>
          <cell r="AH424" t="str">
            <v>確定</v>
          </cell>
          <cell r="AI424">
            <v>0</v>
          </cell>
          <cell r="AJ424" t="str">
            <v>中止</v>
          </cell>
          <cell r="AK424">
            <v>6</v>
          </cell>
          <cell r="AL424" t="str">
            <v>A+B+C</v>
          </cell>
          <cell r="AM424">
            <v>18</v>
          </cell>
          <cell r="AN424">
            <v>18</v>
          </cell>
          <cell r="AO424">
            <v>18</v>
          </cell>
          <cell r="AP424">
            <v>12</v>
          </cell>
          <cell r="AQ424">
            <v>6</v>
          </cell>
          <cell r="AR424">
            <v>6</v>
          </cell>
          <cell r="AS424">
            <v>0</v>
          </cell>
          <cell r="AT424">
            <v>0</v>
          </cell>
          <cell r="AU424">
            <v>0</v>
          </cell>
          <cell r="AV424">
            <v>0</v>
          </cell>
          <cell r="AW424">
            <v>54</v>
          </cell>
          <cell r="AX424">
            <v>2</v>
          </cell>
          <cell r="AY424">
            <v>2</v>
          </cell>
          <cell r="AZ424">
            <v>1</v>
          </cell>
          <cell r="BA424" t="str">
            <v>関西電力</v>
          </cell>
          <cell r="BB424" t="str">
            <v>水道局</v>
          </cell>
          <cell r="BC424" t="str">
            <v>大阪ガス</v>
          </cell>
          <cell r="BD424" t="str">
            <v>なし</v>
          </cell>
          <cell r="BE424" t="str">
            <v>あり</v>
          </cell>
          <cell r="BF424" t="str">
            <v>新築</v>
          </cell>
          <cell r="BG424">
            <v>0</v>
          </cell>
          <cell r="BH424">
            <v>0</v>
          </cell>
          <cell r="BI424">
            <v>0</v>
          </cell>
          <cell r="BJ424">
            <v>0</v>
          </cell>
          <cell r="BK424">
            <v>0</v>
          </cell>
          <cell r="BL424">
            <v>0</v>
          </cell>
          <cell r="BM424" t="str">
            <v>向井　守澄</v>
          </cell>
          <cell r="BN424" t="str">
            <v>661-0012</v>
          </cell>
          <cell r="BO424" t="str">
            <v>兵庫県尼崎市南塚口町３－１１－５</v>
          </cell>
          <cell r="BP424" t="str">
            <v>06-6423-4778</v>
          </cell>
          <cell r="BQ424">
            <v>0</v>
          </cell>
          <cell r="BR424" t="str">
            <v>㈱アイディコミュニティー</v>
          </cell>
          <cell r="BS424" t="str">
            <v>岡原</v>
          </cell>
          <cell r="BT424" t="str">
            <v>06-6190-5011</v>
          </cell>
          <cell r="BU424">
            <v>0</v>
          </cell>
          <cell r="BV424">
            <v>0</v>
          </cell>
          <cell r="BW424">
            <v>0</v>
          </cell>
          <cell r="BX424">
            <v>0</v>
          </cell>
          <cell r="BY424">
            <v>0</v>
          </cell>
          <cell r="BZ424">
            <v>0</v>
          </cell>
          <cell r="CA424">
            <v>0</v>
          </cell>
          <cell r="CB424">
            <v>0</v>
          </cell>
          <cell r="CC424">
            <v>0</v>
          </cell>
          <cell r="CD424">
            <v>0</v>
          </cell>
          <cell r="CE424">
            <v>0</v>
          </cell>
          <cell r="CF424">
            <v>0</v>
          </cell>
          <cell r="CG424">
            <v>0</v>
          </cell>
          <cell r="CH424">
            <v>0</v>
          </cell>
          <cell r="CI424">
            <v>0</v>
          </cell>
          <cell r="CJ424">
            <v>0</v>
          </cell>
          <cell r="CK424">
            <v>0</v>
          </cell>
          <cell r="CL424">
            <v>0</v>
          </cell>
        </row>
        <row r="425">
          <cell r="A425">
            <v>444</v>
          </cell>
          <cell r="B425" t="str">
            <v>確定</v>
          </cell>
          <cell r="C425" t="str">
            <v>新規</v>
          </cell>
          <cell r="D425" t="str">
            <v>和民</v>
          </cell>
          <cell r="E425" t="str">
            <v>名駅４丁目</v>
          </cell>
          <cell r="F425" t="str">
            <v>確定</v>
          </cell>
          <cell r="G425" t="str">
            <v>藤井</v>
          </cell>
          <cell r="H425">
            <v>38082</v>
          </cell>
          <cell r="I425" t="str">
            <v>確定</v>
          </cell>
          <cell r="J425">
            <v>38072</v>
          </cell>
          <cell r="K425">
            <v>0.5</v>
          </cell>
          <cell r="L425">
            <v>0</v>
          </cell>
          <cell r="M425">
            <v>0</v>
          </cell>
          <cell r="N425" t="str">
            <v>450-0002</v>
          </cell>
          <cell r="O425" t="str">
            <v>愛知県名古屋市中村区名駅４－４－３４</v>
          </cell>
          <cell r="P425" t="str">
            <v>確定</v>
          </cell>
          <cell r="Q425" t="str">
            <v>タクトビル　６・７階</v>
          </cell>
          <cell r="R425" t="str">
            <v>確定</v>
          </cell>
          <cell r="S425" t="str">
            <v>JR東海道線</v>
          </cell>
          <cell r="T425" t="str">
            <v>名古屋</v>
          </cell>
          <cell r="U425">
            <v>2</v>
          </cell>
          <cell r="V425">
            <v>102.73</v>
          </cell>
          <cell r="W425" t="str">
            <v>確定</v>
          </cell>
          <cell r="X425">
            <v>2</v>
          </cell>
          <cell r="Y425" t="str">
            <v>年中無休</v>
          </cell>
          <cell r="Z425" t="str">
            <v>17:00～翌日3:00　金土曜及び祝祭日の前日は5:00迄</v>
          </cell>
          <cell r="AA425" t="str">
            <v>052-533-0312</v>
          </cell>
          <cell r="AB425" t="str">
            <v>052-533-0313</v>
          </cell>
          <cell r="AC425" t="str">
            <v>なし</v>
          </cell>
          <cell r="AD425">
            <v>14700</v>
          </cell>
          <cell r="AE425">
            <v>0</v>
          </cell>
          <cell r="AF425">
            <v>97</v>
          </cell>
          <cell r="AG425">
            <v>171</v>
          </cell>
          <cell r="AH425" t="str">
            <v>確定</v>
          </cell>
          <cell r="AI425">
            <v>0</v>
          </cell>
          <cell r="AJ425" t="str">
            <v>中止</v>
          </cell>
          <cell r="AK425">
            <v>3</v>
          </cell>
          <cell r="AL425" t="str">
            <v>A+B+C</v>
          </cell>
          <cell r="AM425">
            <v>22</v>
          </cell>
          <cell r="AN425">
            <v>16</v>
          </cell>
          <cell r="AO425">
            <v>21</v>
          </cell>
          <cell r="AP425">
            <v>0</v>
          </cell>
          <cell r="AQ425">
            <v>0</v>
          </cell>
          <cell r="AR425">
            <v>0</v>
          </cell>
          <cell r="AS425">
            <v>0</v>
          </cell>
          <cell r="AT425">
            <v>0</v>
          </cell>
          <cell r="AU425">
            <v>0</v>
          </cell>
          <cell r="AV425">
            <v>0</v>
          </cell>
          <cell r="AW425">
            <v>59</v>
          </cell>
          <cell r="AX425">
            <v>2</v>
          </cell>
          <cell r="AY425">
            <v>1</v>
          </cell>
          <cell r="AZ425">
            <v>1</v>
          </cell>
          <cell r="BA425" t="str">
            <v>オーナー</v>
          </cell>
          <cell r="BB425" t="str">
            <v>オーナー</v>
          </cell>
          <cell r="BC425" t="str">
            <v>東邦ガス</v>
          </cell>
          <cell r="BD425" t="str">
            <v>なし</v>
          </cell>
          <cell r="BE425" t="str">
            <v>なし</v>
          </cell>
          <cell r="BF425" t="str">
            <v>既存</v>
          </cell>
          <cell r="BG425">
            <v>0</v>
          </cell>
          <cell r="BH425">
            <v>0</v>
          </cell>
          <cell r="BI425">
            <v>0</v>
          </cell>
          <cell r="BJ425">
            <v>0</v>
          </cell>
          <cell r="BK425" t="str">
            <v>株式会社　愛基</v>
          </cell>
          <cell r="BL425" t="str">
            <v>代表取締役</v>
          </cell>
          <cell r="BM425" t="str">
            <v>鈴木　基之</v>
          </cell>
          <cell r="BN425" t="str">
            <v>461-0011</v>
          </cell>
          <cell r="BO425" t="str">
            <v>愛知県名古屋市東区白壁２－５－６</v>
          </cell>
          <cell r="BP425" t="str">
            <v>052-962-7570</v>
          </cell>
          <cell r="BQ425" t="str">
            <v>052-962-7530</v>
          </cell>
          <cell r="BR425" t="str">
            <v>㈱ワンポイント</v>
          </cell>
          <cell r="BS425" t="str">
            <v>植松</v>
          </cell>
          <cell r="BT425" t="str">
            <v>052-953-0055</v>
          </cell>
          <cell r="BU425">
            <v>0</v>
          </cell>
          <cell r="BV425">
            <v>0</v>
          </cell>
          <cell r="BW425">
            <v>0</v>
          </cell>
          <cell r="BX425">
            <v>0</v>
          </cell>
          <cell r="BY425">
            <v>0</v>
          </cell>
          <cell r="BZ425">
            <v>0</v>
          </cell>
          <cell r="CA425">
            <v>0</v>
          </cell>
          <cell r="CB425">
            <v>0</v>
          </cell>
          <cell r="CC425">
            <v>0</v>
          </cell>
          <cell r="CD425">
            <v>0</v>
          </cell>
          <cell r="CE425">
            <v>0</v>
          </cell>
          <cell r="CF425">
            <v>0</v>
          </cell>
          <cell r="CG425">
            <v>0</v>
          </cell>
          <cell r="CH425">
            <v>0</v>
          </cell>
          <cell r="CI425">
            <v>0</v>
          </cell>
          <cell r="CJ425">
            <v>0</v>
          </cell>
          <cell r="CK425">
            <v>0</v>
          </cell>
          <cell r="CL425">
            <v>0</v>
          </cell>
          <cell r="CM425">
            <v>0</v>
          </cell>
          <cell r="CN425">
            <v>0</v>
          </cell>
          <cell r="CO425">
            <v>0</v>
          </cell>
          <cell r="CP425">
            <v>0</v>
          </cell>
        </row>
        <row r="426">
          <cell r="A426">
            <v>445</v>
          </cell>
          <cell r="B426" t="str">
            <v>確定</v>
          </cell>
          <cell r="C426" t="str">
            <v>新規</v>
          </cell>
          <cell r="D426" t="str">
            <v>和民</v>
          </cell>
          <cell r="E426" t="str">
            <v>京橋ＯＢＰツイン21-1F</v>
          </cell>
          <cell r="F426" t="str">
            <v>確定</v>
          </cell>
          <cell r="G426" t="str">
            <v>藤井</v>
          </cell>
          <cell r="H426">
            <v>38086</v>
          </cell>
          <cell r="I426" t="str">
            <v>確定</v>
          </cell>
          <cell r="J426">
            <v>38073</v>
          </cell>
          <cell r="K426">
            <v>0.41666666666666669</v>
          </cell>
          <cell r="L426">
            <v>0</v>
          </cell>
          <cell r="M426">
            <v>0</v>
          </cell>
          <cell r="N426" t="str">
            <v>540-6101</v>
          </cell>
          <cell r="O426" t="str">
            <v>大阪府大阪市中央区城見２－１－６１</v>
          </cell>
          <cell r="P426" t="str">
            <v>確定</v>
          </cell>
          <cell r="Q426" t="str">
            <v>ギャラリー・ツイン２１ 　1階</v>
          </cell>
          <cell r="R426" t="str">
            <v>確定</v>
          </cell>
          <cell r="S426" t="str">
            <v>JR大阪環状線</v>
          </cell>
          <cell r="T426" t="str">
            <v>京橋</v>
          </cell>
          <cell r="U426">
            <v>5</v>
          </cell>
          <cell r="V426">
            <v>86.96</v>
          </cell>
          <cell r="W426" t="str">
            <v>確定</v>
          </cell>
          <cell r="X426">
            <v>1</v>
          </cell>
          <cell r="Y426" t="str">
            <v>年中無休</v>
          </cell>
          <cell r="Z426" t="str">
            <v>17:00～翌日1:00　</v>
          </cell>
          <cell r="AA426" t="str">
            <v>06-4794-9205</v>
          </cell>
          <cell r="AB426" t="str">
            <v>06-4794-9206</v>
          </cell>
          <cell r="AC426" t="str">
            <v>なし</v>
          </cell>
          <cell r="AD426">
            <v>13500</v>
          </cell>
          <cell r="AE426">
            <v>0</v>
          </cell>
          <cell r="AF426">
            <v>82.75</v>
          </cell>
          <cell r="AG426">
            <v>151</v>
          </cell>
          <cell r="AH426" t="str">
            <v>確定</v>
          </cell>
          <cell r="AI426">
            <v>0</v>
          </cell>
          <cell r="AJ426" t="str">
            <v>中止</v>
          </cell>
          <cell r="AK426">
            <v>4</v>
          </cell>
          <cell r="AL426" t="str">
            <v>A+B+C+D</v>
          </cell>
          <cell r="AM426">
            <v>20</v>
          </cell>
          <cell r="AN426">
            <v>16</v>
          </cell>
          <cell r="AO426">
            <v>12</v>
          </cell>
          <cell r="AP426">
            <v>14</v>
          </cell>
          <cell r="AQ426">
            <v>0</v>
          </cell>
          <cell r="AR426">
            <v>0</v>
          </cell>
          <cell r="AS426">
            <v>0</v>
          </cell>
          <cell r="AT426">
            <v>0</v>
          </cell>
          <cell r="AU426">
            <v>0</v>
          </cell>
          <cell r="AV426">
            <v>0</v>
          </cell>
          <cell r="AW426">
            <v>62</v>
          </cell>
          <cell r="AX426">
            <v>1</v>
          </cell>
          <cell r="AY426">
            <v>1</v>
          </cell>
          <cell r="AZ426">
            <v>1</v>
          </cell>
          <cell r="BA426" t="str">
            <v>オーナー</v>
          </cell>
          <cell r="BB426" t="str">
            <v>オーナー</v>
          </cell>
          <cell r="BC426" t="str">
            <v>オーナー</v>
          </cell>
          <cell r="BD426" t="str">
            <v>なし</v>
          </cell>
          <cell r="BE426" t="str">
            <v>なし</v>
          </cell>
          <cell r="BF426" t="str">
            <v>既存</v>
          </cell>
          <cell r="BG426">
            <v>0</v>
          </cell>
          <cell r="BH426">
            <v>0</v>
          </cell>
          <cell r="BI426">
            <v>0</v>
          </cell>
          <cell r="BJ426">
            <v>0</v>
          </cell>
          <cell r="BK426" t="str">
            <v>松下興産　株式会社</v>
          </cell>
          <cell r="BL426" t="str">
            <v>取締役社長</v>
          </cell>
          <cell r="BM426" t="str">
            <v>土井　亨</v>
          </cell>
          <cell r="BN426" t="str">
            <v>570-0083</v>
          </cell>
          <cell r="BO426" t="str">
            <v>大阪府守口市京阪本通り２－３－６</v>
          </cell>
          <cell r="BP426" t="str">
            <v>06-6942-2250</v>
          </cell>
          <cell r="BQ426" t="str">
            <v>06-6942-2339</v>
          </cell>
          <cell r="BR426" t="str">
            <v>㈱アイディコミュニティー</v>
          </cell>
          <cell r="BS426" t="str">
            <v>岡原</v>
          </cell>
          <cell r="BT426" t="str">
            <v>06-6190-5011</v>
          </cell>
          <cell r="BU426">
            <v>0</v>
          </cell>
          <cell r="BV426">
            <v>0</v>
          </cell>
          <cell r="BW426">
            <v>0</v>
          </cell>
          <cell r="BX426">
            <v>0</v>
          </cell>
          <cell r="BY426">
            <v>0</v>
          </cell>
          <cell r="BZ426">
            <v>0</v>
          </cell>
          <cell r="CA426">
            <v>0</v>
          </cell>
          <cell r="CB426">
            <v>0</v>
          </cell>
          <cell r="CC426">
            <v>0</v>
          </cell>
          <cell r="CD426">
            <v>0</v>
          </cell>
          <cell r="CE426">
            <v>0</v>
          </cell>
          <cell r="CF426">
            <v>0</v>
          </cell>
          <cell r="CG426">
            <v>0</v>
          </cell>
          <cell r="CH426">
            <v>0</v>
          </cell>
          <cell r="CI426">
            <v>0</v>
          </cell>
          <cell r="CJ426">
            <v>0</v>
          </cell>
          <cell r="CK426">
            <v>0</v>
          </cell>
          <cell r="CL426">
            <v>0</v>
          </cell>
          <cell r="CM426">
            <v>0</v>
          </cell>
          <cell r="CN426">
            <v>0</v>
          </cell>
          <cell r="CO426">
            <v>0</v>
          </cell>
          <cell r="CP426">
            <v>0</v>
          </cell>
        </row>
        <row r="427">
          <cell r="A427">
            <v>446</v>
          </cell>
          <cell r="B427" t="str">
            <v>確定</v>
          </cell>
          <cell r="C427" t="str">
            <v>新規</v>
          </cell>
          <cell r="D427" t="str">
            <v>和民</v>
          </cell>
          <cell r="E427" t="str">
            <v>四ツ谷麹町口</v>
          </cell>
          <cell r="F427" t="str">
            <v>確定</v>
          </cell>
          <cell r="G427" t="str">
            <v>能村</v>
          </cell>
          <cell r="H427">
            <v>38090</v>
          </cell>
          <cell r="I427" t="str">
            <v>確定</v>
          </cell>
          <cell r="J427">
            <v>38084</v>
          </cell>
          <cell r="K427">
            <v>0.625</v>
          </cell>
          <cell r="L427">
            <v>0</v>
          </cell>
          <cell r="M427">
            <v>0</v>
          </cell>
          <cell r="N427" t="str">
            <v>102-0085</v>
          </cell>
          <cell r="O427" t="str">
            <v>東京都千代田区六番町１５－２</v>
          </cell>
          <cell r="P427" t="str">
            <v>確定</v>
          </cell>
          <cell r="Q427" t="str">
            <v>鳳翔ビル　２階</v>
          </cell>
          <cell r="R427" t="str">
            <v>確定</v>
          </cell>
          <cell r="S427" t="str">
            <v>JR総武線</v>
          </cell>
          <cell r="T427" t="str">
            <v>四ツ谷</v>
          </cell>
          <cell r="U427">
            <v>1</v>
          </cell>
          <cell r="V427">
            <v>66.599999999999994</v>
          </cell>
          <cell r="W427" t="str">
            <v>確定</v>
          </cell>
          <cell r="X427">
            <v>1</v>
          </cell>
          <cell r="Y427" t="str">
            <v>年中無休</v>
          </cell>
          <cell r="Z427" t="str">
            <v>17:00～翌日3:00　金土曜及び祝祭日の前日は5:00迄</v>
          </cell>
          <cell r="AA427" t="str">
            <v>03-3262-8401</v>
          </cell>
          <cell r="AB427" t="str">
            <v>03-3262-8402</v>
          </cell>
          <cell r="AC427" t="str">
            <v>なし</v>
          </cell>
          <cell r="AD427">
            <v>10700</v>
          </cell>
          <cell r="AE427">
            <v>0</v>
          </cell>
          <cell r="AF427">
            <v>55.3</v>
          </cell>
          <cell r="AG427">
            <v>100</v>
          </cell>
          <cell r="AH427" t="str">
            <v>確定</v>
          </cell>
          <cell r="AI427">
            <v>0</v>
          </cell>
          <cell r="AJ427" t="str">
            <v>中止</v>
          </cell>
          <cell r="AK427">
            <v>1</v>
          </cell>
          <cell r="AL427" t="str">
            <v>A</v>
          </cell>
          <cell r="AM427">
            <v>27</v>
          </cell>
          <cell r="AN427">
            <v>0</v>
          </cell>
          <cell r="AO427">
            <v>0</v>
          </cell>
          <cell r="AP427">
            <v>0</v>
          </cell>
          <cell r="AQ427">
            <v>0</v>
          </cell>
          <cell r="AR427">
            <v>0</v>
          </cell>
          <cell r="AS427">
            <v>0</v>
          </cell>
          <cell r="AT427">
            <v>0</v>
          </cell>
          <cell r="AU427">
            <v>0</v>
          </cell>
          <cell r="AV427">
            <v>0</v>
          </cell>
          <cell r="AW427">
            <v>27</v>
          </cell>
          <cell r="AX427">
            <v>1</v>
          </cell>
          <cell r="AY427">
            <v>1</v>
          </cell>
          <cell r="AZ427">
            <v>1</v>
          </cell>
          <cell r="BA427" t="str">
            <v>ｽﾍﾟｰｽﾄﾗｽﾄ</v>
          </cell>
          <cell r="BB427" t="str">
            <v>ｽﾍﾟｰｽﾄﾗｽﾄ</v>
          </cell>
          <cell r="BC427" t="str">
            <v>東京ガス</v>
          </cell>
          <cell r="BD427" t="str">
            <v>あり</v>
          </cell>
          <cell r="BE427" t="str">
            <v>なし</v>
          </cell>
          <cell r="BF427" t="str">
            <v>既存</v>
          </cell>
          <cell r="BG427">
            <v>0</v>
          </cell>
          <cell r="BH427">
            <v>0</v>
          </cell>
          <cell r="BI427">
            <v>0</v>
          </cell>
          <cell r="BJ427">
            <v>0</v>
          </cell>
          <cell r="BK427" t="str">
            <v>鳳翔建設　株式会社</v>
          </cell>
          <cell r="BL427" t="str">
            <v>代表取締役</v>
          </cell>
          <cell r="BM427" t="str">
            <v>二瓶　正則</v>
          </cell>
          <cell r="BN427" t="str">
            <v>102-0085</v>
          </cell>
          <cell r="BO427" t="str">
            <v>東京都千代田区六番町１５－２</v>
          </cell>
          <cell r="BP427" t="str">
            <v>03-3264-4651</v>
          </cell>
          <cell r="BQ427" t="str">
            <v>03-3234-5674</v>
          </cell>
          <cell r="BR427" t="str">
            <v>（有）ポジテック</v>
          </cell>
          <cell r="BS427" t="str">
            <v>金井</v>
          </cell>
          <cell r="BT427" t="str">
            <v>03-3366-5480</v>
          </cell>
          <cell r="BU427">
            <v>0</v>
          </cell>
          <cell r="BV427">
            <v>0</v>
          </cell>
          <cell r="BW427">
            <v>0</v>
          </cell>
          <cell r="BX427">
            <v>0</v>
          </cell>
          <cell r="BY427">
            <v>0</v>
          </cell>
          <cell r="BZ427">
            <v>0</v>
          </cell>
          <cell r="CA427">
            <v>0</v>
          </cell>
          <cell r="CB427">
            <v>0</v>
          </cell>
          <cell r="CC427">
            <v>0</v>
          </cell>
          <cell r="CD427">
            <v>0</v>
          </cell>
          <cell r="CE427">
            <v>0</v>
          </cell>
          <cell r="CF427">
            <v>0</v>
          </cell>
          <cell r="CG427">
            <v>0</v>
          </cell>
          <cell r="CH427">
            <v>0</v>
          </cell>
          <cell r="CI427">
            <v>0</v>
          </cell>
          <cell r="CJ427">
            <v>0</v>
          </cell>
          <cell r="CK427">
            <v>0</v>
          </cell>
          <cell r="CL427">
            <v>0</v>
          </cell>
          <cell r="CM427">
            <v>0</v>
          </cell>
          <cell r="CN427">
            <v>0</v>
          </cell>
          <cell r="CO427">
            <v>0</v>
          </cell>
          <cell r="CP427">
            <v>0</v>
          </cell>
        </row>
        <row r="428">
          <cell r="A428">
            <v>447</v>
          </cell>
          <cell r="B428" t="str">
            <v>確定</v>
          </cell>
          <cell r="C428" t="str">
            <v>新規</v>
          </cell>
          <cell r="D428" t="str">
            <v>和み亭</v>
          </cell>
          <cell r="E428" t="str">
            <v>福生</v>
          </cell>
          <cell r="F428" t="str">
            <v>確定</v>
          </cell>
          <cell r="G428" t="str">
            <v>日比</v>
          </cell>
          <cell r="H428">
            <v>38098</v>
          </cell>
          <cell r="I428" t="str">
            <v>確定</v>
          </cell>
          <cell r="J428">
            <v>38079</v>
          </cell>
          <cell r="K428">
            <v>0.625</v>
          </cell>
          <cell r="L428">
            <v>0</v>
          </cell>
          <cell r="M428">
            <v>0</v>
          </cell>
          <cell r="N428" t="str">
            <v>197-0021</v>
          </cell>
          <cell r="O428" t="str">
            <v>東京都福生市東町５-1</v>
          </cell>
          <cell r="P428" t="str">
            <v>確定</v>
          </cell>
          <cell r="Q428" t="str">
            <v>Ｂ棟　１階</v>
          </cell>
          <cell r="R428" t="str">
            <v>確定</v>
          </cell>
          <cell r="S428" t="str">
            <v>JR青梅線</v>
          </cell>
          <cell r="T428" t="str">
            <v>福生</v>
          </cell>
          <cell r="U428">
            <v>1</v>
          </cell>
          <cell r="V428">
            <v>86</v>
          </cell>
          <cell r="W428" t="str">
            <v>確定</v>
          </cell>
          <cell r="X428">
            <v>1</v>
          </cell>
          <cell r="Y428" t="str">
            <v>年中無休</v>
          </cell>
          <cell r="Z428" t="str">
            <v>11:30～翌日2:00</v>
          </cell>
          <cell r="AA428" t="str">
            <v>042-539-2031</v>
          </cell>
          <cell r="AB428" t="str">
            <v>042-539-2032</v>
          </cell>
          <cell r="AC428" t="str">
            <v>なし</v>
          </cell>
          <cell r="AD428">
            <v>12500</v>
          </cell>
          <cell r="AE428">
            <v>0</v>
          </cell>
          <cell r="AF428">
            <v>80</v>
          </cell>
          <cell r="AG428">
            <v>140</v>
          </cell>
          <cell r="AH428" t="str">
            <v>確定</v>
          </cell>
          <cell r="AI428" t="str">
            <v>共用755</v>
          </cell>
          <cell r="AJ428" t="str">
            <v>中止</v>
          </cell>
          <cell r="AK428">
            <v>2</v>
          </cell>
          <cell r="AL428" t="str">
            <v>A+B</v>
          </cell>
          <cell r="AM428">
            <v>18</v>
          </cell>
          <cell r="AN428">
            <v>18</v>
          </cell>
          <cell r="AO428">
            <v>0</v>
          </cell>
          <cell r="AP428">
            <v>0</v>
          </cell>
          <cell r="AQ428">
            <v>0</v>
          </cell>
          <cell r="AR428">
            <v>0</v>
          </cell>
          <cell r="AS428">
            <v>0</v>
          </cell>
          <cell r="AT428">
            <v>0</v>
          </cell>
          <cell r="AU428">
            <v>0</v>
          </cell>
          <cell r="AV428">
            <v>0</v>
          </cell>
          <cell r="AW428">
            <v>36</v>
          </cell>
          <cell r="AX428">
            <v>1</v>
          </cell>
          <cell r="AY428">
            <v>1</v>
          </cell>
          <cell r="AZ428">
            <v>1</v>
          </cell>
          <cell r="BA428" t="str">
            <v>オーナー</v>
          </cell>
          <cell r="BB428" t="str">
            <v>オーナー</v>
          </cell>
          <cell r="BC428" t="str">
            <v>武陽ガス</v>
          </cell>
          <cell r="BD428" t="str">
            <v>なし</v>
          </cell>
          <cell r="BE428" t="str">
            <v>なし</v>
          </cell>
          <cell r="BF428" t="str">
            <v>新築</v>
          </cell>
          <cell r="BG428">
            <v>0</v>
          </cell>
          <cell r="BH428" t="str">
            <v>㈱丸誠</v>
          </cell>
          <cell r="BI428">
            <v>0</v>
          </cell>
          <cell r="BJ428">
            <v>0</v>
          </cell>
          <cell r="BK428" t="str">
            <v>株式会社　西友</v>
          </cell>
        </row>
        <row r="429">
          <cell r="A429">
            <v>448</v>
          </cell>
          <cell r="B429" t="str">
            <v>確定</v>
          </cell>
          <cell r="C429" t="str">
            <v>新規</v>
          </cell>
          <cell r="D429" t="str">
            <v>和み亭</v>
          </cell>
          <cell r="E429" t="str">
            <v>鹿島田</v>
          </cell>
          <cell r="F429" t="str">
            <v>確定</v>
          </cell>
          <cell r="G429" t="str">
            <v>日比</v>
          </cell>
          <cell r="H429">
            <v>38095</v>
          </cell>
          <cell r="I429" t="str">
            <v>確定</v>
          </cell>
          <cell r="J429">
            <v>38083</v>
          </cell>
          <cell r="K429">
            <v>0.625</v>
          </cell>
          <cell r="L429">
            <v>0</v>
          </cell>
          <cell r="M429">
            <v>0</v>
          </cell>
          <cell r="N429" t="str">
            <v>212-0027</v>
          </cell>
          <cell r="O429" t="str">
            <v>神奈川県川崎市幸区新塚越２０１</v>
          </cell>
          <cell r="P429" t="str">
            <v>確定</v>
          </cell>
          <cell r="Q429" t="str">
            <v>鹿島田サウザントモール　２階</v>
          </cell>
          <cell r="R429" t="str">
            <v>確定</v>
          </cell>
          <cell r="S429" t="str">
            <v>JR南武線</v>
          </cell>
          <cell r="T429" t="str">
            <v>鹿島田</v>
          </cell>
          <cell r="U429">
            <v>1</v>
          </cell>
          <cell r="V429">
            <v>0</v>
          </cell>
          <cell r="W429">
            <v>0</v>
          </cell>
          <cell r="X429">
            <v>1</v>
          </cell>
          <cell r="Y429" t="str">
            <v>年中無休</v>
          </cell>
          <cell r="Z429" t="str">
            <v>11:30～翌日2:00</v>
          </cell>
          <cell r="AA429" t="str">
            <v>044-520-1651</v>
          </cell>
          <cell r="AB429" t="str">
            <v>044-520-1652</v>
          </cell>
          <cell r="AC429" t="str">
            <v>なし</v>
          </cell>
          <cell r="AD429">
            <v>12500</v>
          </cell>
          <cell r="AE429">
            <v>0</v>
          </cell>
          <cell r="AF429">
            <v>75.36</v>
          </cell>
          <cell r="AG429">
            <v>135</v>
          </cell>
          <cell r="AH429" t="str">
            <v>確定</v>
          </cell>
          <cell r="AI429" t="str">
            <v>?</v>
          </cell>
          <cell r="AJ429" t="str">
            <v>中止</v>
          </cell>
          <cell r="AK429">
            <v>2</v>
          </cell>
          <cell r="AL429" t="str">
            <v>A+B</v>
          </cell>
          <cell r="AM429">
            <v>16</v>
          </cell>
          <cell r="AN429">
            <v>20</v>
          </cell>
          <cell r="AO429">
            <v>0</v>
          </cell>
          <cell r="AP429">
            <v>0</v>
          </cell>
          <cell r="AQ429">
            <v>0</v>
          </cell>
          <cell r="AR429">
            <v>0</v>
          </cell>
          <cell r="AS429">
            <v>0</v>
          </cell>
          <cell r="AT429">
            <v>0</v>
          </cell>
          <cell r="AU429">
            <v>0</v>
          </cell>
          <cell r="AV429">
            <v>0</v>
          </cell>
          <cell r="AW429">
            <v>36</v>
          </cell>
          <cell r="AX429">
            <v>1</v>
          </cell>
          <cell r="AY429">
            <v>1</v>
          </cell>
          <cell r="AZ429">
            <v>1</v>
          </cell>
          <cell r="BA429" t="str">
            <v>ﾙﾘｴ新川崎管理組合</v>
          </cell>
          <cell r="BB429" t="str">
            <v>ﾙﾘｴ新川崎管理組合</v>
          </cell>
          <cell r="BC429" t="str">
            <v>東京ガス</v>
          </cell>
          <cell r="BD429" t="str">
            <v>なし</v>
          </cell>
          <cell r="BE429" t="str">
            <v>なし</v>
          </cell>
          <cell r="BF429" t="str">
            <v>新築</v>
          </cell>
          <cell r="BG429">
            <v>0</v>
          </cell>
          <cell r="BH429" t="str">
            <v>神奈川県住宅供給公社</v>
          </cell>
          <cell r="BI429" t="str">
            <v>蓑輪主事</v>
          </cell>
          <cell r="BJ429" t="str">
            <v>045-651-1831</v>
          </cell>
          <cell r="BK429" t="str">
            <v>（有）角鹿</v>
          </cell>
          <cell r="BL429" t="str">
            <v>代表取締役</v>
          </cell>
          <cell r="BM429" t="str">
            <v>成川　一郎</v>
          </cell>
          <cell r="BN429" t="str">
            <v>212-0027</v>
          </cell>
          <cell r="BO429" t="str">
            <v>神奈川県川崎市幸区新塚越２０１番地</v>
          </cell>
          <cell r="BP429" t="str">
            <v>044-541-8129</v>
          </cell>
          <cell r="BQ429">
            <v>0</v>
          </cell>
          <cell r="BR429">
            <v>0</v>
          </cell>
          <cell r="BS429">
            <v>0</v>
          </cell>
          <cell r="BT429">
            <v>0</v>
          </cell>
          <cell r="BU429">
            <v>0</v>
          </cell>
          <cell r="BV429">
            <v>0</v>
          </cell>
          <cell r="BW429">
            <v>0</v>
          </cell>
          <cell r="BX429">
            <v>0</v>
          </cell>
          <cell r="BY429">
            <v>0</v>
          </cell>
          <cell r="BZ429">
            <v>0</v>
          </cell>
          <cell r="CA429">
            <v>0</v>
          </cell>
          <cell r="CB429">
            <v>0</v>
          </cell>
          <cell r="CC429">
            <v>0</v>
          </cell>
          <cell r="CD429">
            <v>0</v>
          </cell>
          <cell r="CE429">
            <v>0</v>
          </cell>
          <cell r="CF429">
            <v>0</v>
          </cell>
          <cell r="CG429">
            <v>0</v>
          </cell>
          <cell r="CH429">
            <v>0</v>
          </cell>
          <cell r="CI429">
            <v>0</v>
          </cell>
          <cell r="CJ429">
            <v>0</v>
          </cell>
          <cell r="CK429">
            <v>0</v>
          </cell>
          <cell r="CL429">
            <v>0</v>
          </cell>
          <cell r="CM429">
            <v>0</v>
          </cell>
          <cell r="CN429">
            <v>0</v>
          </cell>
          <cell r="CO429">
            <v>0</v>
          </cell>
          <cell r="CP429">
            <v>0</v>
          </cell>
        </row>
        <row r="430">
          <cell r="A430">
            <v>449</v>
          </cell>
          <cell r="B430" t="str">
            <v>確定</v>
          </cell>
          <cell r="C430" t="str">
            <v>変更</v>
          </cell>
          <cell r="D430" t="str">
            <v>和民</v>
          </cell>
          <cell r="E430" t="str">
            <v>たまプラーザ</v>
          </cell>
          <cell r="F430" t="str">
            <v>確定</v>
          </cell>
          <cell r="G430">
            <v>0</v>
          </cell>
          <cell r="H430">
            <v>38091</v>
          </cell>
          <cell r="I430" t="str">
            <v>確定</v>
          </cell>
          <cell r="J430">
            <v>38085</v>
          </cell>
          <cell r="K430">
            <v>0.625</v>
          </cell>
        </row>
        <row r="431">
          <cell r="A431">
            <v>450</v>
          </cell>
          <cell r="B431" t="str">
            <v>確定</v>
          </cell>
          <cell r="C431" t="str">
            <v>新規</v>
          </cell>
          <cell r="D431" t="str">
            <v>和民</v>
          </cell>
          <cell r="E431" t="str">
            <v>名鉄新岐阜駅前</v>
          </cell>
          <cell r="F431" t="str">
            <v>確定</v>
          </cell>
          <cell r="G431" t="str">
            <v>藤井</v>
          </cell>
          <cell r="H431">
            <v>38183</v>
          </cell>
          <cell r="I431" t="str">
            <v>確定</v>
          </cell>
          <cell r="J431">
            <v>38176</v>
          </cell>
          <cell r="K431">
            <v>0.625</v>
          </cell>
          <cell r="L431">
            <v>0</v>
          </cell>
          <cell r="M431">
            <v>0</v>
          </cell>
          <cell r="N431" t="str">
            <v>500-8833</v>
          </cell>
          <cell r="O431" t="str">
            <v>岐阜県岐阜市神田町８－９－２</v>
          </cell>
          <cell r="P431" t="str">
            <v>確定</v>
          </cell>
          <cell r="Q431" t="str">
            <v>白木ビル　４・５階</v>
          </cell>
          <cell r="R431" t="str">
            <v>確定</v>
          </cell>
          <cell r="S431" t="str">
            <v>名鉄線</v>
          </cell>
          <cell r="T431" t="str">
            <v>新岐阜</v>
          </cell>
          <cell r="U431">
            <v>1</v>
          </cell>
          <cell r="V431">
            <v>141.01</v>
          </cell>
          <cell r="W431" t="str">
            <v>確定</v>
          </cell>
          <cell r="X431">
            <v>2</v>
          </cell>
          <cell r="Y431" t="str">
            <v>年中無休</v>
          </cell>
          <cell r="Z431" t="str">
            <v>17:00～翌日3:00　金土曜及び祝祭日の前日は5:00迄</v>
          </cell>
          <cell r="AA431" t="str">
            <v>058-212-3327</v>
          </cell>
          <cell r="AB431" t="str">
            <v>058-212-3328</v>
          </cell>
          <cell r="AC431" t="str">
            <v>なし</v>
          </cell>
          <cell r="AD431">
            <v>13500</v>
          </cell>
          <cell r="AE431">
            <v>0</v>
          </cell>
          <cell r="AF431">
            <v>110.59</v>
          </cell>
          <cell r="AG431">
            <v>198</v>
          </cell>
          <cell r="AH431" t="str">
            <v>確定</v>
          </cell>
          <cell r="AI431">
            <v>0</v>
          </cell>
          <cell r="AJ431" t="str">
            <v>中止</v>
          </cell>
          <cell r="AK431">
            <v>4</v>
          </cell>
          <cell r="AL431" t="str">
            <v>A+B+C+D</v>
          </cell>
          <cell r="AM431">
            <v>22</v>
          </cell>
          <cell r="AN431">
            <v>20</v>
          </cell>
          <cell r="AO431">
            <v>13</v>
          </cell>
          <cell r="AP431">
            <v>10</v>
          </cell>
          <cell r="AQ431">
            <v>0</v>
          </cell>
          <cell r="AR431">
            <v>0</v>
          </cell>
          <cell r="AS431">
            <v>0</v>
          </cell>
          <cell r="AT431">
            <v>0</v>
          </cell>
          <cell r="AU431">
            <v>0</v>
          </cell>
          <cell r="AV431">
            <v>0</v>
          </cell>
          <cell r="AW431">
            <v>65</v>
          </cell>
          <cell r="AX431">
            <v>2</v>
          </cell>
          <cell r="AY431">
            <v>1</v>
          </cell>
          <cell r="AZ431">
            <v>1</v>
          </cell>
          <cell r="BA431" t="str">
            <v>オーナー</v>
          </cell>
          <cell r="BB431">
            <v>0</v>
          </cell>
          <cell r="BC431">
            <v>0</v>
          </cell>
          <cell r="BD431" t="str">
            <v>なし</v>
          </cell>
          <cell r="BE431" t="str">
            <v>なし</v>
          </cell>
          <cell r="BF431" t="str">
            <v>既存</v>
          </cell>
          <cell r="BG431">
            <v>0</v>
          </cell>
          <cell r="BH431">
            <v>0</v>
          </cell>
          <cell r="BI431">
            <v>0</v>
          </cell>
          <cell r="BJ431">
            <v>0</v>
          </cell>
          <cell r="BK431" t="str">
            <v>豊産業　株式会社</v>
          </cell>
          <cell r="BL431" t="str">
            <v>代表取締役</v>
          </cell>
          <cell r="BM431" t="str">
            <v>白木　直也</v>
          </cell>
          <cell r="BN431" t="str">
            <v>500-8833</v>
          </cell>
          <cell r="BO431" t="str">
            <v>岐阜県岐阜市神田町8-9-2</v>
          </cell>
          <cell r="BP431" t="str">
            <v>058-265-3387</v>
          </cell>
          <cell r="BQ431" t="str">
            <v>058-265-5007</v>
          </cell>
          <cell r="BR431" t="str">
            <v>㈱渡辺不動産センター</v>
          </cell>
          <cell r="BS431" t="str">
            <v>渡辺</v>
          </cell>
          <cell r="BT431" t="str">
            <v>058-266-5678</v>
          </cell>
          <cell r="BU431">
            <v>0</v>
          </cell>
          <cell r="BV431">
            <v>0</v>
          </cell>
          <cell r="BW431">
            <v>0</v>
          </cell>
          <cell r="BX431">
            <v>0</v>
          </cell>
          <cell r="BY431">
            <v>0</v>
          </cell>
          <cell r="BZ431">
            <v>0</v>
          </cell>
          <cell r="CA431">
            <v>0</v>
          </cell>
          <cell r="CB431">
            <v>0</v>
          </cell>
          <cell r="CC431">
            <v>0</v>
          </cell>
          <cell r="CD431">
            <v>0</v>
          </cell>
          <cell r="CE431">
            <v>0</v>
          </cell>
          <cell r="CF431">
            <v>0</v>
          </cell>
          <cell r="CG431">
            <v>0</v>
          </cell>
          <cell r="CH431">
            <v>0</v>
          </cell>
          <cell r="CI431">
            <v>0</v>
          </cell>
          <cell r="CJ431">
            <v>0</v>
          </cell>
          <cell r="CK431">
            <v>0</v>
          </cell>
          <cell r="CL431">
            <v>0</v>
          </cell>
          <cell r="CM431">
            <v>0</v>
          </cell>
          <cell r="CN431">
            <v>0</v>
          </cell>
          <cell r="CO431">
            <v>0</v>
          </cell>
          <cell r="CP431">
            <v>0</v>
          </cell>
        </row>
        <row r="432">
          <cell r="A432">
            <v>451</v>
          </cell>
          <cell r="B432" t="str">
            <v>確定</v>
          </cell>
          <cell r="C432" t="str">
            <v>新規</v>
          </cell>
          <cell r="D432" t="str">
            <v>わた家</v>
          </cell>
          <cell r="E432" t="str">
            <v>津田沼北口</v>
          </cell>
          <cell r="F432" t="str">
            <v>確定</v>
          </cell>
          <cell r="G432" t="str">
            <v>大貫</v>
          </cell>
          <cell r="H432">
            <v>38139</v>
          </cell>
          <cell r="I432" t="str">
            <v>確定</v>
          </cell>
          <cell r="J432">
            <v>38132</v>
          </cell>
          <cell r="K432">
            <v>0.70833333333333337</v>
          </cell>
          <cell r="L432">
            <v>0</v>
          </cell>
          <cell r="M432">
            <v>0</v>
          </cell>
          <cell r="N432" t="str">
            <v>275-0016</v>
          </cell>
          <cell r="O432" t="str">
            <v>千葉県習志野市津田沼１－２－１</v>
          </cell>
          <cell r="P432" t="str">
            <v>確定</v>
          </cell>
          <cell r="Q432" t="str">
            <v>十三ビル　４階</v>
          </cell>
          <cell r="R432" t="str">
            <v>確定</v>
          </cell>
          <cell r="S432" t="str">
            <v>JR総武本線</v>
          </cell>
          <cell r="T432" t="str">
            <v>津田沼</v>
          </cell>
          <cell r="U432">
            <v>2</v>
          </cell>
          <cell r="V432">
            <v>37.520000000000003</v>
          </cell>
          <cell r="W432" t="str">
            <v>確定</v>
          </cell>
          <cell r="X432">
            <v>1</v>
          </cell>
          <cell r="Y432" t="str">
            <v>年中無休</v>
          </cell>
          <cell r="Z432" t="str">
            <v>17:00～翌日3:00　金土曜及び祝祭日の前日は5:00迄</v>
          </cell>
          <cell r="AA432" t="str">
            <v>047-403-3611</v>
          </cell>
          <cell r="AB432" t="str">
            <v>047-403-3612</v>
          </cell>
          <cell r="AC432" t="str">
            <v>なし</v>
          </cell>
          <cell r="AD432">
            <v>7700</v>
          </cell>
          <cell r="AE432">
            <v>0</v>
          </cell>
          <cell r="AF432">
            <v>40.89</v>
          </cell>
          <cell r="AG432">
            <v>82</v>
          </cell>
          <cell r="AH432" t="str">
            <v>確定</v>
          </cell>
          <cell r="AI432">
            <v>0</v>
          </cell>
          <cell r="AJ432" t="str">
            <v>中止</v>
          </cell>
          <cell r="AK432">
            <v>1</v>
          </cell>
          <cell r="AL432" t="str">
            <v>A</v>
          </cell>
          <cell r="AM432">
            <v>12</v>
          </cell>
          <cell r="AN432">
            <v>0</v>
          </cell>
          <cell r="AO432">
            <v>0</v>
          </cell>
          <cell r="AP432">
            <v>0</v>
          </cell>
          <cell r="AQ432">
            <v>0</v>
          </cell>
          <cell r="AR432">
            <v>0</v>
          </cell>
          <cell r="AS432">
            <v>0</v>
          </cell>
          <cell r="AT432">
            <v>0</v>
          </cell>
          <cell r="AU432">
            <v>0</v>
          </cell>
          <cell r="AV432">
            <v>0</v>
          </cell>
          <cell r="AW432">
            <v>12</v>
          </cell>
          <cell r="AX432">
            <v>1</v>
          </cell>
          <cell r="AY432">
            <v>1</v>
          </cell>
          <cell r="AZ432">
            <v>1</v>
          </cell>
          <cell r="BA432" t="str">
            <v>オーナー</v>
          </cell>
          <cell r="BB432" t="str">
            <v>オーナー</v>
          </cell>
          <cell r="BC432" t="str">
            <v>京葉ガス</v>
          </cell>
          <cell r="BD432" t="str">
            <v>なし</v>
          </cell>
          <cell r="BE432" t="str">
            <v>なし</v>
          </cell>
          <cell r="BF432" t="str">
            <v>既存</v>
          </cell>
          <cell r="BG432">
            <v>0</v>
          </cell>
          <cell r="BH432" t="str">
            <v>大栄管理　株式会社</v>
          </cell>
          <cell r="BI432" t="str">
            <v>青柳</v>
          </cell>
          <cell r="BJ432" t="str">
            <v>047-493-8233</v>
          </cell>
          <cell r="BK432" t="str">
            <v>㈱東急レクリエーション</v>
          </cell>
          <cell r="BL432" t="str">
            <v>取締役社長</v>
          </cell>
          <cell r="BM432" t="str">
            <v>長谷川　勝弥</v>
          </cell>
          <cell r="BN432" t="str">
            <v>150-0031</v>
          </cell>
          <cell r="BO432" t="str">
            <v>東京都渋谷区桜丘町２－９</v>
          </cell>
          <cell r="BP432" t="str">
            <v>03-3462-8905</v>
          </cell>
          <cell r="BQ432" t="str">
            <v>03-3770-6965</v>
          </cell>
          <cell r="BR432" t="str">
            <v>㈱ビルズ</v>
          </cell>
          <cell r="BS432" t="str">
            <v>高橋</v>
          </cell>
          <cell r="BT432" t="str">
            <v>03-5333-5641</v>
          </cell>
          <cell r="BU432">
            <v>0</v>
          </cell>
          <cell r="BV432">
            <v>0</v>
          </cell>
          <cell r="BW432">
            <v>0</v>
          </cell>
          <cell r="BX432">
            <v>0</v>
          </cell>
          <cell r="BY432">
            <v>0</v>
          </cell>
          <cell r="BZ432">
            <v>0</v>
          </cell>
          <cell r="CA432">
            <v>0</v>
          </cell>
          <cell r="CB432">
            <v>0</v>
          </cell>
          <cell r="CC432">
            <v>0</v>
          </cell>
          <cell r="CD432">
            <v>0</v>
          </cell>
          <cell r="CE432">
            <v>0</v>
          </cell>
          <cell r="CF432">
            <v>0</v>
          </cell>
          <cell r="CG432">
            <v>0</v>
          </cell>
          <cell r="CH432">
            <v>0</v>
          </cell>
          <cell r="CI432">
            <v>0</v>
          </cell>
          <cell r="CJ432">
            <v>0</v>
          </cell>
          <cell r="CK432">
            <v>0</v>
          </cell>
          <cell r="CL432">
            <v>0</v>
          </cell>
          <cell r="CM432">
            <v>0</v>
          </cell>
          <cell r="CN432">
            <v>0</v>
          </cell>
          <cell r="CO432">
            <v>0</v>
          </cell>
          <cell r="CP432">
            <v>0</v>
          </cell>
        </row>
        <row r="433">
          <cell r="A433">
            <v>452</v>
          </cell>
          <cell r="B433" t="str">
            <v>確定</v>
          </cell>
          <cell r="C433" t="str">
            <v>新規</v>
          </cell>
          <cell r="D433" t="str">
            <v>ゴハン</v>
          </cell>
          <cell r="E433" t="str">
            <v>津田沼北口</v>
          </cell>
          <cell r="F433" t="str">
            <v>確定</v>
          </cell>
          <cell r="G433" t="str">
            <v>大貫</v>
          </cell>
          <cell r="H433">
            <v>38190</v>
          </cell>
          <cell r="I433" t="str">
            <v>確定</v>
          </cell>
          <cell r="J433">
            <v>38181</v>
          </cell>
          <cell r="K433">
            <v>0.66666666666666663</v>
          </cell>
          <cell r="L433">
            <v>0</v>
          </cell>
          <cell r="M433">
            <v>0</v>
          </cell>
          <cell r="N433" t="str">
            <v>275-0016</v>
          </cell>
          <cell r="O433" t="str">
            <v>千葉県習志野市津田沼１－２－１</v>
          </cell>
          <cell r="P433" t="str">
            <v>確定</v>
          </cell>
          <cell r="Q433" t="str">
            <v>十三ビル　５階</v>
          </cell>
          <cell r="R433" t="str">
            <v>確定</v>
          </cell>
          <cell r="S433" t="str">
            <v>JR総武本線</v>
          </cell>
          <cell r="T433" t="str">
            <v>津田沼</v>
          </cell>
          <cell r="U433">
            <v>2</v>
          </cell>
          <cell r="V433">
            <v>112.47</v>
          </cell>
          <cell r="W433" t="str">
            <v>確定</v>
          </cell>
          <cell r="X433">
            <v>1</v>
          </cell>
          <cell r="Y433" t="str">
            <v>年中無休</v>
          </cell>
          <cell r="Z433" t="str">
            <v>17:00～翌日3:00　金土曜及び祝祭日の前日は3:00迄</v>
          </cell>
          <cell r="AA433" t="str">
            <v>047-403-6955</v>
          </cell>
          <cell r="AB433" t="str">
            <v>047-403-6956</v>
          </cell>
          <cell r="AC433" t="str">
            <v>なし</v>
          </cell>
          <cell r="AD433">
            <v>13100</v>
          </cell>
          <cell r="AE433">
            <v>0</v>
          </cell>
          <cell r="AF433">
            <v>100</v>
          </cell>
          <cell r="AG433">
            <v>176</v>
          </cell>
          <cell r="AH433" t="str">
            <v>確定</v>
          </cell>
          <cell r="AI433">
            <v>0</v>
          </cell>
          <cell r="AJ433" t="str">
            <v>中止</v>
          </cell>
          <cell r="AK433">
            <v>2</v>
          </cell>
          <cell r="AL433" t="str">
            <v>なし</v>
          </cell>
          <cell r="AM433">
            <v>12</v>
          </cell>
          <cell r="AN433">
            <v>24</v>
          </cell>
          <cell r="AO433">
            <v>0</v>
          </cell>
          <cell r="AP433">
            <v>0</v>
          </cell>
          <cell r="AQ433">
            <v>0</v>
          </cell>
          <cell r="AR433">
            <v>0</v>
          </cell>
          <cell r="AS433">
            <v>0</v>
          </cell>
          <cell r="AT433">
            <v>0</v>
          </cell>
          <cell r="AU433">
            <v>0</v>
          </cell>
          <cell r="AV433">
            <v>0</v>
          </cell>
          <cell r="AW433">
            <v>24</v>
          </cell>
          <cell r="AX433">
            <v>1</v>
          </cell>
          <cell r="AY433">
            <v>1</v>
          </cell>
          <cell r="AZ433">
            <v>1</v>
          </cell>
          <cell r="BA433" t="str">
            <v>東急ﾚｸﾘｴｰｼｮﾝ</v>
          </cell>
          <cell r="BB433" t="str">
            <v>東急ﾚｸﾘｴｰｼｮﾝ</v>
          </cell>
          <cell r="BC433" t="str">
            <v>東京ガス</v>
          </cell>
          <cell r="BD433" t="str">
            <v>なし</v>
          </cell>
          <cell r="BE433" t="str">
            <v>なし</v>
          </cell>
          <cell r="BF433" t="str">
            <v>既存</v>
          </cell>
          <cell r="BG433">
            <v>0</v>
          </cell>
          <cell r="BH433" t="str">
            <v>大栄管理　株式会社</v>
          </cell>
          <cell r="BI433" t="str">
            <v>青柳</v>
          </cell>
          <cell r="BJ433" t="str">
            <v>047-493-8233</v>
          </cell>
          <cell r="BK433" t="str">
            <v>㈱東急レクリエーション</v>
          </cell>
          <cell r="BL433" t="str">
            <v>取締役社長</v>
          </cell>
          <cell r="BM433" t="str">
            <v>長谷川　勝弥</v>
          </cell>
          <cell r="BN433" t="str">
            <v>150-0031</v>
          </cell>
          <cell r="BO433" t="str">
            <v>東京都渋谷区桜丘町２－９</v>
          </cell>
          <cell r="BP433" t="str">
            <v>03-3462-8905</v>
          </cell>
          <cell r="BQ433" t="str">
            <v>03-3770-6965</v>
          </cell>
          <cell r="BR433" t="str">
            <v>㈱ビルズ</v>
          </cell>
          <cell r="BS433" t="str">
            <v>高橋</v>
          </cell>
          <cell r="BT433" t="str">
            <v>03-5333-5641</v>
          </cell>
          <cell r="BU433">
            <v>0</v>
          </cell>
          <cell r="BV433">
            <v>0</v>
          </cell>
          <cell r="BW433">
            <v>0</v>
          </cell>
          <cell r="BX433">
            <v>0</v>
          </cell>
          <cell r="BY433">
            <v>0</v>
          </cell>
          <cell r="BZ433">
            <v>0</v>
          </cell>
          <cell r="CA433">
            <v>0</v>
          </cell>
          <cell r="CB433">
            <v>0</v>
          </cell>
          <cell r="CC433">
            <v>0</v>
          </cell>
          <cell r="CD433">
            <v>0</v>
          </cell>
          <cell r="CE433">
            <v>0</v>
          </cell>
          <cell r="CF433">
            <v>0</v>
          </cell>
          <cell r="CG433">
            <v>0</v>
          </cell>
          <cell r="CH433">
            <v>0</v>
          </cell>
          <cell r="CI433">
            <v>0</v>
          </cell>
          <cell r="CJ433">
            <v>0</v>
          </cell>
          <cell r="CK433">
            <v>0</v>
          </cell>
          <cell r="CL433">
            <v>0</v>
          </cell>
          <cell r="CM433">
            <v>0</v>
          </cell>
          <cell r="CN433">
            <v>0</v>
          </cell>
          <cell r="CO433">
            <v>0</v>
          </cell>
          <cell r="CP433">
            <v>0</v>
          </cell>
        </row>
        <row r="434">
          <cell r="A434">
            <v>453</v>
          </cell>
          <cell r="B434" t="str">
            <v>確定</v>
          </cell>
          <cell r="C434" t="str">
            <v>新規</v>
          </cell>
          <cell r="D434" t="str">
            <v>坐和民</v>
          </cell>
          <cell r="E434" t="str">
            <v>横浜西口</v>
          </cell>
          <cell r="F434" t="str">
            <v>確定</v>
          </cell>
          <cell r="G434" t="str">
            <v>日比</v>
          </cell>
          <cell r="H434">
            <v>38168</v>
          </cell>
          <cell r="I434" t="str">
            <v>確定</v>
          </cell>
          <cell r="J434">
            <v>38162</v>
          </cell>
          <cell r="K434">
            <v>0.625</v>
          </cell>
          <cell r="L434">
            <v>0</v>
          </cell>
          <cell r="M434">
            <v>0</v>
          </cell>
          <cell r="N434" t="str">
            <v>220-0004</v>
          </cell>
          <cell r="O434" t="str">
            <v>神奈川県横浜市西区北幸１－１－２</v>
          </cell>
          <cell r="P434" t="str">
            <v>確定</v>
          </cell>
          <cell r="Q434" t="str">
            <v>共益横浜西口ビル　５・６階</v>
          </cell>
          <cell r="R434" t="str">
            <v>確定</v>
          </cell>
          <cell r="S434" t="str">
            <v>JR東海道線</v>
          </cell>
          <cell r="T434" t="str">
            <v>横浜</v>
          </cell>
          <cell r="U434">
            <v>2</v>
          </cell>
          <cell r="V434">
            <v>100</v>
          </cell>
          <cell r="W434" t="str">
            <v>確定</v>
          </cell>
          <cell r="X434">
            <v>2</v>
          </cell>
          <cell r="Y434" t="str">
            <v>年中無休</v>
          </cell>
          <cell r="Z434" t="str">
            <v>17:00～翌日5:00　</v>
          </cell>
          <cell r="AA434" t="str">
            <v>045-410-4766</v>
          </cell>
          <cell r="AB434" t="str">
            <v>045-410-4767</v>
          </cell>
          <cell r="AC434" t="str">
            <v>なし</v>
          </cell>
          <cell r="AD434">
            <v>20000</v>
          </cell>
          <cell r="AE434">
            <v>0</v>
          </cell>
          <cell r="AF434">
            <v>100</v>
          </cell>
          <cell r="AG434">
            <v>170</v>
          </cell>
          <cell r="AH434" t="str">
            <v>確定</v>
          </cell>
          <cell r="AI434">
            <v>0</v>
          </cell>
          <cell r="AJ434" t="str">
            <v>中止</v>
          </cell>
          <cell r="AK434">
            <v>6</v>
          </cell>
          <cell r="AL434" t="str">
            <v>C+D</v>
          </cell>
          <cell r="AM434">
            <v>18</v>
          </cell>
          <cell r="AN434">
            <v>12</v>
          </cell>
          <cell r="AO434">
            <v>11</v>
          </cell>
          <cell r="AP434">
            <v>11</v>
          </cell>
          <cell r="AQ434">
            <v>11</v>
          </cell>
          <cell r="AR434">
            <v>10</v>
          </cell>
          <cell r="AS434">
            <v>0</v>
          </cell>
          <cell r="AT434">
            <v>0</v>
          </cell>
          <cell r="AU434">
            <v>0</v>
          </cell>
          <cell r="AV434">
            <v>0</v>
          </cell>
          <cell r="AW434">
            <v>22</v>
          </cell>
          <cell r="AX434">
            <v>2</v>
          </cell>
          <cell r="AY434">
            <v>2</v>
          </cell>
          <cell r="AZ434">
            <v>1</v>
          </cell>
          <cell r="BA434" t="str">
            <v>共益地所</v>
          </cell>
          <cell r="BB434" t="str">
            <v>共益地所</v>
          </cell>
          <cell r="BC434" t="str">
            <v>東京ガス</v>
          </cell>
          <cell r="BD434" t="str">
            <v>あり</v>
          </cell>
          <cell r="BE434" t="str">
            <v>なし</v>
          </cell>
          <cell r="BF434" t="str">
            <v>既存</v>
          </cell>
          <cell r="BG434">
            <v>0</v>
          </cell>
          <cell r="BH434" t="str">
            <v>共益地所　株式会社</v>
          </cell>
          <cell r="BI434" t="str">
            <v>冨田副部長</v>
          </cell>
          <cell r="BJ434" t="str">
            <v>045-263-3333</v>
          </cell>
          <cell r="BK434" t="str">
            <v>共益地所　株式会社</v>
          </cell>
          <cell r="BL434" t="str">
            <v>代表取締役社長</v>
          </cell>
          <cell r="BM434" t="str">
            <v>東根　憲一</v>
          </cell>
          <cell r="BN434" t="str">
            <v>231-0033</v>
          </cell>
          <cell r="BO434" t="str">
            <v>横浜市中区長者町４－１１－１１</v>
          </cell>
          <cell r="BP434" t="str">
            <v>045-263-3333</v>
          </cell>
          <cell r="BQ434" t="str">
            <v>045-263-3339</v>
          </cell>
          <cell r="BR434" t="str">
            <v>(有)ファイブシーズ</v>
          </cell>
          <cell r="BS434" t="str">
            <v>坂入</v>
          </cell>
          <cell r="BT434" t="str">
            <v>045-681-7445</v>
          </cell>
          <cell r="BU434">
            <v>0</v>
          </cell>
          <cell r="BV434">
            <v>0</v>
          </cell>
          <cell r="BW434">
            <v>0</v>
          </cell>
          <cell r="BX434">
            <v>0</v>
          </cell>
          <cell r="BY434">
            <v>0</v>
          </cell>
          <cell r="BZ434">
            <v>0</v>
          </cell>
          <cell r="CA434">
            <v>0</v>
          </cell>
          <cell r="CB434">
            <v>0</v>
          </cell>
          <cell r="CC434">
            <v>0</v>
          </cell>
          <cell r="CD434">
            <v>0</v>
          </cell>
          <cell r="CE434">
            <v>0</v>
          </cell>
          <cell r="CF434">
            <v>0</v>
          </cell>
          <cell r="CG434">
            <v>0</v>
          </cell>
          <cell r="CH434">
            <v>0</v>
          </cell>
          <cell r="CI434">
            <v>0</v>
          </cell>
          <cell r="CJ434">
            <v>0</v>
          </cell>
          <cell r="CK434">
            <v>0</v>
          </cell>
          <cell r="CL434">
            <v>0</v>
          </cell>
          <cell r="CM434">
            <v>0</v>
          </cell>
          <cell r="CN434">
            <v>0</v>
          </cell>
          <cell r="CO434">
            <v>0</v>
          </cell>
          <cell r="CP434">
            <v>0</v>
          </cell>
        </row>
        <row r="435">
          <cell r="A435">
            <v>454</v>
          </cell>
          <cell r="B435" t="str">
            <v>確定</v>
          </cell>
          <cell r="C435" t="str">
            <v>変更</v>
          </cell>
          <cell r="D435" t="str">
            <v>坐和民</v>
          </cell>
          <cell r="E435" t="str">
            <v>新宿野村ビル</v>
          </cell>
          <cell r="F435" t="str">
            <v>確定</v>
          </cell>
          <cell r="G435" t="str">
            <v>笠井</v>
          </cell>
          <cell r="H435">
            <v>38138</v>
          </cell>
          <cell r="I435" t="str">
            <v>確定</v>
          </cell>
          <cell r="J435">
            <v>38131</v>
          </cell>
          <cell r="K435">
            <v>0.625</v>
          </cell>
          <cell r="L435">
            <v>0</v>
          </cell>
          <cell r="M435">
            <v>0</v>
          </cell>
          <cell r="N435" t="str">
            <v>163-0590</v>
          </cell>
          <cell r="O435" t="str">
            <v>東京都新宿区西新宿１－２６－２　</v>
          </cell>
          <cell r="P435" t="str">
            <v>確定</v>
          </cell>
          <cell r="Q435" t="str">
            <v>新宿野村ビル　地下２階</v>
          </cell>
          <cell r="R435" t="str">
            <v>確定</v>
          </cell>
          <cell r="S435" t="str">
            <v>JR線</v>
          </cell>
          <cell r="T435" t="str">
            <v>新宿</v>
          </cell>
          <cell r="U435">
            <v>5</v>
          </cell>
          <cell r="V435">
            <v>90.59</v>
          </cell>
          <cell r="W435" t="str">
            <v>確定</v>
          </cell>
          <cell r="X435">
            <v>1</v>
          </cell>
          <cell r="Y435" t="str">
            <v>年中無休(不定期休あり)</v>
          </cell>
          <cell r="Z435" t="str">
            <v>16:00～23:45</v>
          </cell>
          <cell r="AA435">
            <v>0</v>
          </cell>
          <cell r="AB435">
            <v>0</v>
          </cell>
          <cell r="AC435">
            <v>0</v>
          </cell>
          <cell r="AD435">
            <v>0</v>
          </cell>
          <cell r="AE435">
            <v>0</v>
          </cell>
          <cell r="AF435">
            <v>87.5</v>
          </cell>
          <cell r="AG435">
            <v>151</v>
          </cell>
          <cell r="AH435" t="str">
            <v>確定</v>
          </cell>
          <cell r="AI435">
            <v>0</v>
          </cell>
          <cell r="AJ435" t="str">
            <v>中止</v>
          </cell>
          <cell r="AK435">
            <v>6</v>
          </cell>
          <cell r="AL435">
            <v>0</v>
          </cell>
          <cell r="AM435">
            <v>24</v>
          </cell>
          <cell r="AN435">
            <v>13</v>
          </cell>
          <cell r="AO435">
            <v>30</v>
          </cell>
          <cell r="AP435">
            <v>12</v>
          </cell>
          <cell r="AQ435">
            <v>0</v>
          </cell>
          <cell r="AR435">
            <v>0</v>
          </cell>
          <cell r="AS435">
            <v>0</v>
          </cell>
          <cell r="AT435">
            <v>0</v>
          </cell>
          <cell r="AU435">
            <v>0</v>
          </cell>
          <cell r="AV435">
            <v>0</v>
          </cell>
          <cell r="AW435">
            <v>30</v>
          </cell>
          <cell r="AX435">
            <v>1</v>
          </cell>
          <cell r="AY435">
            <v>1</v>
          </cell>
          <cell r="AZ435">
            <v>1</v>
          </cell>
          <cell r="BA435" t="str">
            <v>オーナー</v>
          </cell>
          <cell r="BB435" t="str">
            <v>オーナー</v>
          </cell>
          <cell r="BC435" t="str">
            <v>オーナー</v>
          </cell>
          <cell r="BD435" t="str">
            <v>なし</v>
          </cell>
          <cell r="BE435" t="str">
            <v>なし</v>
          </cell>
          <cell r="BF435" t="str">
            <v>既存</v>
          </cell>
          <cell r="BG435">
            <v>0</v>
          </cell>
          <cell r="BH435" t="str">
            <v>野村ビルマネジメント</v>
          </cell>
          <cell r="BI435" t="str">
            <v>石井</v>
          </cell>
        </row>
        <row r="436">
          <cell r="A436">
            <v>455</v>
          </cell>
          <cell r="B436" t="str">
            <v>確定</v>
          </cell>
          <cell r="C436" t="str">
            <v>新規</v>
          </cell>
          <cell r="D436" t="str">
            <v>和民</v>
          </cell>
          <cell r="E436" t="str">
            <v>金山北口駅前</v>
          </cell>
          <cell r="F436" t="str">
            <v>確定</v>
          </cell>
          <cell r="G436" t="str">
            <v>藤井</v>
          </cell>
          <cell r="H436">
            <v>38138</v>
          </cell>
          <cell r="I436" t="str">
            <v>確定</v>
          </cell>
          <cell r="J436">
            <v>38132</v>
          </cell>
          <cell r="K436">
            <v>0.45833333333333331</v>
          </cell>
          <cell r="L436">
            <v>0</v>
          </cell>
          <cell r="M436">
            <v>0</v>
          </cell>
          <cell r="N436" t="str">
            <v>460-0022</v>
          </cell>
          <cell r="O436" t="str">
            <v>愛知県名古屋市中区金山４－１－２４</v>
          </cell>
          <cell r="P436" t="str">
            <v>確定</v>
          </cell>
          <cell r="Q436" t="str">
            <v>金山ＣＯＳＭＯ　ＢＵＩＬＤⅡ　４階</v>
          </cell>
          <cell r="R436" t="str">
            <v>確定</v>
          </cell>
          <cell r="S436" t="str">
            <v>JR線</v>
          </cell>
          <cell r="T436" t="str">
            <v>金山</v>
          </cell>
          <cell r="U436">
            <v>5</v>
          </cell>
          <cell r="V436">
            <v>52.17</v>
          </cell>
          <cell r="W436" t="str">
            <v>確定</v>
          </cell>
          <cell r="X436">
            <v>1</v>
          </cell>
          <cell r="Y436" t="str">
            <v>年中無休</v>
          </cell>
          <cell r="Z436" t="str">
            <v>17:00～翌日3:00　金土曜及び祝祭日の前日は5:00迄</v>
          </cell>
          <cell r="AA436" t="str">
            <v>052-350-4082</v>
          </cell>
          <cell r="AB436" t="str">
            <v>052-350-4096</v>
          </cell>
          <cell r="AC436" t="str">
            <v>なし</v>
          </cell>
          <cell r="AD436">
            <v>9500</v>
          </cell>
          <cell r="AE436">
            <v>0</v>
          </cell>
          <cell r="AF436">
            <v>53.25</v>
          </cell>
          <cell r="AG436">
            <v>96</v>
          </cell>
          <cell r="AH436" t="str">
            <v>確定</v>
          </cell>
          <cell r="AI436">
            <v>0</v>
          </cell>
          <cell r="AJ436" t="str">
            <v>中止</v>
          </cell>
          <cell r="AK436">
            <v>2</v>
          </cell>
          <cell r="AL436" t="str">
            <v>A+B</v>
          </cell>
          <cell r="AM436">
            <v>20</v>
          </cell>
          <cell r="AN436">
            <v>16</v>
          </cell>
          <cell r="AO436">
            <v>0</v>
          </cell>
          <cell r="AP436">
            <v>0</v>
          </cell>
          <cell r="AQ436">
            <v>0</v>
          </cell>
          <cell r="AR436">
            <v>0</v>
          </cell>
          <cell r="AS436">
            <v>0</v>
          </cell>
          <cell r="AT436">
            <v>0</v>
          </cell>
          <cell r="AU436">
            <v>0</v>
          </cell>
          <cell r="AV436">
            <v>0</v>
          </cell>
          <cell r="AW436">
            <v>36</v>
          </cell>
          <cell r="AX436">
            <v>1</v>
          </cell>
          <cell r="AY436">
            <v>1</v>
          </cell>
          <cell r="AZ436">
            <v>1</v>
          </cell>
          <cell r="BA436" t="str">
            <v>オーナー</v>
          </cell>
          <cell r="BB436" t="str">
            <v>オーナー</v>
          </cell>
          <cell r="BC436" t="str">
            <v>東邦ガス</v>
          </cell>
          <cell r="BD436" t="str">
            <v>なし</v>
          </cell>
          <cell r="BE436" t="str">
            <v>なし</v>
          </cell>
          <cell r="BF436" t="str">
            <v>既存</v>
          </cell>
          <cell r="BG436">
            <v>0</v>
          </cell>
          <cell r="BH436">
            <v>0</v>
          </cell>
          <cell r="BI436">
            <v>0</v>
          </cell>
          <cell r="BJ436">
            <v>0</v>
          </cell>
          <cell r="BK436" t="str">
            <v>コスモ産業㈱</v>
          </cell>
          <cell r="BL436" t="str">
            <v>代表取締役社長</v>
          </cell>
          <cell r="BM436" t="str">
            <v>後藤　繁樹</v>
          </cell>
          <cell r="BN436" t="str">
            <v>491-0871</v>
          </cell>
          <cell r="BO436" t="str">
            <v>愛知県一宮市大字浅野字八幡裏６番地</v>
          </cell>
          <cell r="BP436" t="str">
            <v>0586-76-9911</v>
          </cell>
          <cell r="BQ436" t="str">
            <v>0586-76-9922</v>
          </cell>
          <cell r="BR436" t="str">
            <v>㈱ワンポイント</v>
          </cell>
          <cell r="BS436" t="str">
            <v>植松</v>
          </cell>
          <cell r="BT436" t="str">
            <v>052-953-0055</v>
          </cell>
          <cell r="BU436">
            <v>0</v>
          </cell>
          <cell r="BV436">
            <v>0</v>
          </cell>
          <cell r="BW436">
            <v>0</v>
          </cell>
          <cell r="BX436">
            <v>0</v>
          </cell>
          <cell r="BY436">
            <v>0</v>
          </cell>
          <cell r="BZ436">
            <v>0</v>
          </cell>
          <cell r="CA436">
            <v>0</v>
          </cell>
          <cell r="CB436">
            <v>0</v>
          </cell>
          <cell r="CC436">
            <v>0</v>
          </cell>
          <cell r="CD436">
            <v>0</v>
          </cell>
          <cell r="CE436">
            <v>0</v>
          </cell>
          <cell r="CF436">
            <v>0</v>
          </cell>
          <cell r="CG436">
            <v>0</v>
          </cell>
          <cell r="CH436">
            <v>0</v>
          </cell>
          <cell r="CI436">
            <v>0</v>
          </cell>
          <cell r="CJ436">
            <v>0</v>
          </cell>
          <cell r="CK436">
            <v>0</v>
          </cell>
          <cell r="CL436">
            <v>0</v>
          </cell>
          <cell r="CM436">
            <v>0</v>
          </cell>
          <cell r="CN436">
            <v>0</v>
          </cell>
          <cell r="CO436">
            <v>0</v>
          </cell>
          <cell r="CP436">
            <v>0</v>
          </cell>
        </row>
        <row r="437">
          <cell r="A437">
            <v>456</v>
          </cell>
          <cell r="B437" t="str">
            <v>確定</v>
          </cell>
          <cell r="C437" t="str">
            <v>新規</v>
          </cell>
          <cell r="D437" t="str">
            <v>和民</v>
          </cell>
          <cell r="E437" t="str">
            <v>奈良三条通り</v>
          </cell>
          <cell r="F437" t="str">
            <v>確定</v>
          </cell>
          <cell r="G437" t="str">
            <v>藤井</v>
          </cell>
          <cell r="H437">
            <v>38133</v>
          </cell>
          <cell r="I437" t="str">
            <v>確定</v>
          </cell>
          <cell r="J437">
            <v>38127</v>
          </cell>
          <cell r="K437">
            <v>0.625</v>
          </cell>
          <cell r="L437">
            <v>0</v>
          </cell>
          <cell r="M437">
            <v>0</v>
          </cell>
          <cell r="N437" t="str">
            <v>630-8244</v>
          </cell>
          <cell r="O437" t="str">
            <v>奈良県奈良市三条町４９１-１</v>
          </cell>
          <cell r="P437" t="str">
            <v>確定</v>
          </cell>
          <cell r="Q437" t="str">
            <v>浅川ハーベストビル　２階</v>
          </cell>
          <cell r="R437" t="str">
            <v>確定</v>
          </cell>
          <cell r="S437" t="str">
            <v>JR線</v>
          </cell>
          <cell r="T437" t="str">
            <v>奈良</v>
          </cell>
          <cell r="U437">
            <v>1</v>
          </cell>
          <cell r="V437">
            <v>90</v>
          </cell>
          <cell r="W437" t="str">
            <v>確定</v>
          </cell>
          <cell r="X437">
            <v>1</v>
          </cell>
          <cell r="Y437" t="str">
            <v>年中無休</v>
          </cell>
          <cell r="Z437" t="str">
            <v>17:00～翌日3:00　金土曜及び祝祭日の前日は5:00迄</v>
          </cell>
          <cell r="AA437" t="str">
            <v>0742-20-6561</v>
          </cell>
          <cell r="AB437" t="str">
            <v>0742-20-6563</v>
          </cell>
          <cell r="AC437" t="str">
            <v>なし</v>
          </cell>
          <cell r="AD437">
            <v>10000</v>
          </cell>
          <cell r="AE437">
            <v>0</v>
          </cell>
          <cell r="AF437">
            <v>82</v>
          </cell>
          <cell r="AG437">
            <v>153</v>
          </cell>
          <cell r="AH437" t="str">
            <v>確定</v>
          </cell>
          <cell r="AI437">
            <v>0</v>
          </cell>
          <cell r="AJ437" t="str">
            <v>中止</v>
          </cell>
          <cell r="AK437">
            <v>3</v>
          </cell>
          <cell r="AL437" t="str">
            <v>A+B+C</v>
          </cell>
          <cell r="AM437">
            <v>20</v>
          </cell>
          <cell r="AN437">
            <v>24</v>
          </cell>
          <cell r="AO437">
            <v>16</v>
          </cell>
          <cell r="AP437">
            <v>0</v>
          </cell>
          <cell r="AQ437">
            <v>0</v>
          </cell>
          <cell r="AR437">
            <v>0</v>
          </cell>
          <cell r="AS437">
            <v>0</v>
          </cell>
          <cell r="AT437">
            <v>0</v>
          </cell>
          <cell r="AU437">
            <v>0</v>
          </cell>
          <cell r="AV437">
            <v>0</v>
          </cell>
          <cell r="AW437">
            <v>60</v>
          </cell>
          <cell r="AX437">
            <v>1</v>
          </cell>
          <cell r="AY437">
            <v>1</v>
          </cell>
          <cell r="AZ437">
            <v>1</v>
          </cell>
          <cell r="BA437" t="str">
            <v>オーナー</v>
          </cell>
          <cell r="BB437" t="str">
            <v>水道局</v>
          </cell>
          <cell r="BC437" t="str">
            <v>大阪ガス</v>
          </cell>
          <cell r="BD437" t="str">
            <v>なし</v>
          </cell>
          <cell r="BE437" t="str">
            <v>なし</v>
          </cell>
          <cell r="BF437" t="str">
            <v>既存</v>
          </cell>
          <cell r="BG437">
            <v>0</v>
          </cell>
          <cell r="BH437">
            <v>0</v>
          </cell>
          <cell r="BI437">
            <v>0</v>
          </cell>
          <cell r="BJ437">
            <v>0</v>
          </cell>
          <cell r="BK437" t="str">
            <v>浅川ハ－ベストビル㈱</v>
          </cell>
          <cell r="BL437" t="str">
            <v>代表取締役</v>
          </cell>
          <cell r="BM437" t="str">
            <v>浅川　哲弥</v>
          </cell>
          <cell r="BN437" t="str">
            <v>630-8244</v>
          </cell>
          <cell r="BO437" t="str">
            <v>奈良県奈良市下三条町４９１番地</v>
          </cell>
          <cell r="BP437" t="str">
            <v>0742-23-4588</v>
          </cell>
          <cell r="BQ437" t="str">
            <v>0742-26-7234</v>
          </cell>
          <cell r="BR437" t="str">
            <v>㈱ｵｰﾅｰｽﾞ･ｽﾃｰｼｮﾝ</v>
          </cell>
          <cell r="BS437">
            <v>0</v>
          </cell>
          <cell r="BT437" t="str">
            <v>06-6534-1800</v>
          </cell>
          <cell r="BU437">
            <v>0</v>
          </cell>
          <cell r="BV437">
            <v>0</v>
          </cell>
          <cell r="BW437">
            <v>0</v>
          </cell>
          <cell r="BX437">
            <v>0</v>
          </cell>
          <cell r="BY437">
            <v>0</v>
          </cell>
          <cell r="BZ437">
            <v>0</v>
          </cell>
          <cell r="CA437">
            <v>0</v>
          </cell>
          <cell r="CB437">
            <v>0</v>
          </cell>
          <cell r="CC437">
            <v>0</v>
          </cell>
          <cell r="CD437">
            <v>0</v>
          </cell>
          <cell r="CE437">
            <v>0</v>
          </cell>
          <cell r="CF437">
            <v>0</v>
          </cell>
          <cell r="CG437">
            <v>0</v>
          </cell>
          <cell r="CH437">
            <v>0</v>
          </cell>
          <cell r="CI437">
            <v>0</v>
          </cell>
          <cell r="CJ437">
            <v>0</v>
          </cell>
          <cell r="CK437">
            <v>0</v>
          </cell>
          <cell r="CL437">
            <v>0</v>
          </cell>
          <cell r="CM437">
            <v>0</v>
          </cell>
          <cell r="CN437">
            <v>0</v>
          </cell>
          <cell r="CO437">
            <v>0</v>
          </cell>
          <cell r="CP437">
            <v>0</v>
          </cell>
        </row>
        <row r="438">
          <cell r="A438">
            <v>457</v>
          </cell>
          <cell r="B438" t="str">
            <v>確定</v>
          </cell>
          <cell r="C438" t="str">
            <v>新規</v>
          </cell>
          <cell r="D438" t="str">
            <v>和民</v>
          </cell>
          <cell r="E438" t="str">
            <v>阪急豊中駅前</v>
          </cell>
          <cell r="F438" t="str">
            <v>確定</v>
          </cell>
          <cell r="G438" t="str">
            <v>藤井</v>
          </cell>
          <cell r="H438">
            <v>38162</v>
          </cell>
          <cell r="I438" t="str">
            <v>確定</v>
          </cell>
          <cell r="J438">
            <v>38156</v>
          </cell>
          <cell r="K438">
            <v>0.625</v>
          </cell>
          <cell r="L438">
            <v>0</v>
          </cell>
          <cell r="M438">
            <v>0</v>
          </cell>
          <cell r="N438" t="str">
            <v>560-0021</v>
          </cell>
          <cell r="O438" t="str">
            <v>大阪府豊中市本町１－１０－１</v>
          </cell>
          <cell r="P438" t="str">
            <v>確定</v>
          </cell>
          <cell r="Q438" t="str">
            <v>豊中第一ビル　４階</v>
          </cell>
          <cell r="R438" t="str">
            <v>確定</v>
          </cell>
          <cell r="S438" t="str">
            <v>阪急線</v>
          </cell>
          <cell r="T438" t="str">
            <v>豊中</v>
          </cell>
          <cell r="U438">
            <v>1</v>
          </cell>
          <cell r="V438">
            <v>67.86</v>
          </cell>
          <cell r="W438" t="str">
            <v>確定</v>
          </cell>
          <cell r="X438">
            <v>1</v>
          </cell>
          <cell r="Y438" t="str">
            <v>年中無休</v>
          </cell>
          <cell r="Z438" t="str">
            <v>17:00～翌日2:00　</v>
          </cell>
          <cell r="AA438" t="str">
            <v>06-6842-1771</v>
          </cell>
          <cell r="AB438" t="str">
            <v>06-6842-1775</v>
          </cell>
          <cell r="AC438" t="str">
            <v>なし</v>
          </cell>
          <cell r="AD438">
            <v>10500</v>
          </cell>
          <cell r="AE438">
            <v>0</v>
          </cell>
          <cell r="AF438">
            <v>67.86</v>
          </cell>
          <cell r="AG438">
            <v>124</v>
          </cell>
          <cell r="AH438" t="str">
            <v>確定</v>
          </cell>
          <cell r="AI438">
            <v>0</v>
          </cell>
          <cell r="AJ438" t="str">
            <v>中止</v>
          </cell>
          <cell r="AK438">
            <v>2</v>
          </cell>
          <cell r="AL438" t="str">
            <v>A+B</v>
          </cell>
          <cell r="AM438">
            <v>22</v>
          </cell>
          <cell r="AN438">
            <v>17</v>
          </cell>
          <cell r="AO438">
            <v>0</v>
          </cell>
          <cell r="AP438">
            <v>0</v>
          </cell>
          <cell r="AQ438">
            <v>0</v>
          </cell>
          <cell r="AR438">
            <v>0</v>
          </cell>
          <cell r="AS438">
            <v>0</v>
          </cell>
          <cell r="AT438">
            <v>0</v>
          </cell>
          <cell r="AU438">
            <v>0</v>
          </cell>
          <cell r="AV438">
            <v>0</v>
          </cell>
          <cell r="AW438">
            <v>39</v>
          </cell>
          <cell r="AX438">
            <v>1</v>
          </cell>
          <cell r="AY438">
            <v>1</v>
          </cell>
          <cell r="AZ438">
            <v>1</v>
          </cell>
          <cell r="BA438" t="str">
            <v>オーナー</v>
          </cell>
          <cell r="BB438" t="str">
            <v>オーナー</v>
          </cell>
          <cell r="BC438" t="str">
            <v>オーナー</v>
          </cell>
          <cell r="BD438" t="str">
            <v>なし</v>
          </cell>
          <cell r="BE438" t="str">
            <v>なし</v>
          </cell>
          <cell r="BF438" t="str">
            <v>既存</v>
          </cell>
          <cell r="BG438">
            <v>0</v>
          </cell>
          <cell r="BH438">
            <v>0</v>
          </cell>
          <cell r="BI438">
            <v>0</v>
          </cell>
          <cell r="BJ438">
            <v>0</v>
          </cell>
          <cell r="BK438" t="str">
            <v>株式会社　牧野組</v>
          </cell>
          <cell r="BL438" t="str">
            <v>代表取締役</v>
          </cell>
          <cell r="BM438" t="str">
            <v>牧野　浩一</v>
          </cell>
          <cell r="BN438" t="str">
            <v>560-0002</v>
          </cell>
          <cell r="BO438" t="str">
            <v>大阪府豊中市緑丘４－９－６</v>
          </cell>
          <cell r="BP438" t="str">
            <v>06-6854-1700</v>
          </cell>
          <cell r="BQ438" t="str">
            <v>06-6846-3700</v>
          </cell>
          <cell r="BR438" t="str">
            <v>㈱ビルショップ</v>
          </cell>
          <cell r="BS438" t="str">
            <v>水谷</v>
          </cell>
          <cell r="BT438" t="str">
            <v>06-6262-3333</v>
          </cell>
          <cell r="BU438">
            <v>0</v>
          </cell>
          <cell r="BV438">
            <v>0</v>
          </cell>
          <cell r="BW438">
            <v>0</v>
          </cell>
          <cell r="BX438">
            <v>0</v>
          </cell>
          <cell r="BY438">
            <v>0</v>
          </cell>
          <cell r="BZ438">
            <v>0</v>
          </cell>
          <cell r="CA438">
            <v>0</v>
          </cell>
          <cell r="CB438">
            <v>0</v>
          </cell>
          <cell r="CC438">
            <v>0</v>
          </cell>
          <cell r="CD438">
            <v>0</v>
          </cell>
          <cell r="CE438">
            <v>0</v>
          </cell>
          <cell r="CF438">
            <v>0</v>
          </cell>
          <cell r="CG438">
            <v>0</v>
          </cell>
          <cell r="CH438">
            <v>0</v>
          </cell>
          <cell r="CI438">
            <v>0</v>
          </cell>
          <cell r="CJ438">
            <v>0</v>
          </cell>
          <cell r="CK438">
            <v>0</v>
          </cell>
          <cell r="CL438">
            <v>0</v>
          </cell>
          <cell r="CM438">
            <v>0</v>
          </cell>
          <cell r="CN438">
            <v>0</v>
          </cell>
          <cell r="CO438">
            <v>0</v>
          </cell>
          <cell r="CP438">
            <v>0</v>
          </cell>
        </row>
        <row r="439">
          <cell r="A439">
            <v>458</v>
          </cell>
          <cell r="B439" t="str">
            <v>確定</v>
          </cell>
          <cell r="C439" t="str">
            <v>新規</v>
          </cell>
          <cell r="D439" t="str">
            <v>和民</v>
          </cell>
          <cell r="E439" t="str">
            <v>東岡崎駅前通り</v>
          </cell>
          <cell r="F439" t="str">
            <v>確定</v>
          </cell>
          <cell r="G439" t="str">
            <v>能村</v>
          </cell>
          <cell r="H439">
            <v>38162</v>
          </cell>
          <cell r="I439" t="str">
            <v>確定</v>
          </cell>
          <cell r="J439">
            <v>38156</v>
          </cell>
          <cell r="K439">
            <v>0.625</v>
          </cell>
          <cell r="L439">
            <v>0</v>
          </cell>
          <cell r="M439">
            <v>0</v>
          </cell>
          <cell r="N439" t="str">
            <v>444-0860</v>
          </cell>
          <cell r="O439" t="str">
            <v>愛知県岡崎市明大寺本町４－１１</v>
          </cell>
          <cell r="P439" t="str">
            <v>確定</v>
          </cell>
          <cell r="Q439" t="str">
            <v>えきまえＰＥＮビル　１階</v>
          </cell>
          <cell r="R439" t="str">
            <v>確定</v>
          </cell>
          <cell r="S439" t="str">
            <v>名鉄線</v>
          </cell>
          <cell r="T439" t="str">
            <v>東岡崎</v>
          </cell>
          <cell r="U439">
            <v>2</v>
          </cell>
          <cell r="V439">
            <v>72.8</v>
          </cell>
          <cell r="W439" t="str">
            <v>確定</v>
          </cell>
          <cell r="X439">
            <v>1</v>
          </cell>
          <cell r="Y439" t="str">
            <v>年中無休</v>
          </cell>
          <cell r="Z439" t="str">
            <v>17:00～翌日3:00　金土曜及び祝祭日の前日は5:00迄</v>
          </cell>
          <cell r="AA439" t="str">
            <v>0564-66-1166</v>
          </cell>
          <cell r="AB439" t="str">
            <v>0564-66-1168</v>
          </cell>
          <cell r="AC439" t="str">
            <v>なし</v>
          </cell>
          <cell r="AD439">
            <v>9000</v>
          </cell>
          <cell r="AE439" t="str">
            <v>株式会社　ペーパードール</v>
          </cell>
          <cell r="AF439">
            <v>68.400000000000006</v>
          </cell>
          <cell r="AG439">
            <v>131</v>
          </cell>
          <cell r="AH439" t="str">
            <v>確定</v>
          </cell>
          <cell r="AI439">
            <v>0</v>
          </cell>
          <cell r="AJ439" t="str">
            <v>中止</v>
          </cell>
          <cell r="AK439">
            <v>3</v>
          </cell>
          <cell r="AL439" t="str">
            <v>A+B+C</v>
          </cell>
          <cell r="AM439">
            <v>16</v>
          </cell>
          <cell r="AN439">
            <v>22</v>
          </cell>
          <cell r="AO439">
            <v>14</v>
          </cell>
          <cell r="AP439">
            <v>0</v>
          </cell>
          <cell r="AQ439">
            <v>0</v>
          </cell>
          <cell r="AR439">
            <v>0</v>
          </cell>
          <cell r="AS439">
            <v>0</v>
          </cell>
          <cell r="AT439">
            <v>0</v>
          </cell>
          <cell r="AU439">
            <v>0</v>
          </cell>
          <cell r="AV439">
            <v>0</v>
          </cell>
          <cell r="AW439">
            <v>52</v>
          </cell>
          <cell r="AX439">
            <v>1</v>
          </cell>
          <cell r="AY439">
            <v>1</v>
          </cell>
          <cell r="AZ439">
            <v>1</v>
          </cell>
          <cell r="BA439" t="str">
            <v>中部電力</v>
          </cell>
          <cell r="BB439" t="str">
            <v>水道局</v>
          </cell>
          <cell r="BC439" t="str">
            <v>東邦ガス</v>
          </cell>
          <cell r="BD439" t="str">
            <v>あり</v>
          </cell>
          <cell r="BE439" t="str">
            <v>なし</v>
          </cell>
          <cell r="BF439" t="str">
            <v>既存</v>
          </cell>
          <cell r="BG439">
            <v>0</v>
          </cell>
          <cell r="BH439">
            <v>0</v>
          </cell>
          <cell r="BI439">
            <v>0</v>
          </cell>
          <cell r="BJ439">
            <v>0</v>
          </cell>
          <cell r="BK439" t="str">
            <v>㈱ペーパードール</v>
          </cell>
          <cell r="BL439" t="str">
            <v>代表取締役</v>
          </cell>
          <cell r="BM439" t="str">
            <v>鈴木　雅美</v>
          </cell>
          <cell r="BN439" t="str">
            <v>444-0860</v>
          </cell>
          <cell r="BO439" t="str">
            <v>愛知県岡崎市明大寺本町４－１１</v>
          </cell>
          <cell r="BP439" t="str">
            <v>0564-24-1743</v>
          </cell>
          <cell r="BQ439">
            <v>0</v>
          </cell>
          <cell r="BR439" t="str">
            <v>㈱ワンポイント</v>
          </cell>
          <cell r="BS439" t="str">
            <v>植松</v>
          </cell>
          <cell r="BT439" t="str">
            <v>052-953-0055</v>
          </cell>
          <cell r="BU439">
            <v>0</v>
          </cell>
          <cell r="BV439">
            <v>0</v>
          </cell>
          <cell r="BW439">
            <v>0</v>
          </cell>
          <cell r="BX439">
            <v>0</v>
          </cell>
          <cell r="BY439">
            <v>0</v>
          </cell>
          <cell r="BZ439">
            <v>0</v>
          </cell>
          <cell r="CA439">
            <v>0</v>
          </cell>
          <cell r="CB439">
            <v>0</v>
          </cell>
          <cell r="CC439">
            <v>0</v>
          </cell>
          <cell r="CD439">
            <v>0</v>
          </cell>
          <cell r="CE439">
            <v>0</v>
          </cell>
          <cell r="CF439">
            <v>0</v>
          </cell>
          <cell r="CG439">
            <v>0</v>
          </cell>
          <cell r="CH439">
            <v>0</v>
          </cell>
          <cell r="CI439">
            <v>0</v>
          </cell>
          <cell r="CJ439">
            <v>0</v>
          </cell>
          <cell r="CK439">
            <v>0</v>
          </cell>
          <cell r="CL439">
            <v>0</v>
          </cell>
        </row>
        <row r="440">
          <cell r="A440">
            <v>459</v>
          </cell>
          <cell r="B440" t="str">
            <v>確定</v>
          </cell>
          <cell r="C440" t="str">
            <v>新規</v>
          </cell>
          <cell r="D440" t="str">
            <v>坐和民</v>
          </cell>
          <cell r="E440" t="str">
            <v>渋谷文化村通り</v>
          </cell>
          <cell r="F440" t="str">
            <v>確定</v>
          </cell>
          <cell r="G440" t="str">
            <v>田中</v>
          </cell>
          <cell r="H440">
            <v>38198</v>
          </cell>
          <cell r="I440" t="str">
            <v>確定</v>
          </cell>
          <cell r="J440">
            <v>38192</v>
          </cell>
          <cell r="K440">
            <v>0.625</v>
          </cell>
          <cell r="L440">
            <v>0</v>
          </cell>
          <cell r="M440">
            <v>0</v>
          </cell>
          <cell r="N440" t="str">
            <v>150-0042</v>
          </cell>
          <cell r="O440" t="str">
            <v>東京都渋谷区宇田川町２７－４</v>
          </cell>
          <cell r="P440" t="str">
            <v>確定</v>
          </cell>
          <cell r="Q440" t="str">
            <v>喜山ビル　６・７・８階</v>
          </cell>
          <cell r="R440" t="str">
            <v>確定</v>
          </cell>
          <cell r="S440" t="str">
            <v>ＪＲ山手線</v>
          </cell>
          <cell r="T440" t="str">
            <v>渋谷</v>
          </cell>
          <cell r="U440">
            <v>3</v>
          </cell>
          <cell r="V440">
            <v>145.65</v>
          </cell>
          <cell r="W440" t="str">
            <v>確定</v>
          </cell>
          <cell r="X440">
            <v>3</v>
          </cell>
          <cell r="Y440" t="str">
            <v>年中無休</v>
          </cell>
          <cell r="Z440" t="str">
            <v>17:00～翌日5:00　</v>
          </cell>
          <cell r="AA440" t="str">
            <v>03-5728-1731</v>
          </cell>
          <cell r="AB440" t="str">
            <v>03-5728-1732</v>
          </cell>
          <cell r="AC440" t="str">
            <v>なし</v>
          </cell>
          <cell r="AD440">
            <v>25500</v>
          </cell>
          <cell r="AE440" t="str">
            <v>喜山　英信　ほか３名</v>
          </cell>
          <cell r="AF440">
            <v>143.68</v>
          </cell>
          <cell r="AG440">
            <v>244</v>
          </cell>
          <cell r="AH440" t="str">
            <v>確定</v>
          </cell>
          <cell r="AI440">
            <v>0</v>
          </cell>
          <cell r="AJ440" t="str">
            <v>中止</v>
          </cell>
          <cell r="AK440">
            <v>8</v>
          </cell>
          <cell r="AL440" t="str">
            <v>D＋Ｅ</v>
          </cell>
          <cell r="AM440">
            <v>23</v>
          </cell>
          <cell r="AN440">
            <v>10</v>
          </cell>
          <cell r="AO440">
            <v>14</v>
          </cell>
          <cell r="AP440">
            <v>11</v>
          </cell>
          <cell r="AQ440">
            <v>10</v>
          </cell>
          <cell r="AR440">
            <v>12</v>
          </cell>
          <cell r="AS440">
            <v>12</v>
          </cell>
          <cell r="AT440">
            <v>21</v>
          </cell>
          <cell r="AU440">
            <v>0</v>
          </cell>
          <cell r="AV440">
            <v>0</v>
          </cell>
          <cell r="AW440">
            <v>23</v>
          </cell>
          <cell r="AX440">
            <v>3</v>
          </cell>
          <cell r="AY440">
            <v>3</v>
          </cell>
          <cell r="AZ440">
            <v>1</v>
          </cell>
          <cell r="BA440" t="str">
            <v>オーナー</v>
          </cell>
          <cell r="BB440" t="str">
            <v>オーナー</v>
          </cell>
          <cell r="BC440" t="str">
            <v>東京ガス</v>
          </cell>
          <cell r="BD440" t="str">
            <v>なし</v>
          </cell>
          <cell r="BE440" t="str">
            <v>なし</v>
          </cell>
          <cell r="BF440" t="str">
            <v>既存</v>
          </cell>
          <cell r="BG440">
            <v>0</v>
          </cell>
          <cell r="BH440" t="str">
            <v>（有）台成商事</v>
          </cell>
          <cell r="BI440">
            <v>0</v>
          </cell>
          <cell r="BJ440" t="str">
            <v>03-3461-4044</v>
          </cell>
          <cell r="BK440" t="str">
            <v>（有）台成商事</v>
          </cell>
          <cell r="BL440" t="str">
            <v>代表取締役</v>
          </cell>
          <cell r="BM440" t="str">
            <v>喜山　英信</v>
          </cell>
          <cell r="BN440" t="str">
            <v>150-0043</v>
          </cell>
          <cell r="BO440" t="str">
            <v>東京都渋谷区道玄坂2-29-10</v>
          </cell>
          <cell r="BP440" t="str">
            <v>03-3461-4044</v>
          </cell>
          <cell r="BQ440" t="str">
            <v>03-3461-1421</v>
          </cell>
          <cell r="BR440" t="str">
            <v>㈱タツモト</v>
          </cell>
          <cell r="BS440" t="str">
            <v>富樫</v>
          </cell>
          <cell r="BT440" t="str">
            <v>03-5466-1515</v>
          </cell>
          <cell r="BU440">
            <v>0</v>
          </cell>
          <cell r="BV440">
            <v>0</v>
          </cell>
          <cell r="BW440">
            <v>0</v>
          </cell>
          <cell r="BX440">
            <v>0</v>
          </cell>
          <cell r="BY440">
            <v>0</v>
          </cell>
          <cell r="BZ440">
            <v>0</v>
          </cell>
          <cell r="CA440">
            <v>0</v>
          </cell>
          <cell r="CB440">
            <v>0</v>
          </cell>
          <cell r="CC440">
            <v>0</v>
          </cell>
          <cell r="CD440">
            <v>0</v>
          </cell>
          <cell r="CE440">
            <v>0</v>
          </cell>
          <cell r="CF440">
            <v>0</v>
          </cell>
          <cell r="CG440">
            <v>0</v>
          </cell>
          <cell r="CH440">
            <v>0</v>
          </cell>
          <cell r="CI440">
            <v>0</v>
          </cell>
          <cell r="CJ440">
            <v>0</v>
          </cell>
          <cell r="CK440">
            <v>0</v>
          </cell>
          <cell r="CL440">
            <v>0</v>
          </cell>
          <cell r="CM440">
            <v>0</v>
          </cell>
          <cell r="CN440">
            <v>0</v>
          </cell>
        </row>
        <row r="441">
          <cell r="A441">
            <v>460</v>
          </cell>
          <cell r="B441" t="str">
            <v>確定</v>
          </cell>
          <cell r="C441" t="str">
            <v>新規</v>
          </cell>
          <cell r="D441" t="str">
            <v>和民</v>
          </cell>
          <cell r="E441" t="str">
            <v>ＪＲ宇都宮東口</v>
          </cell>
          <cell r="F441" t="str">
            <v>確定</v>
          </cell>
          <cell r="G441" t="str">
            <v>児玉</v>
          </cell>
          <cell r="H441">
            <v>38260</v>
          </cell>
          <cell r="I441" t="str">
            <v>確定</v>
          </cell>
          <cell r="J441">
            <v>38254</v>
          </cell>
          <cell r="K441">
            <v>0.625</v>
          </cell>
          <cell r="L441">
            <v>0</v>
          </cell>
          <cell r="M441">
            <v>0</v>
          </cell>
          <cell r="N441" t="str">
            <v>321-0953</v>
          </cell>
          <cell r="O441" t="str">
            <v>栃木県宇都宮市東宿郷２－５－５</v>
          </cell>
          <cell r="P441" t="str">
            <v>確定</v>
          </cell>
          <cell r="Q441" t="str">
            <v>１・２階</v>
          </cell>
          <cell r="R441" t="str">
            <v>確定</v>
          </cell>
          <cell r="S441" t="str">
            <v>ＪＲ線</v>
          </cell>
          <cell r="T441" t="str">
            <v>宇都宮</v>
          </cell>
          <cell r="U441">
            <v>3</v>
          </cell>
          <cell r="V441">
            <v>80</v>
          </cell>
          <cell r="W441" t="str">
            <v>確定</v>
          </cell>
          <cell r="X441">
            <v>2</v>
          </cell>
          <cell r="Y441" t="str">
            <v>年中無休</v>
          </cell>
          <cell r="Z441" t="str">
            <v>17:00～翌日3:00　金土曜及び祝祭日の前日は5:00迄</v>
          </cell>
          <cell r="AA441" t="str">
            <v>028-651-3580</v>
          </cell>
          <cell r="AB441" t="str">
            <v>028-651-3581</v>
          </cell>
          <cell r="AC441" t="str">
            <v>なし</v>
          </cell>
          <cell r="AD441">
            <v>11500</v>
          </cell>
          <cell r="AE441">
            <v>0</v>
          </cell>
          <cell r="AF441">
            <v>75</v>
          </cell>
          <cell r="AG441">
            <v>136</v>
          </cell>
          <cell r="AH441" t="str">
            <v>確定</v>
          </cell>
          <cell r="AI441">
            <v>0</v>
          </cell>
          <cell r="AJ441" t="str">
            <v>中止</v>
          </cell>
          <cell r="AK441">
            <v>3</v>
          </cell>
          <cell r="AL441" t="str">
            <v>A+B+C</v>
          </cell>
          <cell r="AM441">
            <v>16</v>
          </cell>
          <cell r="AN441">
            <v>16</v>
          </cell>
          <cell r="AO441">
            <v>20</v>
          </cell>
          <cell r="AP441">
            <v>0</v>
          </cell>
          <cell r="AQ441">
            <v>0</v>
          </cell>
          <cell r="AR441">
            <v>0</v>
          </cell>
          <cell r="AS441">
            <v>0</v>
          </cell>
          <cell r="AT441">
            <v>0</v>
          </cell>
          <cell r="AU441">
            <v>0</v>
          </cell>
          <cell r="AV441">
            <v>0</v>
          </cell>
          <cell r="AW441">
            <v>52</v>
          </cell>
          <cell r="AX441">
            <v>2</v>
          </cell>
          <cell r="AY441">
            <v>1</v>
          </cell>
          <cell r="AZ441">
            <v>1</v>
          </cell>
          <cell r="BA441" t="str">
            <v>東京電力</v>
          </cell>
          <cell r="BB441" t="str">
            <v>水道局</v>
          </cell>
          <cell r="BC441" t="str">
            <v>東京ガス</v>
          </cell>
          <cell r="BD441" t="str">
            <v>あり</v>
          </cell>
          <cell r="BE441" t="str">
            <v>あり</v>
          </cell>
          <cell r="BF441" t="str">
            <v>新築</v>
          </cell>
          <cell r="BG441">
            <v>0</v>
          </cell>
          <cell r="BH441" t="str">
            <v>ワタミエコロジー</v>
          </cell>
          <cell r="BI441">
            <v>0</v>
          </cell>
          <cell r="BJ441" t="str">
            <v>03-5737-7103</v>
          </cell>
          <cell r="BK441">
            <v>0</v>
          </cell>
          <cell r="BL441">
            <v>0</v>
          </cell>
          <cell r="BM441" t="str">
            <v>白澤　拓</v>
          </cell>
          <cell r="BN441" t="str">
            <v>320-0843</v>
          </cell>
          <cell r="BO441" t="str">
            <v>栃木県宇都宮市花園町１６－２０</v>
          </cell>
          <cell r="BP441" t="str">
            <v>028-635-6174</v>
          </cell>
          <cell r="BQ441">
            <v>0</v>
          </cell>
          <cell r="BR441" t="str">
            <v>なし</v>
          </cell>
          <cell r="BS441">
            <v>0</v>
          </cell>
          <cell r="BT441">
            <v>0</v>
          </cell>
          <cell r="BU441">
            <v>0</v>
          </cell>
          <cell r="BV441">
            <v>0</v>
          </cell>
          <cell r="BW441">
            <v>0</v>
          </cell>
          <cell r="BX441">
            <v>0</v>
          </cell>
          <cell r="BY441">
            <v>0</v>
          </cell>
          <cell r="BZ441">
            <v>0</v>
          </cell>
          <cell r="CA441">
            <v>0</v>
          </cell>
          <cell r="CB441">
            <v>0</v>
          </cell>
          <cell r="CC441">
            <v>0</v>
          </cell>
          <cell r="CD441">
            <v>0</v>
          </cell>
          <cell r="CE441">
            <v>0</v>
          </cell>
          <cell r="CF441">
            <v>0</v>
          </cell>
          <cell r="CG441">
            <v>0</v>
          </cell>
          <cell r="CH441">
            <v>0</v>
          </cell>
          <cell r="CI441">
            <v>0</v>
          </cell>
          <cell r="CJ441">
            <v>0</v>
          </cell>
          <cell r="CK441">
            <v>0</v>
          </cell>
          <cell r="CL441">
            <v>0</v>
          </cell>
          <cell r="CM441">
            <v>0</v>
          </cell>
          <cell r="CN441">
            <v>0</v>
          </cell>
        </row>
        <row r="442">
          <cell r="A442">
            <v>461</v>
          </cell>
          <cell r="B442" t="str">
            <v>確定</v>
          </cell>
          <cell r="C442" t="str">
            <v>新規</v>
          </cell>
          <cell r="D442" t="str">
            <v>坐和民</v>
          </cell>
          <cell r="E442" t="str">
            <v>中野北口</v>
          </cell>
          <cell r="F442" t="str">
            <v>確定</v>
          </cell>
          <cell r="G442" t="str">
            <v>田中</v>
          </cell>
          <cell r="H442">
            <v>38188</v>
          </cell>
          <cell r="I442" t="str">
            <v>確定</v>
          </cell>
          <cell r="J442">
            <v>38182</v>
          </cell>
          <cell r="K442">
            <v>0.625</v>
          </cell>
          <cell r="L442">
            <v>0</v>
          </cell>
          <cell r="M442">
            <v>0</v>
          </cell>
          <cell r="N442" t="str">
            <v>164-0001</v>
          </cell>
          <cell r="O442" t="str">
            <v>東京都中野区中野５－５９－１１</v>
          </cell>
          <cell r="P442" t="str">
            <v>確定</v>
          </cell>
          <cell r="Q442" t="str">
            <v>筑紫屋ビル　１・２・３階</v>
          </cell>
          <cell r="R442" t="str">
            <v>確定</v>
          </cell>
          <cell r="S442" t="str">
            <v>ＪＲ中央線</v>
          </cell>
          <cell r="T442" t="str">
            <v>中野</v>
          </cell>
          <cell r="U442">
            <v>3</v>
          </cell>
          <cell r="V442">
            <v>89.45</v>
          </cell>
          <cell r="W442" t="str">
            <v>確定</v>
          </cell>
          <cell r="X442">
            <v>3</v>
          </cell>
          <cell r="Y442" t="str">
            <v>年中無休</v>
          </cell>
          <cell r="Z442" t="str">
            <v>17:00～翌日5:00　</v>
          </cell>
          <cell r="AA442" t="str">
            <v>03-5345-5137</v>
          </cell>
          <cell r="AB442" t="str">
            <v>03-5345-5138</v>
          </cell>
          <cell r="AC442" t="str">
            <v>なし</v>
          </cell>
          <cell r="AD442">
            <v>14600</v>
          </cell>
          <cell r="AE442" t="str">
            <v>筑紫屋　株式会社</v>
          </cell>
          <cell r="AF442">
            <v>80.849999999999994</v>
          </cell>
          <cell r="AG442">
            <v>156</v>
          </cell>
          <cell r="AH442" t="str">
            <v>確定</v>
          </cell>
          <cell r="AI442">
            <v>0</v>
          </cell>
          <cell r="AJ442" t="str">
            <v>中止</v>
          </cell>
          <cell r="AK442">
            <v>6</v>
          </cell>
          <cell r="AL442" t="str">
            <v>B+F</v>
          </cell>
          <cell r="AM442">
            <v>14</v>
          </cell>
          <cell r="AN442">
            <v>13</v>
          </cell>
          <cell r="AO442">
            <v>10</v>
          </cell>
          <cell r="AP442">
            <v>8</v>
          </cell>
          <cell r="AQ442">
            <v>7</v>
          </cell>
          <cell r="AR442">
            <v>7</v>
          </cell>
          <cell r="AS442">
            <v>0</v>
          </cell>
          <cell r="AT442">
            <v>0</v>
          </cell>
          <cell r="AU442">
            <v>0</v>
          </cell>
          <cell r="AV442">
            <v>0</v>
          </cell>
          <cell r="AW442">
            <v>20</v>
          </cell>
          <cell r="AX442">
            <v>3</v>
          </cell>
          <cell r="AY442">
            <v>1</v>
          </cell>
          <cell r="AZ442">
            <v>1</v>
          </cell>
          <cell r="BA442" t="str">
            <v>東京電力</v>
          </cell>
          <cell r="BB442" t="str">
            <v>水道局</v>
          </cell>
          <cell r="BC442" t="str">
            <v>東京ガス</v>
          </cell>
          <cell r="BD442" t="str">
            <v>なし</v>
          </cell>
          <cell r="BE442" t="str">
            <v>あり</v>
          </cell>
          <cell r="BF442" t="str">
            <v>既存</v>
          </cell>
          <cell r="BG442">
            <v>0</v>
          </cell>
          <cell r="BH442">
            <v>0</v>
          </cell>
          <cell r="BI442">
            <v>0</v>
          </cell>
          <cell r="BJ442">
            <v>0</v>
          </cell>
          <cell r="BK442" t="str">
            <v>筑紫屋　株式会社</v>
          </cell>
          <cell r="BL442" t="str">
            <v>代表取締役</v>
          </cell>
          <cell r="BM442" t="str">
            <v>清水　恵士</v>
          </cell>
          <cell r="BN442" t="str">
            <v>164-0001</v>
          </cell>
          <cell r="BO442" t="str">
            <v>東京都中野区中野５－６５－１１</v>
          </cell>
          <cell r="BP442" t="str">
            <v>03-3387-2347</v>
          </cell>
          <cell r="BQ442" t="str">
            <v>03-3387-0358</v>
          </cell>
          <cell r="BR442" t="str">
            <v>㈱ｺｱﾄｰﾀﾙﾌﾟﾗﾝﾆﾝｸﾞ</v>
          </cell>
          <cell r="BS442" t="str">
            <v>涌井</v>
          </cell>
          <cell r="BT442" t="str">
            <v>03-3352-7811</v>
          </cell>
          <cell r="BU442">
            <v>0</v>
          </cell>
          <cell r="BV442">
            <v>0</v>
          </cell>
          <cell r="BW442">
            <v>0</v>
          </cell>
          <cell r="BX442">
            <v>0</v>
          </cell>
          <cell r="BY442">
            <v>0</v>
          </cell>
          <cell r="BZ442">
            <v>0</v>
          </cell>
          <cell r="CA442">
            <v>0</v>
          </cell>
          <cell r="CB442">
            <v>0</v>
          </cell>
          <cell r="CC442">
            <v>0</v>
          </cell>
          <cell r="CD442">
            <v>0</v>
          </cell>
          <cell r="CE442">
            <v>0</v>
          </cell>
          <cell r="CF442">
            <v>0</v>
          </cell>
          <cell r="CG442">
            <v>0</v>
          </cell>
          <cell r="CH442">
            <v>0</v>
          </cell>
          <cell r="CI442">
            <v>0</v>
          </cell>
          <cell r="CJ442">
            <v>0</v>
          </cell>
          <cell r="CK442">
            <v>0</v>
          </cell>
          <cell r="CL442">
            <v>0</v>
          </cell>
        </row>
        <row r="443">
          <cell r="A443">
            <v>464</v>
          </cell>
          <cell r="B443" t="str">
            <v>確定</v>
          </cell>
          <cell r="C443" t="str">
            <v>新規</v>
          </cell>
          <cell r="D443" t="str">
            <v>ゴハン</v>
          </cell>
          <cell r="E443" t="str">
            <v>船橋南口</v>
          </cell>
          <cell r="F443" t="str">
            <v>確定</v>
          </cell>
          <cell r="G443" t="str">
            <v>大貫</v>
          </cell>
          <cell r="H443">
            <v>38230</v>
          </cell>
          <cell r="I443" t="str">
            <v>確定</v>
          </cell>
          <cell r="J443">
            <v>38220</v>
          </cell>
          <cell r="K443">
            <v>0.66666666666666663</v>
          </cell>
          <cell r="L443">
            <v>0</v>
          </cell>
          <cell r="M443">
            <v>0</v>
          </cell>
          <cell r="N443" t="str">
            <v>273-0005</v>
          </cell>
          <cell r="O443" t="str">
            <v>千葉県船橋市本町１－７－６</v>
          </cell>
          <cell r="P443" t="str">
            <v>確定</v>
          </cell>
          <cell r="Q443" t="str">
            <v>ドリーム船橋ビル　５階</v>
          </cell>
          <cell r="R443" t="str">
            <v>確定</v>
          </cell>
          <cell r="S443" t="str">
            <v>JR総武線</v>
          </cell>
          <cell r="T443" t="str">
            <v>船橋</v>
          </cell>
          <cell r="U443">
            <v>5</v>
          </cell>
          <cell r="V443">
            <v>160.9</v>
          </cell>
          <cell r="W443" t="str">
            <v>確定</v>
          </cell>
          <cell r="X443">
            <v>3</v>
          </cell>
          <cell r="Y443" t="str">
            <v>年中無休</v>
          </cell>
          <cell r="Z443" t="str">
            <v>17:00～翌日1:00　金土曜及び祝祭日の前日は3:00迄</v>
          </cell>
          <cell r="AA443" t="str">
            <v>047-495-3881</v>
          </cell>
          <cell r="AB443" t="str">
            <v>047-495-3882</v>
          </cell>
          <cell r="AC443" t="str">
            <v>なし</v>
          </cell>
          <cell r="AD443">
            <v>15500</v>
          </cell>
          <cell r="AE443">
            <v>0</v>
          </cell>
          <cell r="AF443">
            <v>120</v>
          </cell>
          <cell r="AG443">
            <v>204</v>
          </cell>
          <cell r="AH443" t="str">
            <v>確定</v>
          </cell>
          <cell r="AI443">
            <v>0</v>
          </cell>
          <cell r="AJ443" t="str">
            <v>中止</v>
          </cell>
          <cell r="AK443">
            <v>2</v>
          </cell>
          <cell r="AL443" t="str">
            <v>A+B</v>
          </cell>
          <cell r="AM443">
            <v>20</v>
          </cell>
          <cell r="AN443">
            <v>27</v>
          </cell>
          <cell r="AO443">
            <v>0</v>
          </cell>
          <cell r="AP443">
            <v>0</v>
          </cell>
          <cell r="AQ443">
            <v>0</v>
          </cell>
          <cell r="AR443">
            <v>0</v>
          </cell>
          <cell r="AS443">
            <v>0</v>
          </cell>
          <cell r="AT443">
            <v>0</v>
          </cell>
          <cell r="AU443">
            <v>0</v>
          </cell>
          <cell r="AV443">
            <v>0</v>
          </cell>
          <cell r="AW443">
            <v>47</v>
          </cell>
          <cell r="AX443">
            <v>2</v>
          </cell>
          <cell r="AY443">
            <v>1</v>
          </cell>
          <cell r="AZ443">
            <v>1</v>
          </cell>
          <cell r="BA443">
            <v>0</v>
          </cell>
          <cell r="BB443">
            <v>0</v>
          </cell>
          <cell r="BC443" t="str">
            <v>京葉ガス</v>
          </cell>
          <cell r="BD443" t="str">
            <v>なし</v>
          </cell>
          <cell r="BE443" t="str">
            <v>なし</v>
          </cell>
          <cell r="BF443" t="str">
            <v>既存</v>
          </cell>
          <cell r="BG443">
            <v>0</v>
          </cell>
          <cell r="BH443">
            <v>0</v>
          </cell>
          <cell r="BI443">
            <v>0</v>
          </cell>
          <cell r="BJ443">
            <v>0</v>
          </cell>
          <cell r="BK443" t="str">
            <v>㈱イクティス</v>
          </cell>
          <cell r="BL443" t="str">
            <v>代表</v>
          </cell>
          <cell r="BM443" t="str">
            <v>溝江　昭男</v>
          </cell>
          <cell r="BN443" t="str">
            <v>810-0042</v>
          </cell>
          <cell r="BO443" t="str">
            <v>福岡県福岡市中央区赤坂１－９－２０</v>
          </cell>
          <cell r="BP443" t="str">
            <v>092-725-1187</v>
          </cell>
          <cell r="BQ443">
            <v>0</v>
          </cell>
          <cell r="BR443" t="str">
            <v>(有)ﾜｲﾜｲｺｰﾎﾟﾚｰｼｮﾝ</v>
          </cell>
          <cell r="BS443" t="str">
            <v>吉岡</v>
          </cell>
          <cell r="BT443" t="str">
            <v>03-5735-6886</v>
          </cell>
          <cell r="BU443">
            <v>0</v>
          </cell>
          <cell r="BV443">
            <v>0</v>
          </cell>
          <cell r="BW443">
            <v>0</v>
          </cell>
          <cell r="BX443">
            <v>0</v>
          </cell>
          <cell r="BY443">
            <v>0</v>
          </cell>
          <cell r="BZ443">
            <v>0</v>
          </cell>
          <cell r="CA443">
            <v>0</v>
          </cell>
          <cell r="CB443">
            <v>0</v>
          </cell>
          <cell r="CC443">
            <v>0</v>
          </cell>
          <cell r="CD443">
            <v>0</v>
          </cell>
          <cell r="CE443">
            <v>0</v>
          </cell>
          <cell r="CF443">
            <v>0</v>
          </cell>
          <cell r="CG443">
            <v>0</v>
          </cell>
          <cell r="CH443">
            <v>0</v>
          </cell>
          <cell r="CI443">
            <v>0</v>
          </cell>
          <cell r="CJ443">
            <v>0</v>
          </cell>
          <cell r="CK443">
            <v>0</v>
          </cell>
          <cell r="CL443">
            <v>0</v>
          </cell>
          <cell r="CM443">
            <v>0</v>
          </cell>
          <cell r="CN443">
            <v>0</v>
          </cell>
          <cell r="CO443">
            <v>0</v>
          </cell>
          <cell r="CP443">
            <v>0</v>
          </cell>
        </row>
        <row r="444">
          <cell r="A444">
            <v>465</v>
          </cell>
          <cell r="B444" t="str">
            <v>確定</v>
          </cell>
          <cell r="C444" t="str">
            <v>新規</v>
          </cell>
          <cell r="D444" t="str">
            <v>和民</v>
          </cell>
          <cell r="E444" t="str">
            <v>天満橋</v>
          </cell>
          <cell r="F444" t="str">
            <v>確定</v>
          </cell>
          <cell r="G444" t="str">
            <v>藤井</v>
          </cell>
          <cell r="H444">
            <v>38222</v>
          </cell>
          <cell r="I444" t="str">
            <v>確定</v>
          </cell>
          <cell r="J444">
            <v>38216</v>
          </cell>
          <cell r="K444">
            <v>0.625</v>
          </cell>
          <cell r="L444">
            <v>0</v>
          </cell>
          <cell r="M444">
            <v>0</v>
          </cell>
          <cell r="N444" t="str">
            <v>540-0012</v>
          </cell>
          <cell r="O444" t="str">
            <v>大阪府大阪市中央区谷町１－３－１２</v>
          </cell>
          <cell r="P444" t="str">
            <v>確定</v>
          </cell>
          <cell r="Q444" t="str">
            <v>天満橋リーフビル　２階</v>
          </cell>
          <cell r="R444" t="str">
            <v>確定</v>
          </cell>
          <cell r="S444" t="str">
            <v>京阪線</v>
          </cell>
          <cell r="T444" t="str">
            <v>天満橋</v>
          </cell>
          <cell r="U444">
            <v>2</v>
          </cell>
          <cell r="V444">
            <v>58.25</v>
          </cell>
          <cell r="W444" t="str">
            <v>確定</v>
          </cell>
          <cell r="X444">
            <v>1</v>
          </cell>
          <cell r="Y444" t="str">
            <v>年中無休</v>
          </cell>
          <cell r="Z444" t="str">
            <v>17:00～翌日3:00　金曜及び祝祭日の前日は5:00迄</v>
          </cell>
          <cell r="AA444" t="str">
            <v>06-6920-5460</v>
          </cell>
          <cell r="AB444" t="str">
            <v>06-6920-5461</v>
          </cell>
          <cell r="AC444" t="str">
            <v>なし</v>
          </cell>
          <cell r="AD444">
            <v>12200</v>
          </cell>
          <cell r="AE444" t="str">
            <v>株式会社　日本エスコン</v>
          </cell>
          <cell r="AF444">
            <v>58.25</v>
          </cell>
          <cell r="AG444">
            <v>111</v>
          </cell>
          <cell r="AH444" t="str">
            <v>確定</v>
          </cell>
          <cell r="AI444">
            <v>0</v>
          </cell>
          <cell r="AJ444" t="str">
            <v>中止</v>
          </cell>
          <cell r="AK444">
            <v>3</v>
          </cell>
          <cell r="AL444" t="str">
            <v>B+C</v>
          </cell>
          <cell r="AM444">
            <v>10</v>
          </cell>
          <cell r="AN444">
            <v>20</v>
          </cell>
          <cell r="AO444">
            <v>16</v>
          </cell>
          <cell r="AP444">
            <v>0</v>
          </cell>
          <cell r="AQ444">
            <v>0</v>
          </cell>
          <cell r="AR444">
            <v>0</v>
          </cell>
          <cell r="AS444">
            <v>0</v>
          </cell>
          <cell r="AT444">
            <v>0</v>
          </cell>
          <cell r="AU444">
            <v>0</v>
          </cell>
          <cell r="AV444">
            <v>0</v>
          </cell>
          <cell r="AW444">
            <v>36</v>
          </cell>
          <cell r="AX444">
            <v>1</v>
          </cell>
          <cell r="AY444">
            <v>1</v>
          </cell>
          <cell r="AZ444">
            <v>1</v>
          </cell>
          <cell r="BA444" t="str">
            <v>オーナー</v>
          </cell>
          <cell r="BB444" t="str">
            <v>オーナー</v>
          </cell>
          <cell r="BC444" t="str">
            <v>大阪ガス</v>
          </cell>
          <cell r="BD444" t="str">
            <v>あり</v>
          </cell>
          <cell r="BE444" t="str">
            <v>なし</v>
          </cell>
          <cell r="BF444" t="str">
            <v>既存</v>
          </cell>
          <cell r="BG444">
            <v>0</v>
          </cell>
          <cell r="BH444">
            <v>0</v>
          </cell>
          <cell r="BI444">
            <v>0</v>
          </cell>
          <cell r="BJ444">
            <v>0</v>
          </cell>
          <cell r="BK444" t="str">
            <v>㈱日本エスコン</v>
          </cell>
          <cell r="BL444" t="str">
            <v>代表取締役</v>
          </cell>
          <cell r="BM444" t="str">
            <v>直江　啓文</v>
          </cell>
          <cell r="BN444" t="str">
            <v>100-0011</v>
          </cell>
          <cell r="BO444" t="str">
            <v>東京都千代田区内幸町２－２－２</v>
          </cell>
          <cell r="BP444" t="str">
            <v>03-5512-7020</v>
          </cell>
          <cell r="BQ444" t="str">
            <v>03-5512-7026</v>
          </cell>
          <cell r="BR444" t="str">
            <v>増富商事㈱</v>
          </cell>
          <cell r="BS444" t="str">
            <v>中尾</v>
          </cell>
          <cell r="BT444" t="str">
            <v>06-6211-3343</v>
          </cell>
          <cell r="BU444">
            <v>0</v>
          </cell>
          <cell r="BV444">
            <v>0</v>
          </cell>
          <cell r="BW444">
            <v>0</v>
          </cell>
          <cell r="BX444">
            <v>0</v>
          </cell>
          <cell r="BY444">
            <v>0</v>
          </cell>
          <cell r="BZ444">
            <v>0</v>
          </cell>
          <cell r="CA444">
            <v>0</v>
          </cell>
          <cell r="CB444">
            <v>0</v>
          </cell>
          <cell r="CC444">
            <v>0</v>
          </cell>
          <cell r="CD444">
            <v>0</v>
          </cell>
          <cell r="CE444">
            <v>0</v>
          </cell>
          <cell r="CF444">
            <v>0</v>
          </cell>
          <cell r="CG444">
            <v>0</v>
          </cell>
          <cell r="CH444">
            <v>0</v>
          </cell>
          <cell r="CI444">
            <v>0</v>
          </cell>
          <cell r="CJ444">
            <v>0</v>
          </cell>
          <cell r="CK444">
            <v>0</v>
          </cell>
          <cell r="CL444">
            <v>0</v>
          </cell>
        </row>
        <row r="445">
          <cell r="A445">
            <v>466</v>
          </cell>
          <cell r="B445" t="str">
            <v>確定</v>
          </cell>
          <cell r="C445" t="str">
            <v>新規</v>
          </cell>
          <cell r="D445" t="str">
            <v>坐和民</v>
          </cell>
          <cell r="E445" t="str">
            <v>上野浅草口</v>
          </cell>
          <cell r="F445" t="str">
            <v>確定</v>
          </cell>
          <cell r="G445" t="str">
            <v>田中</v>
          </cell>
          <cell r="H445">
            <v>38230</v>
          </cell>
          <cell r="I445" t="str">
            <v>確定</v>
          </cell>
          <cell r="J445">
            <v>38224</v>
          </cell>
          <cell r="K445">
            <v>0.58333333333333337</v>
          </cell>
          <cell r="L445">
            <v>0</v>
          </cell>
          <cell r="M445">
            <v>0</v>
          </cell>
          <cell r="N445" t="str">
            <v>110-0005</v>
          </cell>
          <cell r="O445" t="str">
            <v>東京都台東区上野７－２－１</v>
          </cell>
          <cell r="P445" t="str">
            <v>確定</v>
          </cell>
          <cell r="Q445" t="str">
            <v>南大門上野駅前ビル　４・５・６階</v>
          </cell>
          <cell r="R445" t="str">
            <v>確定</v>
          </cell>
          <cell r="S445" t="str">
            <v>ＪＲ山手線</v>
          </cell>
          <cell r="T445" t="str">
            <v>上野</v>
          </cell>
          <cell r="U445">
            <v>1</v>
          </cell>
          <cell r="V445">
            <v>113.75</v>
          </cell>
          <cell r="W445" t="str">
            <v>確定</v>
          </cell>
          <cell r="X445">
            <v>3</v>
          </cell>
          <cell r="Y445" t="str">
            <v>年中無休</v>
          </cell>
          <cell r="Z445" t="str">
            <v>17:00～翌日3:00　金土曜及び祝祭日の前日は5:00迄</v>
          </cell>
          <cell r="AA445" t="str">
            <v>03-5827-1746</v>
          </cell>
          <cell r="AB445" t="str">
            <v>03-5827-1747</v>
          </cell>
          <cell r="AC445" t="str">
            <v>なし</v>
          </cell>
          <cell r="AD445">
            <v>18500</v>
          </cell>
          <cell r="AE445">
            <v>0</v>
          </cell>
          <cell r="AF445">
            <v>108</v>
          </cell>
          <cell r="AG445">
            <v>175</v>
          </cell>
          <cell r="AH445" t="str">
            <v>確定</v>
          </cell>
          <cell r="AI445">
            <v>0</v>
          </cell>
          <cell r="AJ445" t="str">
            <v>中止</v>
          </cell>
          <cell r="AK445">
            <v>5</v>
          </cell>
          <cell r="AL445" t="str">
            <v>A+B+C+D</v>
          </cell>
          <cell r="AM445">
            <v>14</v>
          </cell>
          <cell r="AN445">
            <v>12</v>
          </cell>
          <cell r="AO445">
            <v>10</v>
          </cell>
          <cell r="AP445">
            <v>9</v>
          </cell>
          <cell r="AQ445">
            <v>18</v>
          </cell>
          <cell r="AR445">
            <v>0</v>
          </cell>
          <cell r="AS445">
            <v>0</v>
          </cell>
          <cell r="AT445">
            <v>0</v>
          </cell>
          <cell r="AU445">
            <v>0</v>
          </cell>
          <cell r="AV445">
            <v>0</v>
          </cell>
          <cell r="AW445">
            <v>45</v>
          </cell>
          <cell r="AX445">
            <v>3</v>
          </cell>
          <cell r="AY445">
            <v>3</v>
          </cell>
          <cell r="AZ445">
            <v>1</v>
          </cell>
          <cell r="BA445" t="str">
            <v>ﾜﾀﾐｴｺﾛｼﾞｰ</v>
          </cell>
          <cell r="BB445" t="str">
            <v>ﾜﾀﾐｴｺﾛｼﾞｰ</v>
          </cell>
          <cell r="BC445" t="str">
            <v>東京ガス</v>
          </cell>
          <cell r="BD445" t="str">
            <v>なし</v>
          </cell>
          <cell r="BE445" t="str">
            <v>一括管理</v>
          </cell>
          <cell r="BF445" t="str">
            <v>既存</v>
          </cell>
          <cell r="BG445">
            <v>0</v>
          </cell>
          <cell r="BH445" t="str">
            <v>ワタミエコロジー</v>
          </cell>
          <cell r="BI445" t="str">
            <v>平</v>
          </cell>
          <cell r="BJ445" t="str">
            <v>03-5737-7103</v>
          </cell>
          <cell r="BK445" t="str">
            <v>㈱ﾃｨ･ｴﾑ･ｺｰﾎﾟﾚｰｼｮﾝ</v>
          </cell>
          <cell r="BL445" t="str">
            <v>代表取締役</v>
          </cell>
          <cell r="BM445" t="str">
            <v>金沢　雅都子</v>
          </cell>
          <cell r="BN445" t="str">
            <v>321-0966</v>
          </cell>
          <cell r="BO445" t="str">
            <v>栃木県宇都宮市今泉３－２－１８</v>
          </cell>
          <cell r="BP445" t="str">
            <v>028-627-3111</v>
          </cell>
          <cell r="BQ445" t="str">
            <v>028-625-2717</v>
          </cell>
          <cell r="BR445" t="str">
            <v>なし</v>
          </cell>
          <cell r="BS445">
            <v>0</v>
          </cell>
          <cell r="BT445">
            <v>0</v>
          </cell>
          <cell r="BU445">
            <v>0</v>
          </cell>
          <cell r="BV445">
            <v>0</v>
          </cell>
          <cell r="BW445">
            <v>0</v>
          </cell>
          <cell r="BX445">
            <v>0</v>
          </cell>
          <cell r="BY445">
            <v>0</v>
          </cell>
          <cell r="BZ445">
            <v>0</v>
          </cell>
          <cell r="CA445">
            <v>0</v>
          </cell>
          <cell r="CB445">
            <v>0</v>
          </cell>
          <cell r="CC445">
            <v>0</v>
          </cell>
          <cell r="CD445">
            <v>0</v>
          </cell>
          <cell r="CE445">
            <v>0</v>
          </cell>
          <cell r="CF445">
            <v>0</v>
          </cell>
          <cell r="CG445">
            <v>0</v>
          </cell>
          <cell r="CH445">
            <v>0</v>
          </cell>
          <cell r="CI445">
            <v>0</v>
          </cell>
          <cell r="CJ445">
            <v>0</v>
          </cell>
          <cell r="CK445">
            <v>0</v>
          </cell>
          <cell r="CL445">
            <v>0</v>
          </cell>
          <cell r="CM445">
            <v>0</v>
          </cell>
          <cell r="CN445">
            <v>0</v>
          </cell>
          <cell r="CO445">
            <v>0</v>
          </cell>
          <cell r="CP445">
            <v>0</v>
          </cell>
        </row>
        <row r="446">
          <cell r="A446">
            <v>467</v>
          </cell>
          <cell r="B446" t="str">
            <v>確定</v>
          </cell>
          <cell r="C446" t="str">
            <v>新規</v>
          </cell>
          <cell r="D446" t="str">
            <v>わたみん家</v>
          </cell>
          <cell r="E446" t="str">
            <v>上野浅草口</v>
          </cell>
          <cell r="F446" t="str">
            <v>確定</v>
          </cell>
          <cell r="G446" t="str">
            <v>田中</v>
          </cell>
          <cell r="H446">
            <v>38230</v>
          </cell>
          <cell r="I446" t="str">
            <v>確定</v>
          </cell>
          <cell r="J446">
            <v>38224</v>
          </cell>
          <cell r="K446">
            <v>0.45833333333333331</v>
          </cell>
          <cell r="L446">
            <v>0</v>
          </cell>
          <cell r="M446">
            <v>0</v>
          </cell>
          <cell r="N446" t="str">
            <v>110-0005</v>
          </cell>
          <cell r="O446" t="str">
            <v>東京都台東区上野７－２－１</v>
          </cell>
          <cell r="P446" t="str">
            <v>確定</v>
          </cell>
          <cell r="Q446" t="str">
            <v>南大門上野駅前ビル　７階</v>
          </cell>
          <cell r="R446" t="str">
            <v>確定</v>
          </cell>
          <cell r="S446" t="str">
            <v>ＪＲ山手線</v>
          </cell>
          <cell r="T446" t="str">
            <v>上野</v>
          </cell>
          <cell r="U446">
            <v>1</v>
          </cell>
          <cell r="V446">
            <v>41.26</v>
          </cell>
          <cell r="W446" t="str">
            <v>確定</v>
          </cell>
          <cell r="X446">
            <v>1</v>
          </cell>
          <cell r="Y446" t="str">
            <v>年中無休</v>
          </cell>
          <cell r="Z446" t="str">
            <v>17:00～翌日3:00　金土曜及び祝祭日の前日は5:00迄</v>
          </cell>
          <cell r="AA446" t="str">
            <v>03-5827-1693</v>
          </cell>
          <cell r="AB446" t="str">
            <v>03-5827-1694</v>
          </cell>
          <cell r="AC446" t="str">
            <v>なし</v>
          </cell>
          <cell r="AD446">
            <v>8500</v>
          </cell>
          <cell r="AE446">
            <v>0</v>
          </cell>
          <cell r="AF446">
            <v>38</v>
          </cell>
          <cell r="AG446">
            <v>80</v>
          </cell>
          <cell r="AH446" t="str">
            <v>確定</v>
          </cell>
          <cell r="AI446">
            <v>0</v>
          </cell>
          <cell r="AJ446" t="str">
            <v>中止</v>
          </cell>
          <cell r="AK446">
            <v>2</v>
          </cell>
          <cell r="AL446" t="str">
            <v>A+B</v>
          </cell>
          <cell r="AM446">
            <v>23</v>
          </cell>
          <cell r="AN446">
            <v>10</v>
          </cell>
          <cell r="AO446">
            <v>0</v>
          </cell>
          <cell r="AP446">
            <v>0</v>
          </cell>
          <cell r="AQ446">
            <v>0</v>
          </cell>
          <cell r="AR446">
            <v>0</v>
          </cell>
          <cell r="AS446">
            <v>0</v>
          </cell>
          <cell r="AT446">
            <v>0</v>
          </cell>
          <cell r="AU446">
            <v>0</v>
          </cell>
          <cell r="AV446">
            <v>0</v>
          </cell>
          <cell r="AW446">
            <v>33</v>
          </cell>
          <cell r="AX446">
            <v>1</v>
          </cell>
          <cell r="AY446">
            <v>1</v>
          </cell>
          <cell r="AZ446">
            <v>1</v>
          </cell>
          <cell r="BA446" t="str">
            <v>ﾜﾀﾐｴｺﾛｼﾞｰ</v>
          </cell>
          <cell r="BB446" t="str">
            <v>ﾜﾀﾐｴｺﾛｼﾞｰ</v>
          </cell>
          <cell r="BC446" t="str">
            <v>東京ガス</v>
          </cell>
          <cell r="BD446" t="str">
            <v>なし</v>
          </cell>
          <cell r="BE446" t="str">
            <v>一括管理</v>
          </cell>
          <cell r="BF446" t="str">
            <v>既存</v>
          </cell>
          <cell r="BG446">
            <v>0</v>
          </cell>
          <cell r="BH446" t="str">
            <v>ワタミエコロジー</v>
          </cell>
          <cell r="BI446" t="str">
            <v>平</v>
          </cell>
          <cell r="BJ446" t="str">
            <v>03-5737-7103</v>
          </cell>
          <cell r="BK446" t="str">
            <v>㈱ﾃｨ･ｴﾑ･ｺｰﾎﾟﾚｰｼｮﾝ</v>
          </cell>
          <cell r="BL446" t="str">
            <v>代表取締役</v>
          </cell>
          <cell r="BM446" t="str">
            <v>金沢　雅都子</v>
          </cell>
          <cell r="BN446" t="str">
            <v>321-0966</v>
          </cell>
          <cell r="BO446" t="str">
            <v>栃木県宇都宮市今泉３－２－１８</v>
          </cell>
          <cell r="BP446" t="str">
            <v>028-627-3111</v>
          </cell>
          <cell r="BQ446" t="str">
            <v>028-625-2717</v>
          </cell>
          <cell r="BR446" t="str">
            <v>なし</v>
          </cell>
          <cell r="BS446">
            <v>0</v>
          </cell>
          <cell r="BT446">
            <v>0</v>
          </cell>
          <cell r="BU446">
            <v>0</v>
          </cell>
          <cell r="BV446">
            <v>0</v>
          </cell>
          <cell r="BW446">
            <v>0</v>
          </cell>
          <cell r="BX446">
            <v>0</v>
          </cell>
          <cell r="BY446">
            <v>0</v>
          </cell>
          <cell r="BZ446">
            <v>0</v>
          </cell>
          <cell r="CA446">
            <v>0</v>
          </cell>
          <cell r="CB446">
            <v>0</v>
          </cell>
          <cell r="CC446">
            <v>0</v>
          </cell>
          <cell r="CD446">
            <v>0</v>
          </cell>
          <cell r="CE446">
            <v>0</v>
          </cell>
          <cell r="CF446">
            <v>0</v>
          </cell>
          <cell r="CG446">
            <v>0</v>
          </cell>
          <cell r="CH446">
            <v>0</v>
          </cell>
          <cell r="CI446">
            <v>0</v>
          </cell>
          <cell r="CJ446">
            <v>0</v>
          </cell>
          <cell r="CK446">
            <v>0</v>
          </cell>
          <cell r="CL446">
            <v>0</v>
          </cell>
          <cell r="CM446">
            <v>0</v>
          </cell>
          <cell r="CN446">
            <v>0</v>
          </cell>
          <cell r="CO446">
            <v>0</v>
          </cell>
          <cell r="CP446">
            <v>0</v>
          </cell>
        </row>
        <row r="447">
          <cell r="A447">
            <v>468</v>
          </cell>
          <cell r="B447" t="str">
            <v>確定</v>
          </cell>
          <cell r="C447" t="str">
            <v>新規</v>
          </cell>
          <cell r="D447" t="str">
            <v>坐和民</v>
          </cell>
          <cell r="E447" t="str">
            <v>小倉魚町銀天街</v>
          </cell>
          <cell r="F447" t="str">
            <v>確定</v>
          </cell>
          <cell r="G447" t="str">
            <v>清水</v>
          </cell>
          <cell r="H447">
            <v>38230</v>
          </cell>
          <cell r="I447" t="str">
            <v>確定</v>
          </cell>
          <cell r="J447">
            <v>38224</v>
          </cell>
          <cell r="K447">
            <v>0.625</v>
          </cell>
          <cell r="L447">
            <v>0</v>
          </cell>
          <cell r="M447">
            <v>0</v>
          </cell>
          <cell r="N447" t="str">
            <v>802-0006</v>
          </cell>
          <cell r="O447" t="str">
            <v>福岡県北九州市小倉北区魚町１－１－１５</v>
          </cell>
          <cell r="P447" t="str">
            <v>確定</v>
          </cell>
          <cell r="Q447" t="str">
            <v>巴ビル　２・３階</v>
          </cell>
          <cell r="R447" t="str">
            <v>確定</v>
          </cell>
          <cell r="S447" t="str">
            <v>JR線</v>
          </cell>
          <cell r="T447" t="str">
            <v>小倉</v>
          </cell>
          <cell r="U447">
            <v>3</v>
          </cell>
          <cell r="V447">
            <v>141.5</v>
          </cell>
          <cell r="W447" t="str">
            <v>確定</v>
          </cell>
          <cell r="X447">
            <v>2</v>
          </cell>
          <cell r="Y447" t="str">
            <v>年中無休</v>
          </cell>
          <cell r="Z447" t="str">
            <v>17:00～翌日3:00　金土曜及び祝祭日の前日は5:00迄</v>
          </cell>
          <cell r="AA447" t="str">
            <v>093-512-1481</v>
          </cell>
          <cell r="AB447" t="str">
            <v>093-512-1482</v>
          </cell>
          <cell r="AC447" t="str">
            <v>なし</v>
          </cell>
          <cell r="AD447">
            <v>12500</v>
          </cell>
          <cell r="AE447">
            <v>0</v>
          </cell>
          <cell r="AF447">
            <v>95.05</v>
          </cell>
          <cell r="AG447">
            <v>152</v>
          </cell>
          <cell r="AH447" t="str">
            <v>確定</v>
          </cell>
          <cell r="AI447">
            <v>0</v>
          </cell>
          <cell r="AJ447" t="str">
            <v>中止</v>
          </cell>
          <cell r="AK447">
            <v>1</v>
          </cell>
          <cell r="AL447" t="str">
            <v>なし</v>
          </cell>
          <cell r="AM447">
            <v>40</v>
          </cell>
          <cell r="AN447">
            <v>0</v>
          </cell>
          <cell r="AO447">
            <v>0</v>
          </cell>
          <cell r="AP447">
            <v>0</v>
          </cell>
          <cell r="AQ447">
            <v>0</v>
          </cell>
          <cell r="AR447">
            <v>0</v>
          </cell>
          <cell r="AS447">
            <v>0</v>
          </cell>
          <cell r="AT447">
            <v>0</v>
          </cell>
          <cell r="AU447">
            <v>0</v>
          </cell>
          <cell r="AV447">
            <v>0</v>
          </cell>
          <cell r="AW447">
            <v>40</v>
          </cell>
          <cell r="AX447">
            <v>2</v>
          </cell>
          <cell r="AY447">
            <v>1</v>
          </cell>
          <cell r="AZ447">
            <v>1</v>
          </cell>
          <cell r="BA447" t="str">
            <v>オーナー</v>
          </cell>
          <cell r="BB447" t="str">
            <v>オーナー</v>
          </cell>
          <cell r="BC447" t="str">
            <v>西部ガス</v>
          </cell>
          <cell r="BD447" t="str">
            <v>なし</v>
          </cell>
          <cell r="BE447" t="str">
            <v>なし</v>
          </cell>
          <cell r="BF447" t="str">
            <v>既存</v>
          </cell>
          <cell r="BG447">
            <v>0</v>
          </cell>
          <cell r="BH447">
            <v>0</v>
          </cell>
          <cell r="BI447">
            <v>0</v>
          </cell>
          <cell r="BJ447">
            <v>0</v>
          </cell>
          <cell r="BK447" t="str">
            <v>有限会社　巴商事</v>
          </cell>
          <cell r="BL447" t="str">
            <v>代表取締役</v>
          </cell>
          <cell r="BM447" t="str">
            <v>瀬戸　義直</v>
          </cell>
          <cell r="BN447" t="str">
            <v>802-0006</v>
          </cell>
          <cell r="BO447" t="str">
            <v>福岡県北九州市小倉北区魚町１－１－１５</v>
          </cell>
          <cell r="BP447" t="str">
            <v>093-531-9277</v>
          </cell>
          <cell r="BQ447">
            <v>0</v>
          </cell>
          <cell r="BR447" t="str">
            <v>栄和興産㈱</v>
          </cell>
          <cell r="BS447" t="str">
            <v>明石</v>
          </cell>
          <cell r="BT447" t="str">
            <v>093-551-1644</v>
          </cell>
          <cell r="BU447">
            <v>0</v>
          </cell>
          <cell r="BV447">
            <v>0</v>
          </cell>
          <cell r="BW447">
            <v>0</v>
          </cell>
          <cell r="BX447">
            <v>0</v>
          </cell>
          <cell r="BY447">
            <v>0</v>
          </cell>
          <cell r="BZ447">
            <v>0</v>
          </cell>
          <cell r="CA447">
            <v>0</v>
          </cell>
          <cell r="CB447">
            <v>0</v>
          </cell>
          <cell r="CC447">
            <v>0</v>
          </cell>
          <cell r="CD447">
            <v>0</v>
          </cell>
          <cell r="CE447">
            <v>0</v>
          </cell>
          <cell r="CF447">
            <v>0</v>
          </cell>
          <cell r="CG447">
            <v>0</v>
          </cell>
          <cell r="CH447">
            <v>0</v>
          </cell>
          <cell r="CI447">
            <v>0</v>
          </cell>
          <cell r="CJ447">
            <v>0</v>
          </cell>
          <cell r="CK447">
            <v>0</v>
          </cell>
          <cell r="CL447">
            <v>0</v>
          </cell>
          <cell r="CM447">
            <v>0</v>
          </cell>
          <cell r="CN447">
            <v>0</v>
          </cell>
          <cell r="CO447">
            <v>0</v>
          </cell>
          <cell r="CP447">
            <v>0</v>
          </cell>
        </row>
        <row r="448">
          <cell r="A448">
            <v>469</v>
          </cell>
          <cell r="B448" t="str">
            <v>確定</v>
          </cell>
          <cell r="C448" t="str">
            <v>新規</v>
          </cell>
          <cell r="D448" t="str">
            <v>和民</v>
          </cell>
          <cell r="E448" t="str">
            <v>住道北口</v>
          </cell>
          <cell r="F448" t="str">
            <v>確定</v>
          </cell>
          <cell r="G448" t="str">
            <v>能村</v>
          </cell>
          <cell r="H448">
            <v>38259</v>
          </cell>
          <cell r="I448" t="str">
            <v>確定</v>
          </cell>
          <cell r="J448">
            <v>38253</v>
          </cell>
          <cell r="K448">
            <v>0.625</v>
          </cell>
          <cell r="L448">
            <v>0</v>
          </cell>
          <cell r="M448">
            <v>0</v>
          </cell>
          <cell r="N448" t="str">
            <v>574-0046</v>
          </cell>
          <cell r="O448" t="str">
            <v>大阪府大東市赤井１－２－１５</v>
          </cell>
          <cell r="P448" t="str">
            <v>確定</v>
          </cell>
          <cell r="Q448" t="str">
            <v>ポップタウン住道本館ビル　１階</v>
          </cell>
          <cell r="R448" t="str">
            <v>確定</v>
          </cell>
          <cell r="S448" t="str">
            <v>ＪＲ学研都市線</v>
          </cell>
          <cell r="T448" t="str">
            <v>住道</v>
          </cell>
          <cell r="U448">
            <v>3</v>
          </cell>
          <cell r="V448">
            <v>94.1</v>
          </cell>
          <cell r="W448" t="str">
            <v>確定</v>
          </cell>
          <cell r="X448">
            <v>1</v>
          </cell>
          <cell r="Y448" t="str">
            <v>年中無休</v>
          </cell>
          <cell r="Z448" t="str">
            <v>17:00～翌日3:00　金土曜及び祝祭日の前日は5:00迄</v>
          </cell>
          <cell r="AA448" t="str">
            <v>072-816-1981</v>
          </cell>
          <cell r="AB448" t="str">
            <v>072-816-1982</v>
          </cell>
          <cell r="AC448" t="str">
            <v>なし</v>
          </cell>
          <cell r="AD448">
            <v>11300</v>
          </cell>
          <cell r="AE448">
            <v>0</v>
          </cell>
          <cell r="AF448">
            <v>84</v>
          </cell>
          <cell r="AG448">
            <v>153</v>
          </cell>
          <cell r="AH448" t="str">
            <v>確定</v>
          </cell>
          <cell r="AI448">
            <v>0</v>
          </cell>
          <cell r="AJ448" t="str">
            <v>中止</v>
          </cell>
          <cell r="AK448">
            <v>4</v>
          </cell>
          <cell r="AL448" t="str">
            <v>A+B, C+D</v>
          </cell>
          <cell r="AM448">
            <v>6</v>
          </cell>
          <cell r="AN448">
            <v>16</v>
          </cell>
          <cell r="AO448">
            <v>13</v>
          </cell>
          <cell r="AP448">
            <v>16</v>
          </cell>
          <cell r="AQ448">
            <v>0</v>
          </cell>
          <cell r="AR448">
            <v>0</v>
          </cell>
          <cell r="AS448">
            <v>0</v>
          </cell>
          <cell r="AT448">
            <v>0</v>
          </cell>
          <cell r="AU448">
            <v>0</v>
          </cell>
          <cell r="AV448">
            <v>0</v>
          </cell>
          <cell r="AW448">
            <v>29</v>
          </cell>
          <cell r="AX448">
            <v>1</v>
          </cell>
          <cell r="AY448">
            <v>1</v>
          </cell>
          <cell r="AZ448">
            <v>1</v>
          </cell>
          <cell r="BA448" t="str">
            <v>オーナー</v>
          </cell>
          <cell r="BB448" t="str">
            <v>水道局</v>
          </cell>
          <cell r="BC448" t="str">
            <v>大阪ガス</v>
          </cell>
          <cell r="BD448" t="str">
            <v>あり</v>
          </cell>
          <cell r="BE448" t="str">
            <v>なし</v>
          </cell>
          <cell r="BF448" t="str">
            <v>既存</v>
          </cell>
          <cell r="BG448">
            <v>0</v>
          </cell>
          <cell r="BH448">
            <v>0</v>
          </cell>
          <cell r="BI448">
            <v>0</v>
          </cell>
          <cell r="BJ448">
            <v>0</v>
          </cell>
          <cell r="BK448" t="str">
            <v>大川創業　株式会社</v>
          </cell>
          <cell r="BL448" t="str">
            <v>代表取締役</v>
          </cell>
          <cell r="BM448" t="str">
            <v>大川　進一郎</v>
          </cell>
          <cell r="BN448" t="str">
            <v>574-0046</v>
          </cell>
          <cell r="BO448" t="str">
            <v>大阪府大東市赤井１－２－１２</v>
          </cell>
          <cell r="BP448" t="str">
            <v>072-872-5123</v>
          </cell>
          <cell r="BQ448" t="str">
            <v>072-875-1144</v>
          </cell>
          <cell r="BR448" t="str">
            <v>ｴﾝﾀｰﾌﾟﾗｲｽﾞｼｰﾋﾟｰｼｰ</v>
          </cell>
          <cell r="BS448" t="str">
            <v>板岡</v>
          </cell>
          <cell r="BT448" t="str">
            <v>072-682-3257</v>
          </cell>
          <cell r="BU448">
            <v>0</v>
          </cell>
          <cell r="BV448">
            <v>0</v>
          </cell>
          <cell r="BW448">
            <v>0</v>
          </cell>
          <cell r="BX448">
            <v>0</v>
          </cell>
          <cell r="BY448">
            <v>0</v>
          </cell>
          <cell r="BZ448">
            <v>0</v>
          </cell>
          <cell r="CA448">
            <v>0</v>
          </cell>
          <cell r="CB448">
            <v>0</v>
          </cell>
          <cell r="CC448">
            <v>0</v>
          </cell>
          <cell r="CD448">
            <v>0</v>
          </cell>
          <cell r="CE448">
            <v>0</v>
          </cell>
          <cell r="CF448">
            <v>0</v>
          </cell>
          <cell r="CG448">
            <v>0</v>
          </cell>
          <cell r="CH448">
            <v>0</v>
          </cell>
          <cell r="CI448">
            <v>0</v>
          </cell>
          <cell r="CJ448">
            <v>0</v>
          </cell>
          <cell r="CK448">
            <v>0</v>
          </cell>
          <cell r="CL448">
            <v>0</v>
          </cell>
          <cell r="CM448">
            <v>0</v>
          </cell>
          <cell r="CN448">
            <v>0</v>
          </cell>
          <cell r="CO448">
            <v>0</v>
          </cell>
          <cell r="CP448">
            <v>0</v>
          </cell>
        </row>
        <row r="449">
          <cell r="A449">
            <v>470</v>
          </cell>
          <cell r="B449" t="str">
            <v>確定</v>
          </cell>
          <cell r="C449" t="str">
            <v>新規</v>
          </cell>
          <cell r="D449" t="str">
            <v>坐和民</v>
          </cell>
          <cell r="E449" t="str">
            <v>五反田桜田通り</v>
          </cell>
          <cell r="F449" t="str">
            <v>確定</v>
          </cell>
          <cell r="G449" t="str">
            <v>田中</v>
          </cell>
          <cell r="H449">
            <v>38229</v>
          </cell>
          <cell r="I449" t="str">
            <v>確定</v>
          </cell>
          <cell r="J449">
            <v>38222</v>
          </cell>
          <cell r="K449">
            <v>0.625</v>
          </cell>
          <cell r="L449">
            <v>0</v>
          </cell>
          <cell r="M449">
            <v>0</v>
          </cell>
          <cell r="N449" t="str">
            <v>141-0031</v>
          </cell>
          <cell r="O449" t="str">
            <v>東京都品川区西五反田２－７－８</v>
          </cell>
          <cell r="P449" t="str">
            <v>確定</v>
          </cell>
          <cell r="Q449" t="str">
            <v>誠實ビル　５・６階</v>
          </cell>
          <cell r="R449" t="str">
            <v>確定</v>
          </cell>
          <cell r="S449" t="str">
            <v>ＪＲ山手線</v>
          </cell>
          <cell r="T449" t="str">
            <v>五反田</v>
          </cell>
          <cell r="U449">
            <v>1</v>
          </cell>
          <cell r="V449">
            <v>80.900000000000006</v>
          </cell>
          <cell r="W449" t="str">
            <v>確定</v>
          </cell>
          <cell r="X449">
            <v>2</v>
          </cell>
          <cell r="Y449" t="str">
            <v>年中無休</v>
          </cell>
          <cell r="Z449" t="str">
            <v>17:00～翌日3:00　金土曜及び祝祭日の前日は5:00迄</v>
          </cell>
          <cell r="AA449" t="str">
            <v>03-5436-2761</v>
          </cell>
          <cell r="AB449" t="str">
            <v>03-5436-2762</v>
          </cell>
          <cell r="AC449" t="str">
            <v>なし</v>
          </cell>
          <cell r="AD449">
            <v>14000</v>
          </cell>
          <cell r="AE449">
            <v>0</v>
          </cell>
          <cell r="AF449">
            <v>80.900000000000006</v>
          </cell>
          <cell r="AG449">
            <v>130</v>
          </cell>
          <cell r="AH449" t="str">
            <v>確定</v>
          </cell>
          <cell r="AI449">
            <v>0</v>
          </cell>
          <cell r="AJ449" t="str">
            <v>中止</v>
          </cell>
          <cell r="AK449">
            <v>3</v>
          </cell>
          <cell r="AL449" t="str">
            <v>なし</v>
          </cell>
          <cell r="AM449">
            <v>18</v>
          </cell>
          <cell r="AN449">
            <v>16</v>
          </cell>
          <cell r="AO449">
            <v>12</v>
          </cell>
          <cell r="AP449">
            <v>0</v>
          </cell>
          <cell r="AQ449">
            <v>0</v>
          </cell>
          <cell r="AR449">
            <v>0</v>
          </cell>
          <cell r="AS449">
            <v>0</v>
          </cell>
          <cell r="AT449">
            <v>0</v>
          </cell>
          <cell r="AU449">
            <v>0</v>
          </cell>
          <cell r="AV449">
            <v>0</v>
          </cell>
          <cell r="AW449">
            <v>18</v>
          </cell>
          <cell r="AX449">
            <v>2</v>
          </cell>
          <cell r="AY449">
            <v>2</v>
          </cell>
          <cell r="AZ449">
            <v>1</v>
          </cell>
          <cell r="BA449" t="str">
            <v>オーナー</v>
          </cell>
          <cell r="BB449" t="str">
            <v>オーナー</v>
          </cell>
          <cell r="BC449" t="str">
            <v>東京ガス</v>
          </cell>
          <cell r="BD449" t="str">
            <v>なし</v>
          </cell>
          <cell r="BE449" t="str">
            <v>なし</v>
          </cell>
          <cell r="BF449" t="str">
            <v>既存</v>
          </cell>
          <cell r="BG449">
            <v>0</v>
          </cell>
          <cell r="BH449" t="str">
            <v>㈱ジェイ・ビー・エム</v>
          </cell>
          <cell r="BI449" t="str">
            <v>本間</v>
          </cell>
          <cell r="BJ449" t="str">
            <v>03-3492-1801</v>
          </cell>
          <cell r="BK449" t="str">
            <v>有限会社　誠實不動産</v>
          </cell>
          <cell r="BL449" t="str">
            <v>代表取締役</v>
          </cell>
          <cell r="BM449" t="str">
            <v>田谷　眞</v>
          </cell>
          <cell r="BN449" t="str">
            <v>141-0031</v>
          </cell>
          <cell r="BO449" t="str">
            <v>東京都品川区西五反田２－１２－３</v>
          </cell>
          <cell r="BP449" t="str">
            <v>03-3492-1801</v>
          </cell>
          <cell r="BQ449" t="str">
            <v>03-3492-1802</v>
          </cell>
          <cell r="BR449" t="str">
            <v>住友不動産販売㈱</v>
          </cell>
          <cell r="BS449" t="str">
            <v>中村</v>
          </cell>
          <cell r="BT449" t="str">
            <v>03-3346-1021</v>
          </cell>
          <cell r="BU449">
            <v>0</v>
          </cell>
          <cell r="BV449">
            <v>0</v>
          </cell>
          <cell r="BW449">
            <v>0</v>
          </cell>
          <cell r="BX449">
            <v>0</v>
          </cell>
          <cell r="BY449">
            <v>0</v>
          </cell>
          <cell r="BZ449">
            <v>0</v>
          </cell>
          <cell r="CA449">
            <v>0</v>
          </cell>
          <cell r="CB449">
            <v>0</v>
          </cell>
          <cell r="CC449">
            <v>0</v>
          </cell>
          <cell r="CD449">
            <v>0</v>
          </cell>
          <cell r="CE449">
            <v>0</v>
          </cell>
          <cell r="CF449">
            <v>0</v>
          </cell>
          <cell r="CG449">
            <v>0</v>
          </cell>
          <cell r="CH449">
            <v>0</v>
          </cell>
          <cell r="CI449">
            <v>0</v>
          </cell>
          <cell r="CJ449">
            <v>0</v>
          </cell>
          <cell r="CK449">
            <v>0</v>
          </cell>
          <cell r="CL449">
            <v>0</v>
          </cell>
          <cell r="CM449">
            <v>0</v>
          </cell>
          <cell r="CN449">
            <v>0</v>
          </cell>
          <cell r="CO449">
            <v>0</v>
          </cell>
          <cell r="CP449">
            <v>0</v>
          </cell>
        </row>
        <row r="450">
          <cell r="A450">
            <v>471</v>
          </cell>
          <cell r="B450" t="str">
            <v>確定</v>
          </cell>
          <cell r="C450" t="str">
            <v>新規</v>
          </cell>
          <cell r="D450" t="str">
            <v>和民</v>
          </cell>
          <cell r="E450" t="str">
            <v>姫路駅前</v>
          </cell>
          <cell r="F450" t="str">
            <v>確定</v>
          </cell>
          <cell r="G450" t="str">
            <v>藤井</v>
          </cell>
          <cell r="H450">
            <v>38246</v>
          </cell>
          <cell r="I450" t="str">
            <v>確定</v>
          </cell>
          <cell r="J450">
            <v>38240</v>
          </cell>
          <cell r="K450">
            <v>0.625</v>
          </cell>
          <cell r="L450">
            <v>0</v>
          </cell>
          <cell r="M450">
            <v>0</v>
          </cell>
          <cell r="N450" t="str">
            <v>670-0927</v>
          </cell>
          <cell r="O450" t="str">
            <v>兵庫県姫路市駅前町３２９</v>
          </cell>
          <cell r="P450" t="str">
            <v>確定</v>
          </cell>
          <cell r="Q450" t="str">
            <v>三幸ビルⅡ　　地下１・１階</v>
          </cell>
          <cell r="R450" t="str">
            <v>確定</v>
          </cell>
          <cell r="S450" t="str">
            <v>ＪＲ線</v>
          </cell>
          <cell r="T450" t="str">
            <v>姫路</v>
          </cell>
          <cell r="U450">
            <v>3</v>
          </cell>
          <cell r="V450">
            <v>93.4</v>
          </cell>
          <cell r="W450" t="str">
            <v>確定</v>
          </cell>
          <cell r="X450">
            <v>2</v>
          </cell>
          <cell r="Y450" t="str">
            <v>年中無休</v>
          </cell>
          <cell r="Z450" t="str">
            <v>17:00～翌日3:00　金土曜及び祝祭日の前日は5:00迄</v>
          </cell>
          <cell r="AA450" t="str">
            <v>0792-21-8295</v>
          </cell>
          <cell r="AB450" t="str">
            <v>0792-21-8296</v>
          </cell>
          <cell r="AC450" t="str">
            <v>なし</v>
          </cell>
          <cell r="AD450">
            <v>12500</v>
          </cell>
          <cell r="AE450">
            <v>0</v>
          </cell>
          <cell r="AF450">
            <v>85.4</v>
          </cell>
          <cell r="AG450">
            <v>146</v>
          </cell>
          <cell r="AH450" t="str">
            <v>確定</v>
          </cell>
          <cell r="AI450">
            <v>0</v>
          </cell>
          <cell r="AJ450" t="str">
            <v>中止</v>
          </cell>
          <cell r="AK450">
            <v>3</v>
          </cell>
          <cell r="AL450" t="str">
            <v>A+B+C</v>
          </cell>
          <cell r="AM450">
            <v>20</v>
          </cell>
          <cell r="AN450">
            <v>10</v>
          </cell>
          <cell r="AO450">
            <v>18</v>
          </cell>
          <cell r="AP450">
            <v>0</v>
          </cell>
          <cell r="AQ450">
            <v>0</v>
          </cell>
          <cell r="AR450">
            <v>0</v>
          </cell>
          <cell r="AS450">
            <v>0</v>
          </cell>
          <cell r="AT450">
            <v>0</v>
          </cell>
          <cell r="AU450">
            <v>0</v>
          </cell>
          <cell r="AV450">
            <v>0</v>
          </cell>
          <cell r="AW450">
            <v>48</v>
          </cell>
          <cell r="AX450">
            <v>2</v>
          </cell>
          <cell r="AY450">
            <v>1</v>
          </cell>
          <cell r="AZ450">
            <v>1</v>
          </cell>
          <cell r="BA450" t="str">
            <v>オーナー</v>
          </cell>
          <cell r="BB450" t="str">
            <v>オーナー</v>
          </cell>
          <cell r="BC450" t="str">
            <v>大阪ガス</v>
          </cell>
          <cell r="BD450" t="str">
            <v>なし</v>
          </cell>
          <cell r="BE450" t="str">
            <v>なし</v>
          </cell>
          <cell r="BF450" t="str">
            <v>既存</v>
          </cell>
          <cell r="BG450">
            <v>0</v>
          </cell>
          <cell r="BH450">
            <v>0</v>
          </cell>
          <cell r="BI450">
            <v>0</v>
          </cell>
          <cell r="BJ450">
            <v>0</v>
          </cell>
          <cell r="BK450" t="str">
            <v>幸栄土地　株式会社</v>
          </cell>
          <cell r="BL450" t="str">
            <v>代表取締役</v>
          </cell>
          <cell r="BM450" t="str">
            <v>三木　富久子</v>
          </cell>
          <cell r="BN450" t="str">
            <v>672-8016</v>
          </cell>
          <cell r="BO450" t="str">
            <v>兵庫県姫路市木場１１７０</v>
          </cell>
          <cell r="BP450" t="str">
            <v>0792-45-1717</v>
          </cell>
          <cell r="BQ450" t="str">
            <v>0792-46-2616</v>
          </cell>
          <cell r="BR450" t="str">
            <v>姫路不動産㈱</v>
          </cell>
          <cell r="BS450">
            <v>0</v>
          </cell>
          <cell r="BT450" t="str">
            <v>0792-81-0081</v>
          </cell>
          <cell r="BU450">
            <v>0</v>
          </cell>
          <cell r="BV450">
            <v>0</v>
          </cell>
          <cell r="BW450">
            <v>0</v>
          </cell>
          <cell r="BX450">
            <v>0</v>
          </cell>
          <cell r="BY450">
            <v>0</v>
          </cell>
          <cell r="BZ450">
            <v>0</v>
          </cell>
          <cell r="CA450">
            <v>0</v>
          </cell>
          <cell r="CB450">
            <v>0</v>
          </cell>
          <cell r="CC450">
            <v>0</v>
          </cell>
          <cell r="CD450">
            <v>0</v>
          </cell>
          <cell r="CE450">
            <v>0</v>
          </cell>
          <cell r="CF450">
            <v>0</v>
          </cell>
          <cell r="CG450">
            <v>0</v>
          </cell>
          <cell r="CH450">
            <v>0</v>
          </cell>
          <cell r="CI450">
            <v>0</v>
          </cell>
          <cell r="CJ450">
            <v>0</v>
          </cell>
          <cell r="CK450">
            <v>0</v>
          </cell>
          <cell r="CL450">
            <v>0</v>
          </cell>
          <cell r="CM450">
            <v>0</v>
          </cell>
          <cell r="CN450">
            <v>0</v>
          </cell>
          <cell r="CO450">
            <v>0</v>
          </cell>
          <cell r="CP450">
            <v>0</v>
          </cell>
        </row>
        <row r="451">
          <cell r="A451">
            <v>472</v>
          </cell>
          <cell r="B451" t="str">
            <v>確定</v>
          </cell>
          <cell r="C451" t="str">
            <v>新規</v>
          </cell>
          <cell r="D451" t="str">
            <v>和民</v>
          </cell>
          <cell r="E451" t="str">
            <v>広島天満屋前</v>
          </cell>
          <cell r="F451" t="str">
            <v>確定</v>
          </cell>
          <cell r="G451" t="str">
            <v>能村</v>
          </cell>
          <cell r="H451">
            <v>38251</v>
          </cell>
          <cell r="I451" t="str">
            <v>確定</v>
          </cell>
          <cell r="J451">
            <v>38245</v>
          </cell>
          <cell r="K451">
            <v>0.625</v>
          </cell>
          <cell r="L451">
            <v>0</v>
          </cell>
          <cell r="M451">
            <v>0</v>
          </cell>
          <cell r="N451" t="str">
            <v>730-0033</v>
          </cell>
          <cell r="O451" t="str">
            <v>広島県広島市中区堀川町４－１７</v>
          </cell>
          <cell r="P451" t="str">
            <v>確定</v>
          </cell>
          <cell r="Q451" t="str">
            <v>小松屋ビル　６・７階</v>
          </cell>
          <cell r="R451" t="str">
            <v>確定</v>
          </cell>
          <cell r="S451" t="str">
            <v>広島電鉄線</v>
          </cell>
          <cell r="T451" t="str">
            <v>八丁堀</v>
          </cell>
          <cell r="U451">
            <v>1</v>
          </cell>
          <cell r="V451">
            <v>171.35</v>
          </cell>
          <cell r="W451" t="str">
            <v>確定</v>
          </cell>
          <cell r="X451">
            <v>3</v>
          </cell>
          <cell r="Y451" t="str">
            <v>年中無休</v>
          </cell>
          <cell r="Z451" t="str">
            <v>17:00～翌日3:00　金土曜及び祝祭日の前日は5:00迄</v>
          </cell>
          <cell r="AA451" t="str">
            <v>082-504-8867</v>
          </cell>
          <cell r="AB451" t="str">
            <v>082-504-8868</v>
          </cell>
          <cell r="AC451" t="str">
            <v>なし</v>
          </cell>
          <cell r="AD451">
            <v>14000</v>
          </cell>
          <cell r="AE451">
            <v>0</v>
          </cell>
          <cell r="AF451">
            <v>100.42</v>
          </cell>
          <cell r="AG451">
            <v>170</v>
          </cell>
          <cell r="AH451" t="str">
            <v>確定</v>
          </cell>
          <cell r="AI451">
            <v>0</v>
          </cell>
          <cell r="AJ451" t="str">
            <v>中止</v>
          </cell>
          <cell r="AK451">
            <v>5</v>
          </cell>
          <cell r="AL451" t="str">
            <v>A+B+C+D+E</v>
          </cell>
          <cell r="AM451">
            <v>18</v>
          </cell>
          <cell r="AN451">
            <v>16</v>
          </cell>
          <cell r="AO451">
            <v>16</v>
          </cell>
          <cell r="AP451">
            <v>14</v>
          </cell>
          <cell r="AQ451">
            <v>12</v>
          </cell>
          <cell r="AR451">
            <v>0</v>
          </cell>
          <cell r="AS451">
            <v>0</v>
          </cell>
          <cell r="AT451">
            <v>0</v>
          </cell>
          <cell r="AU451">
            <v>0</v>
          </cell>
          <cell r="AV451">
            <v>0</v>
          </cell>
          <cell r="AW451">
            <v>50</v>
          </cell>
          <cell r="AX451">
            <v>2</v>
          </cell>
          <cell r="AY451">
            <v>2</v>
          </cell>
          <cell r="AZ451">
            <v>1</v>
          </cell>
          <cell r="BA451" t="str">
            <v>オーナー</v>
          </cell>
          <cell r="BB451" t="str">
            <v>オーナー</v>
          </cell>
          <cell r="BC451" t="str">
            <v>広島ガス</v>
          </cell>
          <cell r="BD451" t="str">
            <v>なし</v>
          </cell>
          <cell r="BE451" t="str">
            <v>なし</v>
          </cell>
          <cell r="BF451" t="str">
            <v>既存</v>
          </cell>
          <cell r="BG451">
            <v>0</v>
          </cell>
          <cell r="BH451">
            <v>0</v>
          </cell>
          <cell r="BI451">
            <v>0</v>
          </cell>
          <cell r="BJ451">
            <v>0</v>
          </cell>
          <cell r="BK451" t="str">
            <v>株式会社　小松屋</v>
          </cell>
          <cell r="BL451" t="str">
            <v>代表取締役</v>
          </cell>
          <cell r="BM451" t="str">
            <v>三浦　晴美</v>
          </cell>
          <cell r="BN451" t="str">
            <v>730-0033</v>
          </cell>
          <cell r="BO451" t="str">
            <v>広島県広島市中区堀川町４－１７</v>
          </cell>
          <cell r="BP451" t="str">
            <v>082-241-1816</v>
          </cell>
          <cell r="BQ451">
            <v>0</v>
          </cell>
          <cell r="BR451" t="str">
            <v>㈱ライテックス</v>
          </cell>
          <cell r="BS451" t="str">
            <v>吉川</v>
          </cell>
          <cell r="BT451" t="str">
            <v>06-6282-3878</v>
          </cell>
          <cell r="BU451">
            <v>0</v>
          </cell>
          <cell r="BV451">
            <v>0</v>
          </cell>
          <cell r="BW451">
            <v>0</v>
          </cell>
          <cell r="BX451">
            <v>0</v>
          </cell>
          <cell r="BY451">
            <v>0</v>
          </cell>
          <cell r="BZ451">
            <v>0</v>
          </cell>
          <cell r="CA451">
            <v>0</v>
          </cell>
          <cell r="CB451">
            <v>0</v>
          </cell>
          <cell r="CC451">
            <v>0</v>
          </cell>
          <cell r="CD451">
            <v>0</v>
          </cell>
          <cell r="CE451">
            <v>0</v>
          </cell>
          <cell r="CF451">
            <v>0</v>
          </cell>
          <cell r="CG451">
            <v>0</v>
          </cell>
          <cell r="CH451">
            <v>0</v>
          </cell>
          <cell r="CI451">
            <v>0</v>
          </cell>
          <cell r="CJ451">
            <v>0</v>
          </cell>
          <cell r="CK451">
            <v>0</v>
          </cell>
          <cell r="CL451">
            <v>0</v>
          </cell>
          <cell r="CM451">
            <v>0</v>
          </cell>
          <cell r="CN451">
            <v>0</v>
          </cell>
          <cell r="CO451">
            <v>0</v>
          </cell>
          <cell r="CP451">
            <v>0</v>
          </cell>
        </row>
        <row r="452">
          <cell r="A452">
            <v>473</v>
          </cell>
          <cell r="B452" t="str">
            <v>確定</v>
          </cell>
          <cell r="C452" t="str">
            <v>新規</v>
          </cell>
          <cell r="D452" t="str">
            <v>和民</v>
          </cell>
          <cell r="E452" t="str">
            <v>JR王寺南口駅前</v>
          </cell>
          <cell r="F452" t="str">
            <v>確定</v>
          </cell>
          <cell r="G452" t="str">
            <v>藤井</v>
          </cell>
          <cell r="H452">
            <v>38260</v>
          </cell>
          <cell r="I452" t="str">
            <v>確定</v>
          </cell>
          <cell r="J452">
            <v>38254</v>
          </cell>
          <cell r="K452">
            <v>0.625</v>
          </cell>
          <cell r="L452">
            <v>0</v>
          </cell>
          <cell r="M452">
            <v>0</v>
          </cell>
          <cell r="N452" t="str">
            <v>636-0002</v>
          </cell>
          <cell r="O452" t="str">
            <v>奈良県北葛城郡王寺町王寺２－１０－１</v>
          </cell>
          <cell r="P452" t="str">
            <v>確定</v>
          </cell>
          <cell r="Q452" t="str">
            <v>ＯＳビル　１・２階</v>
          </cell>
          <cell r="R452" t="str">
            <v>確定</v>
          </cell>
          <cell r="S452" t="str">
            <v>JR大和路線</v>
          </cell>
          <cell r="T452" t="str">
            <v>王寺</v>
          </cell>
          <cell r="U452">
            <v>1</v>
          </cell>
          <cell r="V452">
            <v>84.25</v>
          </cell>
          <cell r="W452" t="str">
            <v>確定</v>
          </cell>
          <cell r="X452">
            <v>2</v>
          </cell>
          <cell r="Y452" t="str">
            <v>年中無休</v>
          </cell>
          <cell r="Z452" t="str">
            <v>17:00～翌日3:00　金土曜及び祝祭日の前日は5:00迄</v>
          </cell>
          <cell r="AA452" t="str">
            <v>0745-34-2811</v>
          </cell>
          <cell r="AB452" t="str">
            <v>0745-34-2812</v>
          </cell>
          <cell r="AC452" t="str">
            <v>なし</v>
          </cell>
          <cell r="AD452">
            <v>10500</v>
          </cell>
          <cell r="AE452">
            <v>0</v>
          </cell>
          <cell r="AF452">
            <v>84.25</v>
          </cell>
          <cell r="AG452">
            <v>136</v>
          </cell>
          <cell r="AH452" t="str">
            <v>確定</v>
          </cell>
          <cell r="AI452">
            <v>0</v>
          </cell>
          <cell r="AJ452" t="str">
            <v>中止</v>
          </cell>
          <cell r="AK452">
            <v>4</v>
          </cell>
          <cell r="AL452" t="str">
            <v>A+B+C</v>
          </cell>
          <cell r="AM452">
            <v>16</v>
          </cell>
          <cell r="AN452">
            <v>13</v>
          </cell>
          <cell r="AO452">
            <v>18</v>
          </cell>
          <cell r="AP452">
            <v>24</v>
          </cell>
          <cell r="AQ452">
            <v>0</v>
          </cell>
          <cell r="AR452">
            <v>0</v>
          </cell>
          <cell r="AS452">
            <v>0</v>
          </cell>
          <cell r="AT452">
            <v>0</v>
          </cell>
          <cell r="AU452">
            <v>0</v>
          </cell>
          <cell r="AV452">
            <v>0</v>
          </cell>
          <cell r="AW452">
            <v>47</v>
          </cell>
          <cell r="AX452">
            <v>2</v>
          </cell>
          <cell r="AY452">
            <v>1</v>
          </cell>
          <cell r="AZ452">
            <v>1</v>
          </cell>
          <cell r="BA452" t="str">
            <v>オーナー</v>
          </cell>
          <cell r="BB452" t="str">
            <v>オーナー</v>
          </cell>
          <cell r="BC452" t="str">
            <v>帝燃ガス</v>
          </cell>
          <cell r="BD452" t="str">
            <v>なし</v>
          </cell>
          <cell r="BE452" t="str">
            <v>なし</v>
          </cell>
          <cell r="BF452" t="str">
            <v>既存</v>
          </cell>
          <cell r="BG452">
            <v>0</v>
          </cell>
          <cell r="BH452">
            <v>0</v>
          </cell>
          <cell r="BI452">
            <v>0</v>
          </cell>
          <cell r="BJ452">
            <v>0</v>
          </cell>
          <cell r="BK452" t="str">
            <v>㈱オトシゲ</v>
          </cell>
          <cell r="BL452" t="str">
            <v>代表取締役</v>
          </cell>
          <cell r="BM452" t="str">
            <v>堀内　繁男</v>
          </cell>
          <cell r="BN452" t="str">
            <v>636-0002</v>
          </cell>
          <cell r="BO452" t="str">
            <v>奈良県北葛城郡王寺町王寺２－１０－１</v>
          </cell>
          <cell r="BP452" t="str">
            <v>0745-72-2604</v>
          </cell>
          <cell r="BQ452" t="str">
            <v>0745-72-3833</v>
          </cell>
          <cell r="BR452" t="str">
            <v>㈱ヤン</v>
          </cell>
          <cell r="BS452" t="str">
            <v>林</v>
          </cell>
          <cell r="BT452" t="str">
            <v>06-6305-3806</v>
          </cell>
          <cell r="BU452">
            <v>0</v>
          </cell>
          <cell r="BV452">
            <v>0</v>
          </cell>
          <cell r="BW452">
            <v>0</v>
          </cell>
          <cell r="BX452">
            <v>0</v>
          </cell>
          <cell r="BY452">
            <v>0</v>
          </cell>
          <cell r="BZ452">
            <v>0</v>
          </cell>
          <cell r="CA452">
            <v>0</v>
          </cell>
          <cell r="CB452">
            <v>0</v>
          </cell>
          <cell r="CC452">
            <v>0</v>
          </cell>
          <cell r="CD452">
            <v>0</v>
          </cell>
          <cell r="CE452">
            <v>0</v>
          </cell>
          <cell r="CF452">
            <v>0</v>
          </cell>
          <cell r="CG452">
            <v>0</v>
          </cell>
          <cell r="CH452">
            <v>0</v>
          </cell>
          <cell r="CI452">
            <v>0</v>
          </cell>
          <cell r="CJ452">
            <v>0</v>
          </cell>
          <cell r="CK452">
            <v>0</v>
          </cell>
          <cell r="CL452">
            <v>0</v>
          </cell>
          <cell r="CM452">
            <v>0</v>
          </cell>
          <cell r="CN452">
            <v>0</v>
          </cell>
          <cell r="CO452">
            <v>0</v>
          </cell>
          <cell r="CP452">
            <v>0</v>
          </cell>
        </row>
        <row r="453">
          <cell r="A453">
            <v>474</v>
          </cell>
          <cell r="B453" t="str">
            <v>確定</v>
          </cell>
          <cell r="C453" t="str">
            <v>新規</v>
          </cell>
          <cell r="D453" t="str">
            <v>坐和民</v>
          </cell>
          <cell r="E453" t="str">
            <v>日比谷富国ﾌｫﾚｽﾄｽｸｴｱ</v>
          </cell>
          <cell r="F453" t="str">
            <v>確定</v>
          </cell>
          <cell r="G453" t="str">
            <v>日比</v>
          </cell>
          <cell r="H453">
            <v>38260</v>
          </cell>
          <cell r="I453" t="str">
            <v>確定</v>
          </cell>
          <cell r="J453">
            <v>38254</v>
          </cell>
          <cell r="K453">
            <v>0.625</v>
          </cell>
          <cell r="L453">
            <v>0</v>
          </cell>
          <cell r="M453">
            <v>0</v>
          </cell>
          <cell r="N453" t="str">
            <v>100-0011</v>
          </cell>
          <cell r="O453" t="str">
            <v>東京都千代田区内幸町２－２－２</v>
          </cell>
          <cell r="P453" t="str">
            <v>確定</v>
          </cell>
          <cell r="Q453" t="str">
            <v>富国生命ビル　地下２階</v>
          </cell>
          <cell r="R453" t="str">
            <v>確定</v>
          </cell>
          <cell r="S453" t="str">
            <v>都営三田線</v>
          </cell>
          <cell r="T453" t="str">
            <v>内幸町</v>
          </cell>
          <cell r="U453">
            <v>1</v>
          </cell>
          <cell r="V453">
            <v>72.8</v>
          </cell>
          <cell r="W453" t="str">
            <v>確定</v>
          </cell>
          <cell r="X453">
            <v>1</v>
          </cell>
          <cell r="Y453" t="str">
            <v>日祝休日は休み</v>
          </cell>
          <cell r="Z453" t="str">
            <v>16:30～23:00　土曜は16:00～22:00</v>
          </cell>
          <cell r="AA453" t="str">
            <v>03-5157-5400</v>
          </cell>
          <cell r="AB453" t="str">
            <v>03-5157-5401</v>
          </cell>
          <cell r="AC453" t="str">
            <v>なし</v>
          </cell>
          <cell r="AD453">
            <v>10500</v>
          </cell>
          <cell r="AE453" t="str">
            <v>富国生命保険相互会社</v>
          </cell>
          <cell r="AF453">
            <v>72.8</v>
          </cell>
          <cell r="AG453">
            <v>125</v>
          </cell>
          <cell r="AH453" t="str">
            <v>確定</v>
          </cell>
          <cell r="AI453">
            <v>0</v>
          </cell>
          <cell r="AJ453" t="str">
            <v>中止</v>
          </cell>
          <cell r="AK453">
            <v>4</v>
          </cell>
          <cell r="AL453" t="str">
            <v>A+B+C+D</v>
          </cell>
          <cell r="AM453">
            <v>10</v>
          </cell>
          <cell r="AN453">
            <v>11</v>
          </cell>
          <cell r="AO453">
            <v>13</v>
          </cell>
          <cell r="AP453">
            <v>18</v>
          </cell>
          <cell r="AQ453">
            <v>0</v>
          </cell>
          <cell r="AR453">
            <v>0</v>
          </cell>
          <cell r="AS453">
            <v>0</v>
          </cell>
          <cell r="AT453">
            <v>0</v>
          </cell>
          <cell r="AU453">
            <v>0</v>
          </cell>
          <cell r="AV453">
            <v>0</v>
          </cell>
          <cell r="AW453">
            <v>52</v>
          </cell>
          <cell r="AX453">
            <v>1</v>
          </cell>
          <cell r="AY453">
            <v>1</v>
          </cell>
          <cell r="AZ453">
            <v>1</v>
          </cell>
          <cell r="BA453" t="str">
            <v>オーナー</v>
          </cell>
          <cell r="BB453" t="str">
            <v>オーナー</v>
          </cell>
          <cell r="BC453" t="str">
            <v>東京ガス</v>
          </cell>
          <cell r="BD453" t="str">
            <v>あり</v>
          </cell>
          <cell r="BE453" t="str">
            <v>なし</v>
          </cell>
          <cell r="BF453" t="str">
            <v>既存</v>
          </cell>
          <cell r="BG453">
            <v>0</v>
          </cell>
          <cell r="BH453" t="str">
            <v>富国生命保険（相）</v>
          </cell>
          <cell r="BI453" t="str">
            <v>大川管理部長</v>
          </cell>
          <cell r="BJ453" t="str">
            <v>03-3580-2483</v>
          </cell>
          <cell r="BK453" t="str">
            <v>富国生命保険（相）</v>
          </cell>
          <cell r="BL453" t="str">
            <v>取締役社長</v>
          </cell>
          <cell r="BM453" t="str">
            <v>秋山　智史</v>
          </cell>
          <cell r="BN453" t="str">
            <v>100-0011</v>
          </cell>
          <cell r="BO453" t="str">
            <v>東京都千代田区内幸町２－２－２</v>
          </cell>
          <cell r="BP453" t="str">
            <v>03-3508-1101</v>
          </cell>
          <cell r="BQ453">
            <v>0</v>
          </cell>
          <cell r="BR453" t="str">
            <v>㈱奥住ﾏﾈｼﾞﾒﾝﾄ研究所</v>
          </cell>
          <cell r="BS453" t="str">
            <v>寺倉</v>
          </cell>
          <cell r="BT453" t="str">
            <v>03-3815-7748</v>
          </cell>
          <cell r="BU453">
            <v>0</v>
          </cell>
          <cell r="BV453">
            <v>0</v>
          </cell>
          <cell r="BW453">
            <v>0</v>
          </cell>
          <cell r="BX453">
            <v>0</v>
          </cell>
          <cell r="BY453">
            <v>0</v>
          </cell>
          <cell r="BZ453">
            <v>0</v>
          </cell>
          <cell r="CA453">
            <v>0</v>
          </cell>
          <cell r="CB453">
            <v>0</v>
          </cell>
          <cell r="CC453">
            <v>0</v>
          </cell>
          <cell r="CD453">
            <v>0</v>
          </cell>
          <cell r="CE453">
            <v>0</v>
          </cell>
          <cell r="CF453">
            <v>0</v>
          </cell>
          <cell r="CG453">
            <v>0</v>
          </cell>
          <cell r="CH453">
            <v>0</v>
          </cell>
          <cell r="CI453">
            <v>0</v>
          </cell>
          <cell r="CJ453">
            <v>0</v>
          </cell>
          <cell r="CK453">
            <v>0</v>
          </cell>
          <cell r="CL453">
            <v>0</v>
          </cell>
        </row>
        <row r="454">
          <cell r="A454">
            <v>477</v>
          </cell>
          <cell r="B454" t="str">
            <v>確定</v>
          </cell>
          <cell r="C454" t="str">
            <v>変更</v>
          </cell>
          <cell r="D454" t="str">
            <v>海鮮処</v>
          </cell>
          <cell r="E454" t="str">
            <v>川崎たちばな通り</v>
          </cell>
          <cell r="F454" t="str">
            <v>確定</v>
          </cell>
          <cell r="G454" t="str">
            <v>ー</v>
          </cell>
          <cell r="H454">
            <v>38260</v>
          </cell>
          <cell r="I454" t="str">
            <v>確定</v>
          </cell>
          <cell r="J454">
            <v>38257</v>
          </cell>
          <cell r="K454">
            <v>0.625</v>
          </cell>
          <cell r="L454">
            <v>0</v>
          </cell>
          <cell r="M454">
            <v>0</v>
          </cell>
          <cell r="N454" t="str">
            <v>210-0006</v>
          </cell>
          <cell r="O454" t="str">
            <v>神奈川県川崎市川崎区砂子２－４－１８</v>
          </cell>
          <cell r="P454" t="str">
            <v>確定</v>
          </cell>
          <cell r="Q454" t="str">
            <v>藤ビル川崎　１・２階</v>
          </cell>
          <cell r="R454" t="str">
            <v>確定</v>
          </cell>
          <cell r="S454">
            <v>0</v>
          </cell>
          <cell r="T454">
            <v>0</v>
          </cell>
          <cell r="U454">
            <v>0</v>
          </cell>
          <cell r="V454">
            <v>0</v>
          </cell>
          <cell r="W454">
            <v>0</v>
          </cell>
          <cell r="X454">
            <v>0</v>
          </cell>
          <cell r="Y454" t="str">
            <v>年中無休</v>
          </cell>
          <cell r="Z454" t="str">
            <v>17:00～翌日3:00　金土曜及び祝祭日の前日は5:00迄</v>
          </cell>
          <cell r="AA454" t="str">
            <v>044-221-0960</v>
          </cell>
          <cell r="AB454" t="str">
            <v>044-221-0961</v>
          </cell>
        </row>
        <row r="455">
          <cell r="A455">
            <v>482</v>
          </cell>
          <cell r="B455" t="str">
            <v>確定</v>
          </cell>
          <cell r="C455" t="str">
            <v>変更</v>
          </cell>
          <cell r="D455" t="str">
            <v>わた家</v>
          </cell>
          <cell r="E455" t="str">
            <v>目白通り</v>
          </cell>
          <cell r="F455" t="str">
            <v>確定</v>
          </cell>
          <cell r="G455" t="str">
            <v>ー</v>
          </cell>
          <cell r="H455">
            <v>38261</v>
          </cell>
          <cell r="I455" t="str">
            <v>確定</v>
          </cell>
          <cell r="J455">
            <v>38260</v>
          </cell>
          <cell r="K455">
            <v>0.41666666666666669</v>
          </cell>
          <cell r="L455">
            <v>0</v>
          </cell>
          <cell r="M455">
            <v>0</v>
          </cell>
          <cell r="N455">
            <v>0</v>
          </cell>
          <cell r="O455" t="str">
            <v>東京都豊島区目白３-５-１３</v>
          </cell>
          <cell r="P455">
            <v>0</v>
          </cell>
          <cell r="Q455" t="str">
            <v>フジヤビル Ｍ ２Ｆ</v>
          </cell>
          <cell r="R455">
            <v>0</v>
          </cell>
          <cell r="S455">
            <v>0</v>
          </cell>
          <cell r="T455">
            <v>0</v>
          </cell>
          <cell r="U455">
            <v>0</v>
          </cell>
          <cell r="V455">
            <v>0</v>
          </cell>
          <cell r="W455">
            <v>0</v>
          </cell>
          <cell r="X455">
            <v>0</v>
          </cell>
          <cell r="Y455">
            <v>0</v>
          </cell>
          <cell r="Z455">
            <v>0</v>
          </cell>
          <cell r="AA455" t="str">
            <v>03-5996-7155</v>
          </cell>
          <cell r="AB455" t="str">
            <v>03-5996-7157</v>
          </cell>
          <cell r="AC455" t="str">
            <v>なし</v>
          </cell>
        </row>
        <row r="456">
          <cell r="A456">
            <v>440</v>
          </cell>
          <cell r="B456" t="str">
            <v>確定</v>
          </cell>
          <cell r="C456" t="str">
            <v>新規</v>
          </cell>
          <cell r="D456" t="str">
            <v>和み亭</v>
          </cell>
          <cell r="E456" t="str">
            <v>国領駅前</v>
          </cell>
          <cell r="F456" t="str">
            <v>確定</v>
          </cell>
          <cell r="G456" t="str">
            <v>児玉</v>
          </cell>
          <cell r="H456">
            <v>38266</v>
          </cell>
          <cell r="I456" t="str">
            <v>確定</v>
          </cell>
          <cell r="J456">
            <v>38258</v>
          </cell>
          <cell r="K456">
            <v>0.625</v>
          </cell>
          <cell r="L456">
            <v>0</v>
          </cell>
          <cell r="M456">
            <v>0</v>
          </cell>
          <cell r="N456" t="str">
            <v>182-0022</v>
          </cell>
          <cell r="O456" t="str">
            <v>東京都調布市国領町２－５－１５</v>
          </cell>
          <cell r="P456" t="str">
            <v>確定</v>
          </cell>
          <cell r="Q456" t="str">
            <v>コクティー　２階</v>
          </cell>
          <cell r="R456" t="str">
            <v>確定</v>
          </cell>
          <cell r="S456" t="str">
            <v>京王線</v>
          </cell>
          <cell r="T456" t="str">
            <v>国領</v>
          </cell>
          <cell r="U456">
            <v>1</v>
          </cell>
          <cell r="V456">
            <v>70.319999999999993</v>
          </cell>
          <cell r="W456" t="str">
            <v>確定</v>
          </cell>
          <cell r="X456">
            <v>1</v>
          </cell>
          <cell r="Y456" t="str">
            <v>年中無休</v>
          </cell>
          <cell r="Z456" t="str">
            <v>11:30～翌日2:00</v>
          </cell>
          <cell r="AA456" t="str">
            <v>0424-40-7015</v>
          </cell>
          <cell r="AB456" t="str">
            <v>0424-40-7016</v>
          </cell>
          <cell r="AC456" t="str">
            <v>なし</v>
          </cell>
          <cell r="AD456">
            <v>11500</v>
          </cell>
          <cell r="AE456" t="str">
            <v>京王不動産　株式会社</v>
          </cell>
          <cell r="AF456">
            <v>68.2</v>
          </cell>
          <cell r="AG456">
            <v>118</v>
          </cell>
          <cell r="AH456" t="str">
            <v>確定</v>
          </cell>
          <cell r="AI456">
            <v>64</v>
          </cell>
          <cell r="AJ456" t="str">
            <v>中止</v>
          </cell>
          <cell r="AK456">
            <v>2</v>
          </cell>
          <cell r="AL456" t="str">
            <v>A+B</v>
          </cell>
          <cell r="AM456">
            <v>16</v>
          </cell>
          <cell r="AN456">
            <v>16</v>
          </cell>
          <cell r="AO456">
            <v>0</v>
          </cell>
          <cell r="AP456">
            <v>0</v>
          </cell>
          <cell r="AQ456">
            <v>0</v>
          </cell>
          <cell r="AR456">
            <v>0</v>
          </cell>
          <cell r="AS456">
            <v>0</v>
          </cell>
          <cell r="AT456">
            <v>0</v>
          </cell>
          <cell r="AU456">
            <v>0</v>
          </cell>
          <cell r="AV456">
            <v>0</v>
          </cell>
          <cell r="AW456">
            <v>32</v>
          </cell>
          <cell r="AX456">
            <v>1</v>
          </cell>
          <cell r="AY456">
            <v>1</v>
          </cell>
          <cell r="AZ456">
            <v>1</v>
          </cell>
          <cell r="BA456">
            <v>0</v>
          </cell>
          <cell r="BB456" t="str">
            <v>水道局</v>
          </cell>
          <cell r="BC456" t="str">
            <v>東京ガス</v>
          </cell>
          <cell r="BD456" t="str">
            <v>あり</v>
          </cell>
          <cell r="BE456" t="str">
            <v>なし</v>
          </cell>
          <cell r="BF456" t="str">
            <v>新築</v>
          </cell>
          <cell r="BG456">
            <v>0</v>
          </cell>
          <cell r="BH456">
            <v>0</v>
          </cell>
          <cell r="BI456">
            <v>0</v>
          </cell>
          <cell r="BJ456">
            <v>0</v>
          </cell>
          <cell r="BK456" t="str">
            <v>京王不動産㈱</v>
          </cell>
          <cell r="BL456" t="str">
            <v>代表取締役</v>
          </cell>
          <cell r="BM456" t="str">
            <v>春日　芳夫</v>
          </cell>
          <cell r="BN456" t="str">
            <v>151-0061</v>
          </cell>
          <cell r="BO456" t="str">
            <v>東京都渋谷区初台１－５４－２</v>
          </cell>
          <cell r="BP456" t="str">
            <v>03-3299-3115</v>
          </cell>
          <cell r="BQ456">
            <v>0</v>
          </cell>
          <cell r="BR456" t="str">
            <v>(有)円座ﾌｰﾄﾞｻｰﾋﾞｽ</v>
          </cell>
          <cell r="BS456">
            <v>0</v>
          </cell>
          <cell r="BT456" t="str">
            <v>045-373-1618</v>
          </cell>
          <cell r="BU456">
            <v>0</v>
          </cell>
          <cell r="BV456">
            <v>0</v>
          </cell>
          <cell r="BW456">
            <v>0</v>
          </cell>
          <cell r="BX456">
            <v>0</v>
          </cell>
          <cell r="BY456">
            <v>0</v>
          </cell>
          <cell r="BZ456">
            <v>0</v>
          </cell>
          <cell r="CA456">
            <v>0</v>
          </cell>
          <cell r="CB456">
            <v>0</v>
          </cell>
          <cell r="CC456">
            <v>0</v>
          </cell>
          <cell r="CD456">
            <v>0</v>
          </cell>
          <cell r="CE456">
            <v>0</v>
          </cell>
          <cell r="CF456">
            <v>0</v>
          </cell>
          <cell r="CG456">
            <v>0</v>
          </cell>
          <cell r="CH456">
            <v>0</v>
          </cell>
          <cell r="CI456">
            <v>0</v>
          </cell>
          <cell r="CJ456">
            <v>0</v>
          </cell>
          <cell r="CK456">
            <v>0</v>
          </cell>
          <cell r="CL456">
            <v>0</v>
          </cell>
        </row>
        <row r="457">
          <cell r="A457">
            <v>463</v>
          </cell>
          <cell r="B457" t="str">
            <v>確定</v>
          </cell>
          <cell r="C457" t="str">
            <v>新規</v>
          </cell>
          <cell r="D457" t="str">
            <v>和民</v>
          </cell>
          <cell r="E457" t="str">
            <v>東三国駅前</v>
          </cell>
          <cell r="F457" t="str">
            <v>確定</v>
          </cell>
          <cell r="G457" t="str">
            <v>清水</v>
          </cell>
          <cell r="H457">
            <v>38276</v>
          </cell>
          <cell r="I457" t="str">
            <v>確定</v>
          </cell>
          <cell r="J457">
            <v>38270</v>
          </cell>
          <cell r="K457">
            <v>0.625</v>
          </cell>
          <cell r="L457">
            <v>0</v>
          </cell>
          <cell r="M457">
            <v>0</v>
          </cell>
          <cell r="N457" t="str">
            <v>532-0002</v>
          </cell>
          <cell r="O457" t="str">
            <v>大阪府大阪市淀川区東三国４－２－１７</v>
          </cell>
          <cell r="P457" t="str">
            <v>確定</v>
          </cell>
          <cell r="Q457" t="str">
            <v>藤田第４ビル　２階</v>
          </cell>
          <cell r="R457" t="str">
            <v>確定</v>
          </cell>
          <cell r="S457" t="str">
            <v>地下鉄御堂筋線</v>
          </cell>
          <cell r="T457" t="str">
            <v>東三国</v>
          </cell>
          <cell r="U457">
            <v>1</v>
          </cell>
          <cell r="V457">
            <v>71.52</v>
          </cell>
          <cell r="W457" t="str">
            <v>確定</v>
          </cell>
          <cell r="X457">
            <v>1</v>
          </cell>
          <cell r="Y457" t="str">
            <v>年中無休</v>
          </cell>
          <cell r="Z457" t="str">
            <v>17:00～翌日3:00　金土曜及び祝祭日の前日は5:00迄</v>
          </cell>
          <cell r="AA457" t="str">
            <v>06-6394-9281</v>
          </cell>
          <cell r="AB457" t="str">
            <v>06-6394-9282</v>
          </cell>
          <cell r="AC457" t="str">
            <v>なし</v>
          </cell>
          <cell r="AD457">
            <v>9700</v>
          </cell>
          <cell r="AE457" t="str">
            <v>藤田不動産　有限会社</v>
          </cell>
          <cell r="AF457">
            <v>71.25</v>
          </cell>
          <cell r="AG457">
            <v>130</v>
          </cell>
          <cell r="AH457" t="str">
            <v>確定</v>
          </cell>
          <cell r="AI457">
            <v>0</v>
          </cell>
          <cell r="AJ457" t="str">
            <v>中止</v>
          </cell>
          <cell r="AK457">
            <v>3</v>
          </cell>
          <cell r="AL457" t="str">
            <v>B+C</v>
          </cell>
          <cell r="AM457">
            <v>22</v>
          </cell>
          <cell r="AN457">
            <v>13</v>
          </cell>
          <cell r="AO457">
            <v>12</v>
          </cell>
          <cell r="AP457">
            <v>0</v>
          </cell>
          <cell r="AQ457">
            <v>0</v>
          </cell>
          <cell r="AR457">
            <v>0</v>
          </cell>
          <cell r="AS457">
            <v>0</v>
          </cell>
          <cell r="AT457">
            <v>0</v>
          </cell>
          <cell r="AU457">
            <v>0</v>
          </cell>
          <cell r="AV457">
            <v>0</v>
          </cell>
          <cell r="AW457">
            <v>25</v>
          </cell>
          <cell r="AX457">
            <v>1</v>
          </cell>
          <cell r="AY457">
            <v>1</v>
          </cell>
          <cell r="AZ457">
            <v>1</v>
          </cell>
          <cell r="BA457" t="str">
            <v>オーナー</v>
          </cell>
          <cell r="BB457" t="str">
            <v>オーナー</v>
          </cell>
          <cell r="BC457" t="str">
            <v>大阪ガス</v>
          </cell>
          <cell r="BD457" t="str">
            <v>なし</v>
          </cell>
          <cell r="BE457" t="str">
            <v>なし</v>
          </cell>
          <cell r="BF457" t="str">
            <v>新築</v>
          </cell>
          <cell r="BG457">
            <v>0</v>
          </cell>
          <cell r="BH457">
            <v>0</v>
          </cell>
          <cell r="BI457">
            <v>0</v>
          </cell>
          <cell r="BJ457">
            <v>0</v>
          </cell>
          <cell r="BK457" t="str">
            <v>藤田不動産（有）</v>
          </cell>
          <cell r="BL457" t="str">
            <v>代表取締役</v>
          </cell>
          <cell r="BM457" t="str">
            <v>藤田　芳章</v>
          </cell>
          <cell r="BN457">
            <v>0</v>
          </cell>
          <cell r="BO457" t="str">
            <v>大阪府大阪市淀川区東三国４－２－１７</v>
          </cell>
          <cell r="BP457">
            <v>0</v>
          </cell>
          <cell r="BQ457">
            <v>0</v>
          </cell>
          <cell r="BR457" t="str">
            <v>㈱アイディコミュニティー</v>
          </cell>
          <cell r="BS457" t="str">
            <v>武居</v>
          </cell>
          <cell r="BT457" t="str">
            <v>06-6190-5011</v>
          </cell>
          <cell r="BU457">
            <v>0</v>
          </cell>
          <cell r="BV457">
            <v>0</v>
          </cell>
          <cell r="BW457">
            <v>0</v>
          </cell>
          <cell r="BX457">
            <v>0</v>
          </cell>
          <cell r="BY457">
            <v>0</v>
          </cell>
          <cell r="BZ457">
            <v>0</v>
          </cell>
          <cell r="CA457">
            <v>0</v>
          </cell>
          <cell r="CB457">
            <v>0</v>
          </cell>
          <cell r="CC457">
            <v>0</v>
          </cell>
          <cell r="CD457">
            <v>0</v>
          </cell>
          <cell r="CE457">
            <v>0</v>
          </cell>
          <cell r="CF457">
            <v>0</v>
          </cell>
          <cell r="CG457">
            <v>0</v>
          </cell>
          <cell r="CH457">
            <v>0</v>
          </cell>
          <cell r="CI457">
            <v>0</v>
          </cell>
          <cell r="CJ457">
            <v>0</v>
          </cell>
          <cell r="CK457">
            <v>0</v>
          </cell>
          <cell r="CL457">
            <v>0</v>
          </cell>
        </row>
        <row r="458">
          <cell r="A458">
            <v>479</v>
          </cell>
          <cell r="B458" t="str">
            <v>確定</v>
          </cell>
          <cell r="C458" t="str">
            <v>新規</v>
          </cell>
          <cell r="D458" t="str">
            <v>和民</v>
          </cell>
          <cell r="E458" t="str">
            <v>都島</v>
          </cell>
          <cell r="F458" t="str">
            <v>確定</v>
          </cell>
          <cell r="G458" t="str">
            <v>能村</v>
          </cell>
          <cell r="H458">
            <v>38286</v>
          </cell>
          <cell r="I458" t="str">
            <v>確定</v>
          </cell>
          <cell r="J458">
            <v>38280</v>
          </cell>
          <cell r="K458">
            <v>0.625</v>
          </cell>
          <cell r="L458">
            <v>0</v>
          </cell>
          <cell r="M458">
            <v>0</v>
          </cell>
          <cell r="N458" t="str">
            <v>534-0014</v>
          </cell>
          <cell r="O458" t="str">
            <v>大阪府大阪市都島区都島北通１－１－２０</v>
          </cell>
          <cell r="P458" t="str">
            <v>確定</v>
          </cell>
          <cell r="Q458" t="str">
            <v>みゆきビル　１・２階</v>
          </cell>
          <cell r="R458" t="str">
            <v>確定</v>
          </cell>
          <cell r="S458" t="str">
            <v>地下鉄谷町線</v>
          </cell>
          <cell r="T458" t="str">
            <v>都島</v>
          </cell>
          <cell r="U458">
            <v>1</v>
          </cell>
          <cell r="V458">
            <v>95.68</v>
          </cell>
          <cell r="W458" t="str">
            <v>確定</v>
          </cell>
          <cell r="X458">
            <v>3</v>
          </cell>
          <cell r="Y458" t="str">
            <v>年中無休</v>
          </cell>
          <cell r="Z458" t="str">
            <v>17:00～翌日3:00　金土曜及び祝祭日の前日は5:00迄</v>
          </cell>
          <cell r="AA458" t="str">
            <v>06-4253-4411</v>
          </cell>
          <cell r="AB458" t="str">
            <v>06-4253-4412</v>
          </cell>
          <cell r="AC458" t="str">
            <v>なし</v>
          </cell>
          <cell r="AD458">
            <v>11500</v>
          </cell>
          <cell r="AE458" t="str">
            <v>一岩　高広</v>
          </cell>
          <cell r="AF458">
            <v>71.5</v>
          </cell>
          <cell r="AG458">
            <v>114</v>
          </cell>
          <cell r="AH458" t="str">
            <v>確定</v>
          </cell>
          <cell r="AI458">
            <v>0</v>
          </cell>
          <cell r="AJ458" t="str">
            <v>中止</v>
          </cell>
          <cell r="AK458">
            <v>3</v>
          </cell>
          <cell r="AL458" t="str">
            <v>A+B+C</v>
          </cell>
          <cell r="AM458">
            <v>21</v>
          </cell>
          <cell r="AN458">
            <v>14</v>
          </cell>
          <cell r="AO458">
            <v>13</v>
          </cell>
          <cell r="AP458">
            <v>0</v>
          </cell>
          <cell r="AQ458">
            <v>0</v>
          </cell>
          <cell r="AR458">
            <v>0</v>
          </cell>
          <cell r="AS458">
            <v>0</v>
          </cell>
          <cell r="AT458">
            <v>0</v>
          </cell>
          <cell r="AU458">
            <v>0</v>
          </cell>
          <cell r="AV458">
            <v>0</v>
          </cell>
          <cell r="AW458">
            <v>48</v>
          </cell>
          <cell r="AX458">
            <v>2</v>
          </cell>
          <cell r="AY458">
            <v>1</v>
          </cell>
          <cell r="AZ458">
            <v>1</v>
          </cell>
          <cell r="BA458" t="str">
            <v>関西電力</v>
          </cell>
          <cell r="BB458" t="str">
            <v>水道局</v>
          </cell>
          <cell r="BC458" t="str">
            <v>大阪ガス</v>
          </cell>
          <cell r="BD458" t="str">
            <v>あり</v>
          </cell>
          <cell r="BE458" t="str">
            <v>なし</v>
          </cell>
          <cell r="BF458" t="str">
            <v>既存</v>
          </cell>
          <cell r="BG458">
            <v>0</v>
          </cell>
          <cell r="BH458">
            <v>0</v>
          </cell>
          <cell r="BI458">
            <v>0</v>
          </cell>
          <cell r="BJ458">
            <v>0</v>
          </cell>
          <cell r="BK458">
            <v>0</v>
          </cell>
          <cell r="BL458">
            <v>0</v>
          </cell>
          <cell r="BM458" t="str">
            <v>一岩　高広</v>
          </cell>
          <cell r="BN458" t="str">
            <v>565-0851</v>
          </cell>
          <cell r="BO458" t="str">
            <v>大阪府吹田市千里山西１－３７－９</v>
          </cell>
          <cell r="BP458">
            <v>0</v>
          </cell>
          <cell r="BQ458">
            <v>0</v>
          </cell>
          <cell r="BR458" t="str">
            <v>㈱アイディコミュニティー</v>
          </cell>
          <cell r="BS458" t="str">
            <v>中村</v>
          </cell>
          <cell r="BT458" t="str">
            <v>06-6190-5011</v>
          </cell>
          <cell r="BU458">
            <v>0</v>
          </cell>
        </row>
        <row r="459">
          <cell r="A459">
            <v>496</v>
          </cell>
          <cell r="B459" t="str">
            <v>確定</v>
          </cell>
          <cell r="C459" t="str">
            <v>変更</v>
          </cell>
          <cell r="D459" t="str">
            <v>わた家</v>
          </cell>
          <cell r="E459" t="str">
            <v>北久里浜駅前</v>
          </cell>
          <cell r="F459" t="str">
            <v>確定</v>
          </cell>
          <cell r="G459" t="str">
            <v>根本</v>
          </cell>
          <cell r="H459">
            <v>38289</v>
          </cell>
          <cell r="I459" t="str">
            <v>確定</v>
          </cell>
          <cell r="J459">
            <v>38287</v>
          </cell>
          <cell r="K459">
            <v>0</v>
          </cell>
          <cell r="L459">
            <v>0</v>
          </cell>
          <cell r="M459">
            <v>0</v>
          </cell>
          <cell r="N459" t="str">
            <v>239-0807</v>
          </cell>
          <cell r="O459" t="str">
            <v>神奈川県横須賀市根岸町3-4-6</v>
          </cell>
          <cell r="P459">
            <v>0</v>
          </cell>
          <cell r="Q459" t="str">
            <v>大成ビル2階</v>
          </cell>
          <cell r="R459" t="str">
            <v>確定</v>
          </cell>
          <cell r="S459" t="str">
            <v>京浜急行</v>
          </cell>
          <cell r="T459" t="str">
            <v>北久里浜</v>
          </cell>
          <cell r="U459">
            <v>2</v>
          </cell>
          <cell r="V459">
            <v>75</v>
          </cell>
          <cell r="W459" t="str">
            <v>確定</v>
          </cell>
          <cell r="X459">
            <v>1</v>
          </cell>
          <cell r="Y459" t="str">
            <v>年中無休</v>
          </cell>
          <cell r="Z459" t="str">
            <v>17:00～翌日3:00　金土曜及び祝休日の前日は5:00迄</v>
          </cell>
          <cell r="AA459" t="str">
            <v>0468-38-0864</v>
          </cell>
          <cell r="AB459" t="str">
            <v>0468-38-0865</v>
          </cell>
          <cell r="AC459" t="str">
            <v>なし</v>
          </cell>
          <cell r="AD459">
            <v>0</v>
          </cell>
          <cell r="AE459" t="str">
            <v>(有)アビバ</v>
          </cell>
          <cell r="AF459">
            <v>66.67</v>
          </cell>
          <cell r="AG459">
            <v>0</v>
          </cell>
          <cell r="AH459">
            <v>0</v>
          </cell>
          <cell r="AI459">
            <v>0</v>
          </cell>
          <cell r="AJ459">
            <v>0</v>
          </cell>
          <cell r="AK459">
            <v>0</v>
          </cell>
          <cell r="AL459">
            <v>0</v>
          </cell>
          <cell r="AM459">
            <v>0</v>
          </cell>
          <cell r="AN459">
            <v>0</v>
          </cell>
          <cell r="AO459">
            <v>0</v>
          </cell>
          <cell r="AP459">
            <v>0</v>
          </cell>
          <cell r="AQ459">
            <v>0</v>
          </cell>
          <cell r="AR459">
            <v>0</v>
          </cell>
          <cell r="AS459">
            <v>0</v>
          </cell>
          <cell r="AT459">
            <v>0</v>
          </cell>
          <cell r="AU459">
            <v>0</v>
          </cell>
          <cell r="AV459">
            <v>0</v>
          </cell>
          <cell r="AW459">
            <v>0</v>
          </cell>
          <cell r="AX459">
            <v>1</v>
          </cell>
          <cell r="AY459">
            <v>1</v>
          </cell>
          <cell r="AZ459">
            <v>1</v>
          </cell>
          <cell r="BA459">
            <v>0</v>
          </cell>
          <cell r="BB459">
            <v>0</v>
          </cell>
          <cell r="BC459">
            <v>0</v>
          </cell>
          <cell r="BD459">
            <v>0</v>
          </cell>
          <cell r="BE459">
            <v>0</v>
          </cell>
          <cell r="BF459" t="str">
            <v>既存</v>
          </cell>
          <cell r="BG459">
            <v>0</v>
          </cell>
          <cell r="BH459">
            <v>0</v>
          </cell>
          <cell r="BI459">
            <v>0</v>
          </cell>
        </row>
        <row r="460">
          <cell r="A460">
            <v>478</v>
          </cell>
          <cell r="B460" t="str">
            <v>確定</v>
          </cell>
          <cell r="C460" t="str">
            <v>新規</v>
          </cell>
          <cell r="D460" t="str">
            <v>和民</v>
          </cell>
          <cell r="E460" t="str">
            <v>大船東口</v>
          </cell>
          <cell r="F460" t="str">
            <v>確定</v>
          </cell>
          <cell r="G460" t="str">
            <v>日比</v>
          </cell>
          <cell r="H460">
            <v>38290</v>
          </cell>
          <cell r="I460" t="str">
            <v>確定</v>
          </cell>
          <cell r="J460">
            <v>38283</v>
          </cell>
          <cell r="K460">
            <v>0.625</v>
          </cell>
          <cell r="L460">
            <v>0</v>
          </cell>
          <cell r="M460">
            <v>0</v>
          </cell>
          <cell r="N460" t="str">
            <v>247-0056</v>
          </cell>
          <cell r="O460" t="str">
            <v>神奈川県鎌倉市大船１－２４－１０</v>
          </cell>
          <cell r="P460" t="str">
            <v>確定</v>
          </cell>
          <cell r="Q460" t="str">
            <v>第３ウエキビル　５階</v>
          </cell>
          <cell r="R460" t="str">
            <v>確定</v>
          </cell>
          <cell r="S460" t="str">
            <v>JR東海道線</v>
          </cell>
          <cell r="T460" t="str">
            <v>大船</v>
          </cell>
          <cell r="U460">
            <v>3</v>
          </cell>
          <cell r="V460">
            <v>68.709999999999994</v>
          </cell>
          <cell r="W460" t="str">
            <v>確定</v>
          </cell>
          <cell r="X460">
            <v>1</v>
          </cell>
          <cell r="Y460" t="str">
            <v>年中無休</v>
          </cell>
          <cell r="Z460" t="str">
            <v>17:00～翌日5:00　</v>
          </cell>
          <cell r="AA460" t="str">
            <v>0467-42-8061</v>
          </cell>
          <cell r="AB460" t="str">
            <v>0467-42-8062</v>
          </cell>
          <cell r="AC460" t="str">
            <v>なし</v>
          </cell>
          <cell r="AD460">
            <v>11500</v>
          </cell>
          <cell r="AE460" t="str">
            <v>三幸　株式会社</v>
          </cell>
          <cell r="AF460">
            <v>67.3</v>
          </cell>
          <cell r="AG460">
            <v>123</v>
          </cell>
          <cell r="AH460" t="str">
            <v>確定</v>
          </cell>
          <cell r="AI460">
            <v>0</v>
          </cell>
          <cell r="AJ460" t="str">
            <v>中止</v>
          </cell>
          <cell r="AK460">
            <v>4</v>
          </cell>
          <cell r="AL460" t="str">
            <v>A+B+C</v>
          </cell>
          <cell r="AM460">
            <v>10</v>
          </cell>
          <cell r="AN460">
            <v>20</v>
          </cell>
          <cell r="AO460">
            <v>10</v>
          </cell>
          <cell r="AP460">
            <v>8</v>
          </cell>
          <cell r="AQ460">
            <v>0</v>
          </cell>
          <cell r="AR460">
            <v>0</v>
          </cell>
          <cell r="AS460">
            <v>0</v>
          </cell>
          <cell r="AT460">
            <v>0</v>
          </cell>
          <cell r="AU460">
            <v>0</v>
          </cell>
          <cell r="AV460">
            <v>0</v>
          </cell>
          <cell r="AW460">
            <v>40</v>
          </cell>
          <cell r="AX460">
            <v>1</v>
          </cell>
          <cell r="AY460">
            <v>1</v>
          </cell>
          <cell r="AZ460">
            <v>1</v>
          </cell>
          <cell r="BA460" t="str">
            <v>オーナー</v>
          </cell>
          <cell r="BB460" t="str">
            <v>オーナー</v>
          </cell>
          <cell r="BC460" t="str">
            <v>東京ガス</v>
          </cell>
          <cell r="BD460" t="str">
            <v>なし</v>
          </cell>
          <cell r="BE460" t="str">
            <v>なし</v>
          </cell>
          <cell r="BF460" t="str">
            <v>既存</v>
          </cell>
          <cell r="BG460">
            <v>0</v>
          </cell>
          <cell r="BH460" t="str">
            <v>(有)光恒産</v>
          </cell>
          <cell r="BI460">
            <v>0</v>
          </cell>
          <cell r="BJ460" t="str">
            <v>0467-46-7051</v>
          </cell>
          <cell r="BK460" t="str">
            <v>三幸　株式会社</v>
          </cell>
          <cell r="BL460" t="str">
            <v>代表取締役社長</v>
          </cell>
          <cell r="BM460" t="str">
            <v>上木　章安</v>
          </cell>
          <cell r="BN460" t="str">
            <v>247-0056</v>
          </cell>
          <cell r="BO460" t="str">
            <v>神奈川県鎌倉市大船１－２０－１９</v>
          </cell>
          <cell r="BP460" t="str">
            <v>0467-44-2800</v>
          </cell>
          <cell r="BQ460" t="str">
            <v>0467-44-2800</v>
          </cell>
          <cell r="BR460" t="str">
            <v>㈱ビルズ</v>
          </cell>
          <cell r="BS460" t="str">
            <v>高橋</v>
          </cell>
          <cell r="BT460" t="str">
            <v>03-5333-5641</v>
          </cell>
          <cell r="BU460">
            <v>0</v>
          </cell>
          <cell r="BV460">
            <v>0</v>
          </cell>
          <cell r="BW460">
            <v>0</v>
          </cell>
          <cell r="BX460">
            <v>0</v>
          </cell>
          <cell r="BY460">
            <v>0</v>
          </cell>
          <cell r="BZ460">
            <v>0</v>
          </cell>
          <cell r="CA460">
            <v>0</v>
          </cell>
          <cell r="CB460">
            <v>0</v>
          </cell>
          <cell r="CC460">
            <v>0</v>
          </cell>
          <cell r="CD460">
            <v>0</v>
          </cell>
          <cell r="CE460">
            <v>0</v>
          </cell>
          <cell r="CF460">
            <v>0</v>
          </cell>
          <cell r="CG460">
            <v>0</v>
          </cell>
          <cell r="CH460">
            <v>0</v>
          </cell>
          <cell r="CI460">
            <v>0</v>
          </cell>
          <cell r="CJ460">
            <v>0</v>
          </cell>
          <cell r="CK460">
            <v>0</v>
          </cell>
          <cell r="CL460">
            <v>0</v>
          </cell>
          <cell r="CM460">
            <v>0</v>
          </cell>
          <cell r="CN460">
            <v>0</v>
          </cell>
        </row>
        <row r="461">
          <cell r="A461">
            <v>497</v>
          </cell>
          <cell r="B461" t="str">
            <v>確定</v>
          </cell>
          <cell r="C461" t="str">
            <v>変更</v>
          </cell>
          <cell r="D461" t="str">
            <v>わた家</v>
          </cell>
          <cell r="E461" t="str">
            <v>行徳駅前</v>
          </cell>
          <cell r="F461" t="str">
            <v>確定</v>
          </cell>
          <cell r="G461" t="str">
            <v>根本</v>
          </cell>
          <cell r="H461">
            <v>38296</v>
          </cell>
          <cell r="I461" t="str">
            <v>確定</v>
          </cell>
          <cell r="J461">
            <v>38294</v>
          </cell>
          <cell r="K461">
            <v>0</v>
          </cell>
          <cell r="L461">
            <v>0</v>
          </cell>
          <cell r="M461">
            <v>0</v>
          </cell>
          <cell r="N461">
            <v>0</v>
          </cell>
          <cell r="O461" t="str">
            <v>千葉県市川市行徳駅前1-17-7ｺｽﾓﾋﾞﾙ1F</v>
          </cell>
          <cell r="P461">
            <v>0</v>
          </cell>
          <cell r="Q461">
            <v>0</v>
          </cell>
          <cell r="R461">
            <v>0</v>
          </cell>
          <cell r="S461">
            <v>0</v>
          </cell>
          <cell r="T461">
            <v>0</v>
          </cell>
          <cell r="U461">
            <v>0</v>
          </cell>
          <cell r="V461">
            <v>0</v>
          </cell>
          <cell r="W461">
            <v>0</v>
          </cell>
          <cell r="X461">
            <v>0</v>
          </cell>
          <cell r="Y461" t="str">
            <v>年中無休</v>
          </cell>
          <cell r="Z461" t="str">
            <v>17:00～翌日3:00　金土曜及び祝休日の前日は5:00迄</v>
          </cell>
          <cell r="AA461" t="str">
            <v>047-390-3005</v>
          </cell>
          <cell r="AB461" t="str">
            <v>047-390-3019</v>
          </cell>
          <cell r="AC461" t="str">
            <v>なし</v>
          </cell>
          <cell r="AD461">
            <v>0</v>
          </cell>
          <cell r="AE461">
            <v>0</v>
          </cell>
          <cell r="AF461">
            <v>0</v>
          </cell>
          <cell r="AG461">
            <v>0</v>
          </cell>
          <cell r="AH461">
            <v>0</v>
          </cell>
          <cell r="AI461">
            <v>0</v>
          </cell>
          <cell r="AJ461">
            <v>0</v>
          </cell>
          <cell r="AK461">
            <v>0</v>
          </cell>
          <cell r="AL461">
            <v>0</v>
          </cell>
          <cell r="AM461">
            <v>0</v>
          </cell>
          <cell r="AN461">
            <v>0</v>
          </cell>
          <cell r="AO461">
            <v>0</v>
          </cell>
          <cell r="AP461">
            <v>0</v>
          </cell>
          <cell r="AQ461">
            <v>0</v>
          </cell>
          <cell r="AR461">
            <v>0</v>
          </cell>
          <cell r="AS461">
            <v>0</v>
          </cell>
          <cell r="AT461">
            <v>0</v>
          </cell>
          <cell r="AU461">
            <v>0</v>
          </cell>
          <cell r="AV461">
            <v>0</v>
          </cell>
          <cell r="AW461">
            <v>0</v>
          </cell>
          <cell r="AX461">
            <v>0</v>
          </cell>
          <cell r="AY461">
            <v>0</v>
          </cell>
          <cell r="AZ461">
            <v>0</v>
          </cell>
          <cell r="BA461">
            <v>0</v>
          </cell>
          <cell r="BB461">
            <v>0</v>
          </cell>
          <cell r="BC461">
            <v>0</v>
          </cell>
          <cell r="BD461">
            <v>0</v>
          </cell>
          <cell r="BE461">
            <v>0</v>
          </cell>
          <cell r="BF461">
            <v>0</v>
          </cell>
          <cell r="BG461">
            <v>0</v>
          </cell>
          <cell r="BH461">
            <v>0</v>
          </cell>
          <cell r="BI461">
            <v>0</v>
          </cell>
          <cell r="BJ461">
            <v>0</v>
          </cell>
          <cell r="BK461">
            <v>0</v>
          </cell>
          <cell r="BL461">
            <v>0</v>
          </cell>
          <cell r="BM461" t="str">
            <v>岩崎　正子</v>
          </cell>
          <cell r="BN461" t="str">
            <v>272-0133</v>
          </cell>
          <cell r="BO461" t="str">
            <v>千葉県市川市行徳駅前１－１７－７</v>
          </cell>
        </row>
        <row r="462">
          <cell r="A462">
            <v>492</v>
          </cell>
          <cell r="B462" t="str">
            <v>確定</v>
          </cell>
          <cell r="C462" t="str">
            <v>変更</v>
          </cell>
          <cell r="D462" t="str">
            <v>海鮮処</v>
          </cell>
          <cell r="E462" t="str">
            <v>大鳥居駅前</v>
          </cell>
          <cell r="F462" t="str">
            <v>確定</v>
          </cell>
          <cell r="G462" t="str">
            <v>清水</v>
          </cell>
          <cell r="H462">
            <v>38301</v>
          </cell>
          <cell r="I462" t="str">
            <v>確定</v>
          </cell>
          <cell r="J462">
            <v>0</v>
          </cell>
          <cell r="K462">
            <v>0</v>
          </cell>
          <cell r="L462">
            <v>36819</v>
          </cell>
          <cell r="M462">
            <v>0.625</v>
          </cell>
          <cell r="N462" t="str">
            <v>144-0034</v>
          </cell>
          <cell r="O462" t="str">
            <v>東京都大田区西糀谷３－３７－１１</v>
          </cell>
          <cell r="P462" t="str">
            <v>確定</v>
          </cell>
          <cell r="Q462" t="str">
            <v>ハイブリッジ２１　２階</v>
          </cell>
          <cell r="R462" t="str">
            <v>確定</v>
          </cell>
          <cell r="S462" t="str">
            <v>京急空港線</v>
          </cell>
          <cell r="T462" t="str">
            <v>大鳥居</v>
          </cell>
          <cell r="U462">
            <v>1</v>
          </cell>
          <cell r="V462">
            <v>94.28</v>
          </cell>
          <cell r="W462" t="str">
            <v>確定</v>
          </cell>
          <cell r="X462">
            <v>1</v>
          </cell>
          <cell r="Y462" t="str">
            <v>年中無休</v>
          </cell>
          <cell r="Z462" t="str">
            <v>17:00～翌日3:00　金土曜及び祝休日の前日は5:00迄</v>
          </cell>
          <cell r="AA462" t="str">
            <v>03-5735-9295</v>
          </cell>
          <cell r="AB462" t="str">
            <v>03-5735-9296</v>
          </cell>
          <cell r="AC462" t="str">
            <v>なし</v>
          </cell>
          <cell r="AD462">
            <v>0</v>
          </cell>
          <cell r="AE462" t="str">
            <v>高橋商事(株)</v>
          </cell>
          <cell r="AF462">
            <v>84.7</v>
          </cell>
          <cell r="AG462">
            <v>0</v>
          </cell>
          <cell r="AH462">
            <v>0</v>
          </cell>
          <cell r="AI462">
            <v>0</v>
          </cell>
          <cell r="AJ462">
            <v>0</v>
          </cell>
          <cell r="AK462">
            <v>0</v>
          </cell>
          <cell r="AL462">
            <v>0</v>
          </cell>
          <cell r="AM462">
            <v>0</v>
          </cell>
          <cell r="AN462">
            <v>0</v>
          </cell>
          <cell r="AO462">
            <v>0</v>
          </cell>
          <cell r="AP462">
            <v>0</v>
          </cell>
          <cell r="AQ462">
            <v>0</v>
          </cell>
          <cell r="AR462">
            <v>0</v>
          </cell>
          <cell r="AS462">
            <v>0</v>
          </cell>
          <cell r="AT462">
            <v>0</v>
          </cell>
          <cell r="AU462">
            <v>0</v>
          </cell>
          <cell r="AV462">
            <v>0</v>
          </cell>
          <cell r="AW462">
            <v>0</v>
          </cell>
          <cell r="AX462">
            <v>1</v>
          </cell>
          <cell r="AY462">
            <v>1</v>
          </cell>
          <cell r="AZ462">
            <v>1</v>
          </cell>
          <cell r="BA462">
            <v>0</v>
          </cell>
          <cell r="BB462">
            <v>0</v>
          </cell>
          <cell r="BC462">
            <v>0</v>
          </cell>
          <cell r="BD462">
            <v>0</v>
          </cell>
          <cell r="BE462">
            <v>0</v>
          </cell>
          <cell r="BF462">
            <v>0</v>
          </cell>
          <cell r="BG462">
            <v>0</v>
          </cell>
          <cell r="BH462">
            <v>0</v>
          </cell>
          <cell r="BI462">
            <v>0</v>
          </cell>
          <cell r="BJ462">
            <v>0</v>
          </cell>
          <cell r="BK462" t="str">
            <v>高橋商事株式会社</v>
          </cell>
          <cell r="BL462" t="str">
            <v>代表取締役</v>
          </cell>
          <cell r="BM462" t="str">
            <v>高橋ハナヨ</v>
          </cell>
          <cell r="BN462" t="str">
            <v>144-0042</v>
          </cell>
          <cell r="BO462" t="str">
            <v>東京都大田区羽田旭町13番13号</v>
          </cell>
          <cell r="BP462" t="str">
            <v>03-3741-0624</v>
          </cell>
          <cell r="BQ462" t="str">
            <v>03-3741-2626</v>
          </cell>
          <cell r="BR462">
            <v>0</v>
          </cell>
          <cell r="BS462">
            <v>0</v>
          </cell>
          <cell r="BT462">
            <v>0</v>
          </cell>
          <cell r="BU462">
            <v>0</v>
          </cell>
          <cell r="BV462">
            <v>0</v>
          </cell>
          <cell r="BW462">
            <v>0</v>
          </cell>
          <cell r="BX462">
            <v>0</v>
          </cell>
          <cell r="BY462">
            <v>0</v>
          </cell>
          <cell r="BZ462">
            <v>0</v>
          </cell>
          <cell r="CA462">
            <v>0</v>
          </cell>
          <cell r="CB462">
            <v>0</v>
          </cell>
          <cell r="CC462">
            <v>0</v>
          </cell>
          <cell r="CD462">
            <v>0</v>
          </cell>
          <cell r="CE462">
            <v>0</v>
          </cell>
          <cell r="CF462">
            <v>0</v>
          </cell>
          <cell r="CG462">
            <v>0</v>
          </cell>
          <cell r="CH462">
            <v>0</v>
          </cell>
          <cell r="CI462">
            <v>0</v>
          </cell>
          <cell r="CJ462">
            <v>0</v>
          </cell>
          <cell r="CK462">
            <v>0</v>
          </cell>
          <cell r="CL462">
            <v>0</v>
          </cell>
          <cell r="CM462">
            <v>0</v>
          </cell>
          <cell r="CN462">
            <v>0</v>
          </cell>
          <cell r="CO462">
            <v>0</v>
          </cell>
        </row>
        <row r="463">
          <cell r="A463">
            <v>498</v>
          </cell>
          <cell r="B463" t="str">
            <v>確定</v>
          </cell>
          <cell r="C463" t="str">
            <v>変更</v>
          </cell>
          <cell r="D463" t="str">
            <v>わた家</v>
          </cell>
          <cell r="E463" t="str">
            <v>学芸大学駅前</v>
          </cell>
          <cell r="F463" t="str">
            <v>確定</v>
          </cell>
          <cell r="G463" t="str">
            <v>根本</v>
          </cell>
          <cell r="H463">
            <v>38303</v>
          </cell>
          <cell r="I463" t="str">
            <v>確定</v>
          </cell>
          <cell r="J463">
            <v>38301</v>
          </cell>
          <cell r="K463">
            <v>0</v>
          </cell>
          <cell r="L463">
            <v>0</v>
          </cell>
          <cell r="M463">
            <v>0</v>
          </cell>
          <cell r="N463" t="str">
            <v>152-0004</v>
          </cell>
          <cell r="O463" t="str">
            <v>東京都目黒区鷹番３－７－９</v>
          </cell>
          <cell r="P463" t="str">
            <v>確定</v>
          </cell>
          <cell r="Q463" t="str">
            <v>リューワビル２階</v>
          </cell>
          <cell r="R463" t="str">
            <v>確定</v>
          </cell>
          <cell r="S463" t="str">
            <v>東横線</v>
          </cell>
          <cell r="T463" t="str">
            <v>学芸大学駅</v>
          </cell>
          <cell r="U463">
            <v>1</v>
          </cell>
          <cell r="V463">
            <v>98.56</v>
          </cell>
          <cell r="W463" t="str">
            <v>確定</v>
          </cell>
          <cell r="X463">
            <v>1</v>
          </cell>
          <cell r="Y463" t="str">
            <v>年中無休</v>
          </cell>
          <cell r="Z463" t="str">
            <v>17:00～翌日3:00　金土曜及び祝休日の前日は5:00迄</v>
          </cell>
          <cell r="AA463" t="str">
            <v>03-5725-7415</v>
          </cell>
          <cell r="AB463" t="str">
            <v>03-5725-7416</v>
          </cell>
          <cell r="AC463" t="str">
            <v>なし</v>
          </cell>
          <cell r="AD463">
            <v>0</v>
          </cell>
          <cell r="AE463">
            <v>0</v>
          </cell>
          <cell r="AF463">
            <v>0</v>
          </cell>
          <cell r="AG463">
            <v>0</v>
          </cell>
          <cell r="AH463">
            <v>0</v>
          </cell>
          <cell r="AI463">
            <v>0</v>
          </cell>
          <cell r="AJ463">
            <v>0</v>
          </cell>
          <cell r="AK463">
            <v>0</v>
          </cell>
          <cell r="AL463">
            <v>0</v>
          </cell>
          <cell r="AM463">
            <v>0</v>
          </cell>
          <cell r="AN463">
            <v>0</v>
          </cell>
          <cell r="AO463">
            <v>0</v>
          </cell>
          <cell r="AP463">
            <v>0</v>
          </cell>
          <cell r="AQ463">
            <v>0</v>
          </cell>
          <cell r="AR463">
            <v>0</v>
          </cell>
          <cell r="AS463">
            <v>0</v>
          </cell>
          <cell r="AT463">
            <v>0</v>
          </cell>
          <cell r="AU463">
            <v>0</v>
          </cell>
          <cell r="AV463">
            <v>0</v>
          </cell>
          <cell r="AW463">
            <v>0</v>
          </cell>
          <cell r="AX463">
            <v>0</v>
          </cell>
          <cell r="AY463">
            <v>0</v>
          </cell>
          <cell r="AZ463">
            <v>0</v>
          </cell>
          <cell r="BA463">
            <v>0</v>
          </cell>
          <cell r="BB463">
            <v>0</v>
          </cell>
          <cell r="BC463">
            <v>0</v>
          </cell>
          <cell r="BD463">
            <v>0</v>
          </cell>
          <cell r="BE463">
            <v>0</v>
          </cell>
          <cell r="BF463">
            <v>0</v>
          </cell>
          <cell r="BG463">
            <v>0</v>
          </cell>
          <cell r="BH463">
            <v>0</v>
          </cell>
          <cell r="BI463">
            <v>0</v>
          </cell>
          <cell r="BJ463">
            <v>0</v>
          </cell>
          <cell r="BK463">
            <v>0</v>
          </cell>
          <cell r="BL463">
            <v>0</v>
          </cell>
          <cell r="BM463" t="str">
            <v>小杉旭人</v>
          </cell>
          <cell r="BN463" t="str">
            <v>152-0004</v>
          </cell>
          <cell r="BO463" t="str">
            <v>東京都目黒区鷹番2丁目20番15号</v>
          </cell>
        </row>
        <row r="464">
          <cell r="A464">
            <v>501</v>
          </cell>
          <cell r="B464" t="str">
            <v>確定</v>
          </cell>
          <cell r="C464" t="str">
            <v>変更</v>
          </cell>
          <cell r="D464" t="str">
            <v>海鮮処</v>
          </cell>
          <cell r="E464" t="str">
            <v>大船モノレール</v>
          </cell>
          <cell r="F464" t="str">
            <v>確定</v>
          </cell>
          <cell r="G464" t="str">
            <v>根本</v>
          </cell>
          <cell r="H464">
            <v>38303</v>
          </cell>
          <cell r="I464" t="str">
            <v>確定</v>
          </cell>
          <cell r="J464">
            <v>38300</v>
          </cell>
          <cell r="K464">
            <v>0.54166666666666663</v>
          </cell>
          <cell r="L464">
            <v>0</v>
          </cell>
          <cell r="M464">
            <v>0</v>
          </cell>
          <cell r="N464">
            <v>0</v>
          </cell>
          <cell r="O464">
            <v>0</v>
          </cell>
          <cell r="P464">
            <v>0</v>
          </cell>
          <cell r="Q464">
            <v>0</v>
          </cell>
          <cell r="R464">
            <v>0</v>
          </cell>
          <cell r="S464">
            <v>0</v>
          </cell>
          <cell r="T464">
            <v>0</v>
          </cell>
          <cell r="U464">
            <v>0</v>
          </cell>
          <cell r="V464">
            <v>0</v>
          </cell>
          <cell r="W464">
            <v>0</v>
          </cell>
          <cell r="X464">
            <v>0</v>
          </cell>
          <cell r="Y464" t="str">
            <v>年中無休</v>
          </cell>
          <cell r="Z464" t="str">
            <v>17:00～翌日3:00　金土曜及び祝休日の前日は5:00迄</v>
          </cell>
          <cell r="AA464" t="str">
            <v>0467-42-0646</v>
          </cell>
          <cell r="AB464" t="str">
            <v>0467-42-0647</v>
          </cell>
          <cell r="AC464" t="str">
            <v>なし</v>
          </cell>
          <cell r="AD464">
            <v>0</v>
          </cell>
          <cell r="AE464">
            <v>0</v>
          </cell>
          <cell r="AF464">
            <v>0</v>
          </cell>
          <cell r="AG464">
            <v>0</v>
          </cell>
          <cell r="AH464">
            <v>0</v>
          </cell>
          <cell r="AI464">
            <v>0</v>
          </cell>
          <cell r="AJ464">
            <v>0</v>
          </cell>
          <cell r="AK464">
            <v>0</v>
          </cell>
          <cell r="AL464">
            <v>0</v>
          </cell>
          <cell r="AM464">
            <v>0</v>
          </cell>
          <cell r="AN464">
            <v>0</v>
          </cell>
          <cell r="AO464">
            <v>0</v>
          </cell>
          <cell r="AP464">
            <v>0</v>
          </cell>
          <cell r="AQ464">
            <v>0</v>
          </cell>
          <cell r="AR464">
            <v>0</v>
          </cell>
          <cell r="AS464">
            <v>0</v>
          </cell>
          <cell r="AT464">
            <v>0</v>
          </cell>
          <cell r="AU464">
            <v>0</v>
          </cell>
          <cell r="AV464">
            <v>0</v>
          </cell>
          <cell r="AW464">
            <v>0</v>
          </cell>
          <cell r="AX464">
            <v>0</v>
          </cell>
          <cell r="AY464">
            <v>0</v>
          </cell>
          <cell r="AZ464">
            <v>0</v>
          </cell>
          <cell r="BA464">
            <v>0</v>
          </cell>
          <cell r="BB464">
            <v>0</v>
          </cell>
          <cell r="BC464">
            <v>0</v>
          </cell>
          <cell r="BD464">
            <v>0</v>
          </cell>
          <cell r="BE464">
            <v>0</v>
          </cell>
          <cell r="BF464" t="str">
            <v>既存</v>
          </cell>
        </row>
        <row r="465">
          <cell r="A465">
            <v>487</v>
          </cell>
          <cell r="B465" t="str">
            <v>確定</v>
          </cell>
          <cell r="C465" t="str">
            <v>新規</v>
          </cell>
          <cell r="D465" t="str">
            <v>和民</v>
          </cell>
          <cell r="E465" t="str">
            <v>阪急庄内駅前</v>
          </cell>
          <cell r="F465" t="str">
            <v>確定</v>
          </cell>
          <cell r="G465" t="str">
            <v>能村</v>
          </cell>
          <cell r="H465">
            <v>38313</v>
          </cell>
          <cell r="I465" t="str">
            <v>確定</v>
          </cell>
          <cell r="J465">
            <v>38306</v>
          </cell>
          <cell r="K465">
            <v>0.625</v>
          </cell>
          <cell r="L465">
            <v>0</v>
          </cell>
          <cell r="M465">
            <v>0</v>
          </cell>
          <cell r="N465" t="str">
            <v>561-0831</v>
          </cell>
          <cell r="O465" t="str">
            <v>大阪府豊中市庄内東町２－１－２３</v>
          </cell>
          <cell r="P465" t="str">
            <v>確定</v>
          </cell>
          <cell r="Q465" t="str">
            <v>誠宏ﾋﾞﾙ　３階</v>
          </cell>
          <cell r="R465" t="str">
            <v>確定</v>
          </cell>
          <cell r="S465" t="str">
            <v>阪急</v>
          </cell>
          <cell r="T465" t="str">
            <v>庄内</v>
          </cell>
          <cell r="U465">
            <v>1</v>
          </cell>
          <cell r="V465">
            <v>83.62</v>
          </cell>
          <cell r="W465" t="str">
            <v>確定</v>
          </cell>
          <cell r="X465">
            <v>1</v>
          </cell>
          <cell r="Y465" t="str">
            <v>年中無休</v>
          </cell>
          <cell r="Z465" t="str">
            <v>17:00～翌日3:00　金土曜及び祝休日の前日は5:00迄</v>
          </cell>
          <cell r="AA465" t="str">
            <v>06-6335-1448</v>
          </cell>
          <cell r="AB465" t="str">
            <v>06-6335-1449</v>
          </cell>
          <cell r="AC465" t="str">
            <v>なし</v>
          </cell>
          <cell r="AD465">
            <v>11000</v>
          </cell>
          <cell r="AE465" t="str">
            <v>株式会社　誠宏</v>
          </cell>
          <cell r="AF465">
            <v>85</v>
          </cell>
          <cell r="AG465">
            <v>153</v>
          </cell>
          <cell r="AH465" t="str">
            <v>確定</v>
          </cell>
          <cell r="AI465">
            <v>0</v>
          </cell>
          <cell r="AJ465" t="str">
            <v>中止</v>
          </cell>
          <cell r="AK465">
            <v>4</v>
          </cell>
          <cell r="AL465" t="str">
            <v>A+B+C+Ｄ</v>
          </cell>
          <cell r="AM465">
            <v>15</v>
          </cell>
          <cell r="AN465">
            <v>12</v>
          </cell>
          <cell r="AO465">
            <v>20</v>
          </cell>
          <cell r="AP465">
            <v>19</v>
          </cell>
          <cell r="AQ465">
            <v>0</v>
          </cell>
          <cell r="AR465">
            <v>0</v>
          </cell>
          <cell r="AS465">
            <v>0</v>
          </cell>
          <cell r="AT465">
            <v>0</v>
          </cell>
          <cell r="AU465">
            <v>0</v>
          </cell>
          <cell r="AV465">
            <v>0</v>
          </cell>
          <cell r="AW465">
            <v>66</v>
          </cell>
          <cell r="AX465">
            <v>1</v>
          </cell>
          <cell r="AY465">
            <v>1</v>
          </cell>
          <cell r="AZ465">
            <v>1</v>
          </cell>
          <cell r="BA465" t="str">
            <v>オーナー</v>
          </cell>
          <cell r="BB465" t="str">
            <v>オーナー</v>
          </cell>
          <cell r="BC465" t="str">
            <v>オーナー</v>
          </cell>
          <cell r="BD465" t="str">
            <v>あり</v>
          </cell>
          <cell r="BE465" t="str">
            <v>なし</v>
          </cell>
          <cell r="BF465" t="str">
            <v>既存</v>
          </cell>
          <cell r="BG465">
            <v>0</v>
          </cell>
          <cell r="BH465">
            <v>0</v>
          </cell>
          <cell r="BI465">
            <v>0</v>
          </cell>
          <cell r="BJ465">
            <v>0</v>
          </cell>
          <cell r="BK465" t="str">
            <v>株式会社　誠宏</v>
          </cell>
          <cell r="BL465" t="str">
            <v>代表取締役</v>
          </cell>
          <cell r="BM465" t="str">
            <v>足立　進三郎</v>
          </cell>
          <cell r="BN465" t="str">
            <v>561-0831</v>
          </cell>
          <cell r="BO465" t="str">
            <v>大阪府豊中市庄内東町２－１－２３</v>
          </cell>
          <cell r="BP465" t="str">
            <v>06-6333-5922</v>
          </cell>
          <cell r="BQ465">
            <v>0</v>
          </cell>
          <cell r="BR465" t="str">
            <v>㈱アイディコミュニティー</v>
          </cell>
          <cell r="BS465" t="str">
            <v>武居</v>
          </cell>
          <cell r="BT465" t="str">
            <v>06-6190-5011</v>
          </cell>
          <cell r="BU465">
            <v>0</v>
          </cell>
          <cell r="BV465">
            <v>0</v>
          </cell>
          <cell r="BW465">
            <v>0</v>
          </cell>
          <cell r="BX465">
            <v>0</v>
          </cell>
          <cell r="BY465">
            <v>0</v>
          </cell>
          <cell r="BZ465">
            <v>0</v>
          </cell>
          <cell r="CA465">
            <v>0</v>
          </cell>
          <cell r="CB465">
            <v>0</v>
          </cell>
          <cell r="CC465">
            <v>0</v>
          </cell>
          <cell r="CD465">
            <v>0</v>
          </cell>
          <cell r="CE465">
            <v>0</v>
          </cell>
          <cell r="CF465">
            <v>0</v>
          </cell>
          <cell r="CG465">
            <v>0</v>
          </cell>
          <cell r="CH465">
            <v>0</v>
          </cell>
          <cell r="CI465">
            <v>0</v>
          </cell>
          <cell r="CJ465">
            <v>0</v>
          </cell>
          <cell r="CK465">
            <v>0</v>
          </cell>
          <cell r="CL465">
            <v>0</v>
          </cell>
        </row>
        <row r="466">
          <cell r="A466">
            <v>475</v>
          </cell>
          <cell r="B466" t="str">
            <v>確定</v>
          </cell>
          <cell r="C466" t="str">
            <v>新規</v>
          </cell>
          <cell r="D466" t="str">
            <v>坐和民</v>
          </cell>
          <cell r="E466" t="str">
            <v>静岡呉服町</v>
          </cell>
          <cell r="F466" t="str">
            <v>確定</v>
          </cell>
          <cell r="G466" t="str">
            <v>日比</v>
          </cell>
          <cell r="H466">
            <v>38318</v>
          </cell>
          <cell r="I466" t="str">
            <v>確定</v>
          </cell>
          <cell r="J466">
            <v>38312</v>
          </cell>
          <cell r="K466">
            <v>0.625</v>
          </cell>
          <cell r="L466">
            <v>0</v>
          </cell>
          <cell r="M466">
            <v>0</v>
          </cell>
          <cell r="N466" t="str">
            <v>420-0852</v>
          </cell>
          <cell r="O466" t="str">
            <v>静岡県静岡市紺屋町１－４</v>
          </cell>
          <cell r="P466" t="str">
            <v>確定</v>
          </cell>
          <cell r="Q466" t="str">
            <v>目のまえスクランブルビルディング　３・４・５階</v>
          </cell>
          <cell r="R466" t="str">
            <v>確定</v>
          </cell>
          <cell r="S466" t="str">
            <v>JR東海道線</v>
          </cell>
          <cell r="T466" t="str">
            <v>静岡</v>
          </cell>
          <cell r="U466">
            <v>4</v>
          </cell>
          <cell r="V466">
            <v>94.68</v>
          </cell>
          <cell r="W466" t="str">
            <v>確定</v>
          </cell>
          <cell r="X466">
            <v>3</v>
          </cell>
          <cell r="Y466" t="str">
            <v>年中無休</v>
          </cell>
          <cell r="Z466" t="str">
            <v>17:00～翌日3:00　金土曜及び祝休日の前日は5:00迄</v>
          </cell>
          <cell r="AA466" t="str">
            <v>054-653-0161</v>
          </cell>
          <cell r="AB466" t="str">
            <v>054-653-0162</v>
          </cell>
          <cell r="AC466" t="str">
            <v>なし</v>
          </cell>
          <cell r="AD466">
            <v>14000</v>
          </cell>
          <cell r="AE466" t="str">
            <v>望月装室　株式会社</v>
          </cell>
          <cell r="AF466">
            <v>94.68</v>
          </cell>
          <cell r="AG466">
            <v>148</v>
          </cell>
          <cell r="AH466" t="str">
            <v>確定</v>
          </cell>
          <cell r="AI466">
            <v>0</v>
          </cell>
          <cell r="AJ466" t="str">
            <v>中止</v>
          </cell>
          <cell r="AK466">
            <v>4</v>
          </cell>
          <cell r="AL466" t="str">
            <v>A+B又はC+D</v>
          </cell>
          <cell r="AM466">
            <v>13</v>
          </cell>
          <cell r="AN466">
            <v>14</v>
          </cell>
          <cell r="AO466">
            <v>13</v>
          </cell>
          <cell r="AP466">
            <v>14</v>
          </cell>
          <cell r="AQ466">
            <v>0</v>
          </cell>
          <cell r="AR466">
            <v>0</v>
          </cell>
          <cell r="AS466">
            <v>0</v>
          </cell>
          <cell r="AT466">
            <v>0</v>
          </cell>
          <cell r="AU466">
            <v>0</v>
          </cell>
          <cell r="AV466">
            <v>0</v>
          </cell>
          <cell r="AW466">
            <v>27</v>
          </cell>
          <cell r="AX466">
            <v>3</v>
          </cell>
          <cell r="AY466">
            <v>3</v>
          </cell>
          <cell r="AZ466">
            <v>1</v>
          </cell>
          <cell r="BA466" t="str">
            <v>オ－ナ－</v>
          </cell>
          <cell r="BB466" t="str">
            <v>オ－ナ－</v>
          </cell>
          <cell r="BC466" t="str">
            <v>静岡ｶﾞｽ</v>
          </cell>
          <cell r="BD466" t="str">
            <v>あり</v>
          </cell>
          <cell r="BE466" t="str">
            <v>なし</v>
          </cell>
          <cell r="BF466" t="str">
            <v>新築</v>
          </cell>
          <cell r="BG466">
            <v>0</v>
          </cell>
          <cell r="BH466" t="str">
            <v>㈱第一不動産</v>
          </cell>
          <cell r="BI466" t="str">
            <v>下川</v>
          </cell>
          <cell r="BJ466" t="str">
            <v>054-272-1111</v>
          </cell>
          <cell r="BK466" t="str">
            <v>望月装室　株式会社</v>
          </cell>
          <cell r="BL466" t="str">
            <v>代表取締役</v>
          </cell>
          <cell r="BM466" t="str">
            <v>望月　喜美子</v>
          </cell>
          <cell r="BN466" t="str">
            <v>420-0816</v>
          </cell>
          <cell r="BO466" t="str">
            <v>静岡県静岡市沓谷２－６－１９－１</v>
          </cell>
          <cell r="BP466" t="str">
            <v>054-246-8049</v>
          </cell>
          <cell r="BQ466" t="str">
            <v>054-246-4507</v>
          </cell>
          <cell r="BR466" t="str">
            <v>㈱第一不動産</v>
          </cell>
          <cell r="BS466" t="str">
            <v>下川</v>
          </cell>
          <cell r="BT466" t="str">
            <v>054-272-1111</v>
          </cell>
          <cell r="BU466">
            <v>0</v>
          </cell>
          <cell r="BV466">
            <v>0</v>
          </cell>
          <cell r="BW466">
            <v>0</v>
          </cell>
          <cell r="BX466">
            <v>0</v>
          </cell>
          <cell r="BY466">
            <v>0</v>
          </cell>
          <cell r="BZ466">
            <v>0</v>
          </cell>
          <cell r="CA466">
            <v>0</v>
          </cell>
          <cell r="CB466">
            <v>0</v>
          </cell>
          <cell r="CC466">
            <v>0</v>
          </cell>
          <cell r="CD466">
            <v>0</v>
          </cell>
          <cell r="CE466">
            <v>0</v>
          </cell>
          <cell r="CF466">
            <v>0</v>
          </cell>
          <cell r="CG466">
            <v>0</v>
          </cell>
          <cell r="CH466">
            <v>0</v>
          </cell>
          <cell r="CI466">
            <v>0</v>
          </cell>
          <cell r="CJ466">
            <v>0</v>
          </cell>
          <cell r="CK466">
            <v>0</v>
          </cell>
          <cell r="CL466">
            <v>0</v>
          </cell>
        </row>
        <row r="467">
          <cell r="A467">
            <v>484</v>
          </cell>
          <cell r="B467" t="str">
            <v>確定</v>
          </cell>
          <cell r="C467" t="str">
            <v>新規</v>
          </cell>
          <cell r="D467" t="str">
            <v>坐和民</v>
          </cell>
          <cell r="E467" t="str">
            <v>広島えびす通り</v>
          </cell>
          <cell r="F467" t="str">
            <v>確定</v>
          </cell>
          <cell r="G467" t="str">
            <v>能村</v>
          </cell>
          <cell r="H467">
            <v>38320</v>
          </cell>
          <cell r="I467" t="str">
            <v>確定</v>
          </cell>
          <cell r="J467">
            <v>38314</v>
          </cell>
          <cell r="K467">
            <v>0.625</v>
          </cell>
          <cell r="L467">
            <v>0</v>
          </cell>
          <cell r="M467">
            <v>0</v>
          </cell>
          <cell r="N467" t="str">
            <v>730-0033</v>
          </cell>
          <cell r="O467" t="str">
            <v>広島県広島市中区堀川町５－１６</v>
          </cell>
          <cell r="P467" t="str">
            <v>確定</v>
          </cell>
          <cell r="Q467" t="str">
            <v>胡町共同ビル　２階</v>
          </cell>
          <cell r="R467" t="str">
            <v>確定</v>
          </cell>
          <cell r="S467" t="str">
            <v>広島電鉄線</v>
          </cell>
          <cell r="T467" t="str">
            <v>八丁堀</v>
          </cell>
          <cell r="U467">
            <v>1</v>
          </cell>
          <cell r="V467">
            <v>87.6</v>
          </cell>
          <cell r="W467" t="str">
            <v>確定</v>
          </cell>
          <cell r="X467">
            <v>1</v>
          </cell>
          <cell r="Y467" t="str">
            <v>年中無休</v>
          </cell>
          <cell r="Z467" t="str">
            <v>17:00～翌日3:00　金土曜及び祝休日の前日は5:00迄</v>
          </cell>
          <cell r="AA467" t="str">
            <v>082-544-2680</v>
          </cell>
          <cell r="AB467" t="str">
            <v>082-544-2681</v>
          </cell>
          <cell r="AC467" t="str">
            <v>なし</v>
          </cell>
          <cell r="AD467">
            <v>12500</v>
          </cell>
          <cell r="AE467" t="str">
            <v>轟興産　有限会社</v>
          </cell>
          <cell r="AF467">
            <v>83.76</v>
          </cell>
          <cell r="AG467">
            <v>143</v>
          </cell>
          <cell r="AH467" t="str">
            <v>確定</v>
          </cell>
          <cell r="AI467">
            <v>0</v>
          </cell>
          <cell r="AJ467" t="str">
            <v>中止</v>
          </cell>
          <cell r="AK467">
            <v>4</v>
          </cell>
          <cell r="AL467" t="str">
            <v>A+B+C+D</v>
          </cell>
          <cell r="AM467">
            <v>28</v>
          </cell>
          <cell r="AN467">
            <v>4</v>
          </cell>
          <cell r="AO467">
            <v>5</v>
          </cell>
          <cell r="AP467">
            <v>6</v>
          </cell>
          <cell r="AQ467">
            <v>0</v>
          </cell>
          <cell r="AR467">
            <v>0</v>
          </cell>
          <cell r="AS467">
            <v>0</v>
          </cell>
          <cell r="AT467">
            <v>0</v>
          </cell>
          <cell r="AU467">
            <v>0</v>
          </cell>
          <cell r="AV467">
            <v>0</v>
          </cell>
          <cell r="AW467">
            <v>43</v>
          </cell>
          <cell r="AX467">
            <v>1</v>
          </cell>
          <cell r="AY467">
            <v>1</v>
          </cell>
          <cell r="AZ467">
            <v>1</v>
          </cell>
          <cell r="BA467" t="str">
            <v>オ－ナ－</v>
          </cell>
          <cell r="BB467" t="str">
            <v>オ－ナ－</v>
          </cell>
          <cell r="BC467" t="str">
            <v>広島ガス</v>
          </cell>
          <cell r="BD467" t="str">
            <v>なし</v>
          </cell>
          <cell r="BE467" t="str">
            <v>なし</v>
          </cell>
          <cell r="BF467" t="str">
            <v>既存</v>
          </cell>
          <cell r="BG467">
            <v>0</v>
          </cell>
          <cell r="BH467">
            <v>0</v>
          </cell>
          <cell r="BI467">
            <v>0</v>
          </cell>
          <cell r="BJ467">
            <v>0</v>
          </cell>
          <cell r="BK467" t="str">
            <v>轟興産　有限会社</v>
          </cell>
          <cell r="BL467" t="str">
            <v>代表取締役</v>
          </cell>
          <cell r="BM467" t="str">
            <v>飯田　三和</v>
          </cell>
          <cell r="BN467" t="str">
            <v>730-0041</v>
          </cell>
          <cell r="BO467" t="str">
            <v>広島県広島市中区堀川町５－１６</v>
          </cell>
          <cell r="BP467" t="str">
            <v>082-241-0881</v>
          </cell>
          <cell r="BQ467" t="str">
            <v>082-241-0881</v>
          </cell>
          <cell r="BR467" t="str">
            <v>ゼネラル興産㈱</v>
          </cell>
          <cell r="BS467" t="str">
            <v>清戸</v>
          </cell>
          <cell r="BT467" t="str">
            <v>082-243-1010</v>
          </cell>
          <cell r="BU467">
            <v>0</v>
          </cell>
          <cell r="BV467">
            <v>0</v>
          </cell>
          <cell r="BW467">
            <v>0</v>
          </cell>
          <cell r="BX467">
            <v>0</v>
          </cell>
          <cell r="BY467">
            <v>0</v>
          </cell>
          <cell r="BZ467">
            <v>0</v>
          </cell>
          <cell r="CA467">
            <v>0</v>
          </cell>
          <cell r="CB467">
            <v>0</v>
          </cell>
          <cell r="CC467">
            <v>0</v>
          </cell>
          <cell r="CD467">
            <v>0</v>
          </cell>
          <cell r="CE467">
            <v>0</v>
          </cell>
          <cell r="CF467">
            <v>0</v>
          </cell>
          <cell r="CG467">
            <v>0</v>
          </cell>
          <cell r="CH467">
            <v>0</v>
          </cell>
          <cell r="CI467">
            <v>0</v>
          </cell>
          <cell r="CJ467">
            <v>0</v>
          </cell>
          <cell r="CK467">
            <v>0</v>
          </cell>
          <cell r="CL467">
            <v>0</v>
          </cell>
        </row>
        <row r="468">
          <cell r="A468">
            <v>481</v>
          </cell>
          <cell r="B468" t="str">
            <v>確定</v>
          </cell>
          <cell r="C468" t="str">
            <v>新規</v>
          </cell>
          <cell r="D468" t="str">
            <v>坐和民</v>
          </cell>
          <cell r="E468" t="str">
            <v>柏東口二番街</v>
          </cell>
          <cell r="F468" t="str">
            <v>確定</v>
          </cell>
          <cell r="G468" t="str">
            <v>日比</v>
          </cell>
          <cell r="H468">
            <v>38321</v>
          </cell>
          <cell r="I468" t="str">
            <v>確定</v>
          </cell>
          <cell r="J468">
            <v>38315</v>
          </cell>
          <cell r="K468">
            <v>0.625</v>
          </cell>
          <cell r="L468">
            <v>0</v>
          </cell>
          <cell r="M468">
            <v>0</v>
          </cell>
          <cell r="N468" t="str">
            <v>277-0005</v>
          </cell>
          <cell r="O468" t="str">
            <v>千葉県柏市柏１－４－５</v>
          </cell>
          <cell r="P468" t="str">
            <v>確定</v>
          </cell>
          <cell r="Q468" t="str">
            <v>いしど画材ビル　２階</v>
          </cell>
          <cell r="R468" t="str">
            <v>確定</v>
          </cell>
          <cell r="S468" t="str">
            <v>JR常磐線</v>
          </cell>
          <cell r="T468" t="str">
            <v>柏</v>
          </cell>
          <cell r="U468">
            <v>2</v>
          </cell>
          <cell r="V468">
            <v>117.3</v>
          </cell>
          <cell r="W468" t="str">
            <v>確定</v>
          </cell>
          <cell r="X468">
            <v>1</v>
          </cell>
          <cell r="Y468" t="str">
            <v>年中無休</v>
          </cell>
          <cell r="Z468" t="str">
            <v>17:00～翌日3:00　金土曜及び祝休日の前日は5:00迄</v>
          </cell>
          <cell r="AA468" t="str">
            <v>04-7160-2871</v>
          </cell>
          <cell r="AB468" t="str">
            <v>04-7160-2872</v>
          </cell>
          <cell r="AC468" t="str">
            <v>なし</v>
          </cell>
          <cell r="AD468">
            <v>19000</v>
          </cell>
          <cell r="AE468" t="str">
            <v>有限会社　いしど画材</v>
          </cell>
          <cell r="AF468">
            <v>117.3</v>
          </cell>
          <cell r="AG468">
            <v>199</v>
          </cell>
          <cell r="AH468" t="str">
            <v>確定</v>
          </cell>
          <cell r="AI468">
            <v>0</v>
          </cell>
          <cell r="AJ468" t="str">
            <v>中止</v>
          </cell>
          <cell r="AK468">
            <v>8</v>
          </cell>
          <cell r="AL468" t="str">
            <v xml:space="preserve">A+B+C+D+E+F+G </v>
          </cell>
          <cell r="AM468">
            <v>20</v>
          </cell>
          <cell r="AN468">
            <v>16</v>
          </cell>
          <cell r="AO468">
            <v>12</v>
          </cell>
          <cell r="AP468">
            <v>11</v>
          </cell>
          <cell r="AQ468">
            <v>9</v>
          </cell>
          <cell r="AR468">
            <v>7</v>
          </cell>
          <cell r="AS468">
            <v>5</v>
          </cell>
          <cell r="AT468">
            <v>14</v>
          </cell>
          <cell r="AU468">
            <v>0</v>
          </cell>
          <cell r="AV468">
            <v>0</v>
          </cell>
          <cell r="AW468">
            <v>80</v>
          </cell>
          <cell r="AX468">
            <v>2</v>
          </cell>
          <cell r="AY468">
            <v>2</v>
          </cell>
          <cell r="AZ468">
            <v>1</v>
          </cell>
          <cell r="BA468" t="str">
            <v>オ－ナ－</v>
          </cell>
          <cell r="BB468" t="str">
            <v>オ－ナ－</v>
          </cell>
          <cell r="BC468" t="str">
            <v>京葉ガス</v>
          </cell>
          <cell r="BD468" t="str">
            <v>あり</v>
          </cell>
          <cell r="BE468" t="str">
            <v>なし</v>
          </cell>
          <cell r="BF468" t="str">
            <v>既存</v>
          </cell>
          <cell r="BG468">
            <v>0</v>
          </cell>
          <cell r="BH468">
            <v>0</v>
          </cell>
          <cell r="BI468">
            <v>0</v>
          </cell>
          <cell r="BJ468">
            <v>0</v>
          </cell>
          <cell r="BK468" t="str">
            <v>(有)いしど画材</v>
          </cell>
          <cell r="BL468" t="str">
            <v>代表取締役</v>
          </cell>
          <cell r="BM468" t="str">
            <v>石戸　新一郎</v>
          </cell>
          <cell r="BN468" t="str">
            <v>277-0005</v>
          </cell>
          <cell r="BO468" t="str">
            <v>千葉県柏市柏１－４－５</v>
          </cell>
          <cell r="BP468" t="str">
            <v>04-7167-6417</v>
          </cell>
          <cell r="BQ468" t="str">
            <v>04-7167-8868</v>
          </cell>
          <cell r="BR468" t="str">
            <v>㈱ビルズ</v>
          </cell>
          <cell r="BS468" t="str">
            <v>高橋</v>
          </cell>
          <cell r="BT468" t="str">
            <v>03-5333-5641</v>
          </cell>
          <cell r="BU468">
            <v>0</v>
          </cell>
          <cell r="BV468">
            <v>0</v>
          </cell>
          <cell r="BW468">
            <v>0</v>
          </cell>
          <cell r="BX468">
            <v>0</v>
          </cell>
          <cell r="BY468">
            <v>0</v>
          </cell>
          <cell r="BZ468">
            <v>0</v>
          </cell>
          <cell r="CA468">
            <v>0</v>
          </cell>
          <cell r="CB468">
            <v>0</v>
          </cell>
          <cell r="CC468">
            <v>0</v>
          </cell>
          <cell r="CD468">
            <v>0</v>
          </cell>
          <cell r="CE468">
            <v>0</v>
          </cell>
          <cell r="CF468">
            <v>0</v>
          </cell>
          <cell r="CG468">
            <v>0</v>
          </cell>
          <cell r="CH468">
            <v>0</v>
          </cell>
          <cell r="CI468">
            <v>0</v>
          </cell>
          <cell r="CJ468">
            <v>0</v>
          </cell>
          <cell r="CK468">
            <v>0</v>
          </cell>
          <cell r="CL468">
            <v>0</v>
          </cell>
        </row>
        <row r="469">
          <cell r="A469">
            <v>483</v>
          </cell>
          <cell r="B469" t="str">
            <v>確定</v>
          </cell>
          <cell r="C469" t="str">
            <v>新規</v>
          </cell>
          <cell r="D469" t="str">
            <v>坐和民</v>
          </cell>
          <cell r="E469" t="str">
            <v>西新</v>
          </cell>
          <cell r="F469" t="str">
            <v>確定</v>
          </cell>
          <cell r="G469" t="str">
            <v>清水</v>
          </cell>
          <cell r="H469">
            <v>38321</v>
          </cell>
          <cell r="I469" t="str">
            <v>確定</v>
          </cell>
          <cell r="J469">
            <v>38314</v>
          </cell>
          <cell r="K469">
            <v>0.41666666666666669</v>
          </cell>
          <cell r="L469">
            <v>0</v>
          </cell>
          <cell r="M469">
            <v>0</v>
          </cell>
          <cell r="N469" t="str">
            <v>814-0002</v>
          </cell>
          <cell r="O469" t="str">
            <v>福岡県福岡市早良区西新４－９－１３</v>
          </cell>
          <cell r="P469" t="str">
            <v>確定</v>
          </cell>
          <cell r="Q469" t="str">
            <v>オリンピックｄｉｖａビル　１・２・３階</v>
          </cell>
          <cell r="R469" t="str">
            <v>確定</v>
          </cell>
          <cell r="S469" t="str">
            <v>市営地下鉄</v>
          </cell>
          <cell r="T469" t="str">
            <v>西新</v>
          </cell>
          <cell r="U469">
            <v>1</v>
          </cell>
          <cell r="V469">
            <v>134.19999999999999</v>
          </cell>
          <cell r="W469" t="str">
            <v>確定</v>
          </cell>
          <cell r="X469">
            <v>3</v>
          </cell>
          <cell r="Y469" t="str">
            <v>年中無休</v>
          </cell>
          <cell r="Z469" t="str">
            <v>17:00～翌日3:00　金土曜及び祝休日の前日は5:00迄</v>
          </cell>
          <cell r="AA469" t="str">
            <v>092-852-2100</v>
          </cell>
          <cell r="AB469" t="str">
            <v>092-852-2101</v>
          </cell>
          <cell r="AC469" t="str">
            <v>なし</v>
          </cell>
          <cell r="AD469">
            <v>12500</v>
          </cell>
          <cell r="AE469" t="str">
            <v>株式会社　オリンピック商事</v>
          </cell>
          <cell r="AF469">
            <v>113.06</v>
          </cell>
          <cell r="AG469">
            <v>176</v>
          </cell>
          <cell r="AH469" t="str">
            <v>確定</v>
          </cell>
          <cell r="AI469">
            <v>0</v>
          </cell>
          <cell r="AJ469" t="str">
            <v>中止</v>
          </cell>
          <cell r="AK469">
            <v>6</v>
          </cell>
          <cell r="AL469" t="str">
            <v xml:space="preserve">A+B+C+D+E+F </v>
          </cell>
          <cell r="AM469">
            <v>17</v>
          </cell>
          <cell r="AN469">
            <v>14</v>
          </cell>
          <cell r="AO469">
            <v>12</v>
          </cell>
          <cell r="AP469">
            <v>14</v>
          </cell>
          <cell r="AQ469">
            <v>14</v>
          </cell>
          <cell r="AR469">
            <v>14</v>
          </cell>
          <cell r="AS469">
            <v>0</v>
          </cell>
          <cell r="AT469">
            <v>0</v>
          </cell>
          <cell r="AU469">
            <v>0</v>
          </cell>
          <cell r="AV469">
            <v>0</v>
          </cell>
          <cell r="AW469">
            <v>85</v>
          </cell>
          <cell r="AX469">
            <v>3</v>
          </cell>
          <cell r="AY469">
            <v>1</v>
          </cell>
          <cell r="AZ469">
            <v>1</v>
          </cell>
          <cell r="BA469" t="str">
            <v>オ－ナ－</v>
          </cell>
          <cell r="BB469" t="str">
            <v>（財）福岡市水道サ-ビス公社</v>
          </cell>
          <cell r="BC469" t="str">
            <v>西部ｶﾞｽ</v>
          </cell>
          <cell r="BD469" t="str">
            <v>あり</v>
          </cell>
          <cell r="BE469" t="str">
            <v>なし</v>
          </cell>
          <cell r="BF469" t="str">
            <v>既存</v>
          </cell>
          <cell r="BG469">
            <v>0</v>
          </cell>
          <cell r="BH469">
            <v>0</v>
          </cell>
          <cell r="BI469">
            <v>0</v>
          </cell>
          <cell r="BJ469">
            <v>0</v>
          </cell>
          <cell r="BK469" t="str">
            <v>㈱オリンピック商事</v>
          </cell>
          <cell r="BL469" t="str">
            <v>取締役社長</v>
          </cell>
          <cell r="BM469" t="str">
            <v>杉原　茂之</v>
          </cell>
          <cell r="BN469" t="str">
            <v>812-0054</v>
          </cell>
          <cell r="BO469" t="str">
            <v>福岡県福岡市東区馬出２－１－７福岡ことぶきビル８０４号</v>
          </cell>
          <cell r="BP469" t="str">
            <v>092-643-7739</v>
          </cell>
          <cell r="BQ469" t="str">
            <v>092-643-7717</v>
          </cell>
          <cell r="BR469" t="str">
            <v>㈱オー・エイチ・アイ</v>
          </cell>
          <cell r="BS469" t="str">
            <v>竹内</v>
          </cell>
          <cell r="BT469" t="str">
            <v>092-733-2681</v>
          </cell>
          <cell r="BU469">
            <v>0</v>
          </cell>
          <cell r="BV469">
            <v>0</v>
          </cell>
          <cell r="BW469">
            <v>0</v>
          </cell>
          <cell r="BX469">
            <v>0</v>
          </cell>
          <cell r="BY469">
            <v>0</v>
          </cell>
          <cell r="BZ469">
            <v>0</v>
          </cell>
          <cell r="CA469">
            <v>0</v>
          </cell>
          <cell r="CB469">
            <v>0</v>
          </cell>
          <cell r="CC469">
            <v>0</v>
          </cell>
          <cell r="CD469">
            <v>0</v>
          </cell>
          <cell r="CE469">
            <v>0</v>
          </cell>
          <cell r="CF469">
            <v>0</v>
          </cell>
          <cell r="CG469">
            <v>0</v>
          </cell>
          <cell r="CH469">
            <v>0</v>
          </cell>
          <cell r="CI469">
            <v>0</v>
          </cell>
          <cell r="CJ469">
            <v>0</v>
          </cell>
          <cell r="CK469">
            <v>0</v>
          </cell>
          <cell r="CL469">
            <v>0</v>
          </cell>
        </row>
        <row r="470">
          <cell r="A470">
            <v>486</v>
          </cell>
          <cell r="B470" t="str">
            <v>確定</v>
          </cell>
          <cell r="C470" t="str">
            <v>新規</v>
          </cell>
          <cell r="D470" t="str">
            <v>海鮮処</v>
          </cell>
          <cell r="E470" t="str">
            <v>上野浅草口</v>
          </cell>
          <cell r="F470" t="str">
            <v>確定</v>
          </cell>
          <cell r="G470" t="str">
            <v>田中</v>
          </cell>
          <cell r="H470">
            <v>38321</v>
          </cell>
          <cell r="I470" t="str">
            <v>確定</v>
          </cell>
          <cell r="J470">
            <v>38315</v>
          </cell>
          <cell r="K470">
            <v>0.41666666666666669</v>
          </cell>
          <cell r="L470">
            <v>0</v>
          </cell>
          <cell r="M470">
            <v>0</v>
          </cell>
          <cell r="N470" t="str">
            <v>110-0005</v>
          </cell>
          <cell r="O470" t="str">
            <v>東京都台東区上野７－２－１</v>
          </cell>
          <cell r="P470" t="str">
            <v>確定</v>
          </cell>
          <cell r="Q470" t="str">
            <v>南大門上野駅前ビル　２・３階</v>
          </cell>
          <cell r="R470" t="str">
            <v>確定</v>
          </cell>
          <cell r="S470" t="str">
            <v>ＪＲ山手線</v>
          </cell>
          <cell r="T470" t="str">
            <v>上野</v>
          </cell>
          <cell r="U470">
            <v>1</v>
          </cell>
          <cell r="V470">
            <v>72</v>
          </cell>
          <cell r="W470" t="str">
            <v>確定</v>
          </cell>
          <cell r="X470">
            <v>2</v>
          </cell>
          <cell r="Y470" t="str">
            <v>年中無休</v>
          </cell>
          <cell r="Z470" t="str">
            <v>16:00～翌日2:00　金土曜及び祝休日の前日は5:00迄</v>
          </cell>
          <cell r="AA470" t="str">
            <v>03-5827-2093</v>
          </cell>
          <cell r="AB470" t="str">
            <v>03-5827-2094</v>
          </cell>
          <cell r="AC470" t="str">
            <v>なし</v>
          </cell>
          <cell r="AD470">
            <v>15000</v>
          </cell>
          <cell r="AE470" t="str">
            <v>㈱ﾃｨ･ｴﾑ･ｺｰﾎﾟﾚｰｼｮﾝ</v>
          </cell>
          <cell r="AF470">
            <v>72</v>
          </cell>
          <cell r="AG470">
            <v>115</v>
          </cell>
          <cell r="AH470" t="str">
            <v>確定</v>
          </cell>
          <cell r="AI470">
            <v>0</v>
          </cell>
          <cell r="AJ470" t="str">
            <v>中止</v>
          </cell>
          <cell r="AK470">
            <v>4</v>
          </cell>
          <cell r="AL470" t="str">
            <v>A+B+C+D</v>
          </cell>
          <cell r="AM470">
            <v>16</v>
          </cell>
          <cell r="AN470">
            <v>14</v>
          </cell>
          <cell r="AO470">
            <v>12</v>
          </cell>
          <cell r="AP470">
            <v>10</v>
          </cell>
          <cell r="AQ470">
            <v>0</v>
          </cell>
          <cell r="AR470">
            <v>0</v>
          </cell>
          <cell r="AS470">
            <v>0</v>
          </cell>
          <cell r="AT470">
            <v>0</v>
          </cell>
          <cell r="AU470">
            <v>0</v>
          </cell>
          <cell r="AV470">
            <v>0</v>
          </cell>
          <cell r="AW470">
            <v>52</v>
          </cell>
          <cell r="AX470">
            <v>2</v>
          </cell>
          <cell r="AY470">
            <v>2</v>
          </cell>
          <cell r="AZ470">
            <v>1</v>
          </cell>
          <cell r="BA470" t="str">
            <v>ワタミエコロジ-</v>
          </cell>
          <cell r="BB470" t="str">
            <v>ワタミエコロジ-</v>
          </cell>
          <cell r="BC470" t="str">
            <v>東京ガス</v>
          </cell>
          <cell r="BD470" t="str">
            <v>なし</v>
          </cell>
          <cell r="BE470" t="str">
            <v>一括管理</v>
          </cell>
          <cell r="BF470" t="str">
            <v>既存</v>
          </cell>
          <cell r="BG470">
            <v>0</v>
          </cell>
          <cell r="BH470">
            <v>0</v>
          </cell>
          <cell r="BI470">
            <v>0</v>
          </cell>
          <cell r="BJ470">
            <v>0</v>
          </cell>
          <cell r="BK470" t="str">
            <v>㈱ﾃｨ･ｴﾑ･ｺｰﾎﾟﾚｰｼｮﾝ</v>
          </cell>
          <cell r="BL470" t="str">
            <v>代表取締役</v>
          </cell>
          <cell r="BM470" t="str">
            <v>金沢　雅都子</v>
          </cell>
          <cell r="BN470" t="str">
            <v>321-0966</v>
          </cell>
          <cell r="BO470" t="str">
            <v>栃木県宇都宮市今泉３－２－１８</v>
          </cell>
          <cell r="BP470" t="str">
            <v>028-627-3111</v>
          </cell>
          <cell r="BQ470" t="str">
            <v>028-625-2717</v>
          </cell>
          <cell r="BR470" t="str">
            <v>なし</v>
          </cell>
          <cell r="BS470">
            <v>0</v>
          </cell>
          <cell r="BT470">
            <v>0</v>
          </cell>
          <cell r="BU470">
            <v>0</v>
          </cell>
          <cell r="BV470">
            <v>0</v>
          </cell>
          <cell r="BW470">
            <v>0</v>
          </cell>
          <cell r="BX470">
            <v>0</v>
          </cell>
          <cell r="BY470">
            <v>0</v>
          </cell>
          <cell r="BZ470">
            <v>0</v>
          </cell>
          <cell r="CA470">
            <v>0</v>
          </cell>
          <cell r="CB470">
            <v>0</v>
          </cell>
          <cell r="CC470">
            <v>0</v>
          </cell>
          <cell r="CD470">
            <v>0</v>
          </cell>
          <cell r="CE470">
            <v>0</v>
          </cell>
          <cell r="CF470">
            <v>0</v>
          </cell>
          <cell r="CG470">
            <v>0</v>
          </cell>
          <cell r="CH470">
            <v>0</v>
          </cell>
          <cell r="CI470">
            <v>0</v>
          </cell>
          <cell r="CJ470">
            <v>0</v>
          </cell>
          <cell r="CK470">
            <v>0</v>
          </cell>
          <cell r="CL470">
            <v>0</v>
          </cell>
        </row>
        <row r="471">
          <cell r="A471">
            <v>436</v>
          </cell>
          <cell r="B471" t="str">
            <v>確定</v>
          </cell>
          <cell r="C471" t="str">
            <v>新規</v>
          </cell>
          <cell r="D471" t="str">
            <v>和民</v>
          </cell>
          <cell r="E471" t="str">
            <v>錦糸町南口駅前</v>
          </cell>
          <cell r="F471" t="str">
            <v>確定</v>
          </cell>
          <cell r="G471" t="str">
            <v>日比</v>
          </cell>
          <cell r="H471">
            <v>38322</v>
          </cell>
          <cell r="I471" t="str">
            <v>確定</v>
          </cell>
          <cell r="J471">
            <v>38316</v>
          </cell>
          <cell r="K471">
            <v>0.625</v>
          </cell>
          <cell r="L471">
            <v>0</v>
          </cell>
          <cell r="M471">
            <v>0</v>
          </cell>
          <cell r="N471" t="str">
            <v>130-0022</v>
          </cell>
          <cell r="O471" t="str">
            <v>東京都墨田区江東橋３－１２－８</v>
          </cell>
          <cell r="P471" t="str">
            <v>確定</v>
          </cell>
          <cell r="Q471" t="str">
            <v>O・T・Kビル４・５階</v>
          </cell>
          <cell r="R471" t="str">
            <v>確定</v>
          </cell>
          <cell r="S471" t="str">
            <v>ＪＲ線</v>
          </cell>
          <cell r="T471" t="str">
            <v>錦糸町</v>
          </cell>
          <cell r="U471">
            <v>2</v>
          </cell>
          <cell r="V471">
            <v>137.30000000000001</v>
          </cell>
          <cell r="W471" t="str">
            <v>確定</v>
          </cell>
          <cell r="X471">
            <v>2</v>
          </cell>
          <cell r="Y471" t="str">
            <v>年中無休</v>
          </cell>
          <cell r="Z471" t="str">
            <v>17:00～翌日3:00　金土曜及び祝休日の前日は5:00迄</v>
          </cell>
          <cell r="AA471" t="str">
            <v>03-5669-5211</v>
          </cell>
          <cell r="AB471" t="str">
            <v>03-5669-5212</v>
          </cell>
          <cell r="AC471" t="str">
            <v>なし</v>
          </cell>
          <cell r="AD471">
            <v>18500</v>
          </cell>
          <cell r="AE471" t="str">
            <v>岡部照夫他</v>
          </cell>
          <cell r="AF471">
            <v>137.30000000000001</v>
          </cell>
          <cell r="AG471">
            <v>240</v>
          </cell>
          <cell r="AH471" t="str">
            <v>確定</v>
          </cell>
          <cell r="AI471">
            <v>0</v>
          </cell>
          <cell r="AJ471" t="str">
            <v>中止</v>
          </cell>
          <cell r="AK471">
            <v>5</v>
          </cell>
          <cell r="AL471" t="str">
            <v>A+B+C+D+E</v>
          </cell>
          <cell r="AM471">
            <v>18</v>
          </cell>
          <cell r="AN471">
            <v>18</v>
          </cell>
          <cell r="AO471">
            <v>14</v>
          </cell>
          <cell r="AP471">
            <v>13</v>
          </cell>
          <cell r="AQ471">
            <v>16</v>
          </cell>
          <cell r="AR471">
            <v>0</v>
          </cell>
          <cell r="AS471">
            <v>0</v>
          </cell>
          <cell r="AT471">
            <v>0</v>
          </cell>
          <cell r="AU471">
            <v>0</v>
          </cell>
          <cell r="AV471">
            <v>0</v>
          </cell>
          <cell r="AW471">
            <v>79</v>
          </cell>
          <cell r="AX471">
            <v>2</v>
          </cell>
          <cell r="AY471">
            <v>2</v>
          </cell>
          <cell r="AZ471">
            <v>1</v>
          </cell>
          <cell r="BA471" t="str">
            <v>東京電力</v>
          </cell>
          <cell r="BB471" t="str">
            <v>水道局</v>
          </cell>
          <cell r="BC471" t="str">
            <v>東京ガス</v>
          </cell>
          <cell r="BD471" t="str">
            <v>なし</v>
          </cell>
          <cell r="BE471" t="str">
            <v>あり</v>
          </cell>
          <cell r="BF471" t="str">
            <v>新築</v>
          </cell>
          <cell r="BG471">
            <v>0</v>
          </cell>
          <cell r="BH471" t="str">
            <v>ワタミエコロジー</v>
          </cell>
        </row>
        <row r="472">
          <cell r="A472">
            <v>437</v>
          </cell>
          <cell r="B472" t="str">
            <v>確定</v>
          </cell>
          <cell r="C472" t="str">
            <v>新規</v>
          </cell>
          <cell r="D472" t="str">
            <v>然の家</v>
          </cell>
          <cell r="E472" t="str">
            <v>錦糸町南口駅前</v>
          </cell>
          <cell r="F472" t="str">
            <v>確定</v>
          </cell>
          <cell r="G472" t="str">
            <v>日比</v>
          </cell>
          <cell r="H472">
            <v>38322</v>
          </cell>
          <cell r="I472" t="str">
            <v>確定</v>
          </cell>
          <cell r="J472">
            <v>38313</v>
          </cell>
          <cell r="K472">
            <v>0.625</v>
          </cell>
          <cell r="L472">
            <v>0</v>
          </cell>
          <cell r="M472">
            <v>0</v>
          </cell>
          <cell r="N472" t="str">
            <v>130-0022</v>
          </cell>
          <cell r="O472" t="str">
            <v>東京都墨田区江東橋３－１２－８</v>
          </cell>
          <cell r="P472" t="str">
            <v>確定</v>
          </cell>
          <cell r="Q472" t="str">
            <v>O・T・Kビル２・３階</v>
          </cell>
          <cell r="R472" t="str">
            <v>確定</v>
          </cell>
          <cell r="S472" t="str">
            <v>ＪＲ線</v>
          </cell>
          <cell r="T472" t="str">
            <v>錦糸町</v>
          </cell>
          <cell r="U472">
            <v>2</v>
          </cell>
          <cell r="V472">
            <v>137.30000000000001</v>
          </cell>
          <cell r="W472" t="str">
            <v>確定</v>
          </cell>
          <cell r="X472">
            <v>2</v>
          </cell>
          <cell r="Y472" t="str">
            <v>年中無休</v>
          </cell>
          <cell r="Z472" t="str">
            <v>17:00～翌日2:00　金土曜及び祝休日の前日は5:00迄</v>
          </cell>
          <cell r="AA472" t="str">
            <v>03-5669-5224</v>
          </cell>
          <cell r="AB472" t="str">
            <v>03-5669-5225</v>
          </cell>
          <cell r="AC472" t="str">
            <v>なし</v>
          </cell>
          <cell r="AD472">
            <v>18500</v>
          </cell>
          <cell r="AE472" t="str">
            <v>岡部照夫他</v>
          </cell>
          <cell r="AF472">
            <v>137.30000000000001</v>
          </cell>
          <cell r="AG472">
            <v>247</v>
          </cell>
          <cell r="AH472" t="str">
            <v>確定</v>
          </cell>
          <cell r="AI472">
            <v>0</v>
          </cell>
          <cell r="AJ472" t="str">
            <v>中止</v>
          </cell>
          <cell r="AK472">
            <v>7</v>
          </cell>
          <cell r="AL472" t="str">
            <v xml:space="preserve">A+B+C+D+E+F+G </v>
          </cell>
          <cell r="AM472">
            <v>12</v>
          </cell>
          <cell r="AN472">
            <v>12</v>
          </cell>
          <cell r="AO472">
            <v>12</v>
          </cell>
          <cell r="AP472">
            <v>8</v>
          </cell>
          <cell r="AQ472">
            <v>8</v>
          </cell>
          <cell r="AR472">
            <v>8</v>
          </cell>
          <cell r="AS472">
            <v>8</v>
          </cell>
          <cell r="AT472">
            <v>0</v>
          </cell>
          <cell r="AU472">
            <v>0</v>
          </cell>
          <cell r="AV472">
            <v>0</v>
          </cell>
          <cell r="AW472">
            <v>64</v>
          </cell>
          <cell r="AX472">
            <v>2</v>
          </cell>
          <cell r="AY472">
            <v>2</v>
          </cell>
          <cell r="AZ472">
            <v>1</v>
          </cell>
          <cell r="BA472" t="str">
            <v>東京電力</v>
          </cell>
          <cell r="BB472" t="str">
            <v>水道局</v>
          </cell>
          <cell r="BC472" t="str">
            <v>東京ガス</v>
          </cell>
          <cell r="BD472" t="str">
            <v>なし</v>
          </cell>
          <cell r="BE472" t="str">
            <v>あり</v>
          </cell>
          <cell r="BF472" t="str">
            <v>新築</v>
          </cell>
          <cell r="BG472">
            <v>0</v>
          </cell>
          <cell r="BH472" t="str">
            <v>ワタミエコロジー</v>
          </cell>
        </row>
        <row r="473">
          <cell r="A473">
            <v>476</v>
          </cell>
          <cell r="B473" t="str">
            <v>確定</v>
          </cell>
          <cell r="C473" t="str">
            <v>新規</v>
          </cell>
          <cell r="D473" t="str">
            <v>坐和民</v>
          </cell>
          <cell r="E473" t="str">
            <v>銀座中央通り</v>
          </cell>
          <cell r="F473" t="str">
            <v>確定</v>
          </cell>
          <cell r="G473" t="str">
            <v>日比</v>
          </cell>
          <cell r="H473">
            <v>38322</v>
          </cell>
          <cell r="I473" t="str">
            <v>確定</v>
          </cell>
          <cell r="J473">
            <v>38315</v>
          </cell>
          <cell r="K473">
            <v>0.625</v>
          </cell>
          <cell r="L473">
            <v>0</v>
          </cell>
          <cell r="M473">
            <v>0</v>
          </cell>
          <cell r="N473" t="str">
            <v>104-0061</v>
          </cell>
          <cell r="O473" t="str">
            <v>東京都中央区銀座７－９－１１</v>
          </cell>
          <cell r="P473" t="str">
            <v>確定</v>
          </cell>
          <cell r="Q473" t="str">
            <v>シャディ銀座ビル　９・１０階</v>
          </cell>
          <cell r="R473" t="str">
            <v>確定</v>
          </cell>
          <cell r="S473" t="str">
            <v>ＪＲ線</v>
          </cell>
          <cell r="T473" t="str">
            <v>新橋</v>
          </cell>
          <cell r="U473">
            <v>4</v>
          </cell>
          <cell r="V473">
            <v>100</v>
          </cell>
          <cell r="W473" t="str">
            <v>確定</v>
          </cell>
          <cell r="X473">
            <v>2</v>
          </cell>
          <cell r="Y473" t="str">
            <v>年中無休</v>
          </cell>
          <cell r="Z473" t="str">
            <v>17:00～翌日3:00　金土曜及び祝休日の前日は5:00迄</v>
          </cell>
          <cell r="AA473" t="str">
            <v>03-6253-8788</v>
          </cell>
          <cell r="AB473" t="str">
            <v>03-6253-8789</v>
          </cell>
          <cell r="AC473" t="str">
            <v>なし</v>
          </cell>
          <cell r="AD473">
            <v>21500</v>
          </cell>
          <cell r="AE473" t="str">
            <v>シャディ　株式会社</v>
          </cell>
          <cell r="AF473">
            <v>100</v>
          </cell>
          <cell r="AG473">
            <v>160</v>
          </cell>
          <cell r="AH473" t="str">
            <v>確定</v>
          </cell>
          <cell r="AI473">
            <v>0</v>
          </cell>
          <cell r="AJ473" t="str">
            <v>中止</v>
          </cell>
          <cell r="AK473">
            <v>8</v>
          </cell>
          <cell r="AL473">
            <v>0</v>
          </cell>
          <cell r="AM473">
            <v>8</v>
          </cell>
          <cell r="AN473">
            <v>7</v>
          </cell>
          <cell r="AO473">
            <v>7</v>
          </cell>
          <cell r="AP473">
            <v>14</v>
          </cell>
          <cell r="AQ473">
            <v>12</v>
          </cell>
          <cell r="AR473">
            <v>12</v>
          </cell>
          <cell r="AS473">
            <v>14</v>
          </cell>
          <cell r="AT473">
            <v>4</v>
          </cell>
          <cell r="AU473">
            <v>0</v>
          </cell>
          <cell r="AV473">
            <v>0</v>
          </cell>
          <cell r="AW473">
            <v>63</v>
          </cell>
          <cell r="AX473">
            <v>2</v>
          </cell>
          <cell r="AY473">
            <v>1</v>
          </cell>
          <cell r="AZ473">
            <v>1</v>
          </cell>
          <cell r="BA473" t="str">
            <v>オ-ナ-</v>
          </cell>
          <cell r="BB473" t="str">
            <v>オ-ナ-</v>
          </cell>
          <cell r="BC473" t="str">
            <v>東京ガス</v>
          </cell>
          <cell r="BD473" t="str">
            <v>なし</v>
          </cell>
          <cell r="BE473" t="str">
            <v>なし</v>
          </cell>
          <cell r="BF473" t="str">
            <v>新築</v>
          </cell>
          <cell r="BG473">
            <v>0</v>
          </cell>
          <cell r="BH473">
            <v>0</v>
          </cell>
          <cell r="BI473">
            <v>0</v>
          </cell>
          <cell r="BJ473">
            <v>0</v>
          </cell>
          <cell r="BK473" t="str">
            <v>シャディ　株式会社</v>
          </cell>
          <cell r="BL473" t="str">
            <v>代表取締役</v>
          </cell>
          <cell r="BM473" t="str">
            <v>大平　孝</v>
          </cell>
          <cell r="BN473" t="str">
            <v>580-8601</v>
          </cell>
          <cell r="BO473" t="str">
            <v>大阪府松原市松ケ丘４－２０－１２</v>
          </cell>
          <cell r="BP473" t="str">
            <v>072-336-1353</v>
          </cell>
          <cell r="BQ473">
            <v>0</v>
          </cell>
          <cell r="BR473" t="str">
            <v>(有)磯ｴﾝﾀｰﾌﾟﾗｲｽﾞ</v>
          </cell>
          <cell r="BS473">
            <v>0</v>
          </cell>
          <cell r="BT473" t="str">
            <v>03-3571-6311</v>
          </cell>
          <cell r="BU473">
            <v>0</v>
          </cell>
          <cell r="BV473">
            <v>0</v>
          </cell>
          <cell r="BW473">
            <v>0</v>
          </cell>
          <cell r="BX473">
            <v>0</v>
          </cell>
          <cell r="BY473">
            <v>0</v>
          </cell>
          <cell r="BZ473">
            <v>0</v>
          </cell>
          <cell r="CA473">
            <v>0</v>
          </cell>
          <cell r="CB473">
            <v>0</v>
          </cell>
          <cell r="CC473">
            <v>0</v>
          </cell>
          <cell r="CD473">
            <v>0</v>
          </cell>
          <cell r="CE473">
            <v>0</v>
          </cell>
          <cell r="CF473">
            <v>0</v>
          </cell>
          <cell r="CG473">
            <v>0</v>
          </cell>
          <cell r="CH473">
            <v>0</v>
          </cell>
          <cell r="CI473">
            <v>0</v>
          </cell>
          <cell r="CJ473">
            <v>0</v>
          </cell>
          <cell r="CK473">
            <v>0</v>
          </cell>
          <cell r="CL473">
            <v>0</v>
          </cell>
        </row>
        <row r="474">
          <cell r="A474">
            <v>488</v>
          </cell>
          <cell r="B474" t="str">
            <v>確定</v>
          </cell>
          <cell r="C474" t="str">
            <v>新規</v>
          </cell>
          <cell r="D474" t="str">
            <v>坐和民</v>
          </cell>
          <cell r="E474" t="str">
            <v>横須賀中央</v>
          </cell>
          <cell r="F474" t="str">
            <v>確定</v>
          </cell>
          <cell r="G474" t="str">
            <v>大貫</v>
          </cell>
          <cell r="H474">
            <v>38331</v>
          </cell>
          <cell r="I474" t="str">
            <v>確定</v>
          </cell>
          <cell r="J474">
            <v>38325</v>
          </cell>
          <cell r="K474">
            <v>0.70833333333333337</v>
          </cell>
          <cell r="L474">
            <v>0</v>
          </cell>
          <cell r="M474">
            <v>0</v>
          </cell>
          <cell r="N474" t="str">
            <v>238-0007</v>
          </cell>
          <cell r="O474" t="str">
            <v>神奈川県横須賀市若松町１－６</v>
          </cell>
          <cell r="P474" t="str">
            <v>確定</v>
          </cell>
          <cell r="Q474" t="str">
            <v>よあけビル４・５階</v>
          </cell>
          <cell r="R474" t="str">
            <v>確定</v>
          </cell>
          <cell r="S474" t="str">
            <v>京急本線</v>
          </cell>
          <cell r="T474" t="str">
            <v>横須賀中央</v>
          </cell>
          <cell r="U474">
            <v>2</v>
          </cell>
          <cell r="V474">
            <v>84.33</v>
          </cell>
          <cell r="W474" t="str">
            <v>確定</v>
          </cell>
          <cell r="X474">
            <v>2</v>
          </cell>
          <cell r="Y474" t="str">
            <v>年中無休</v>
          </cell>
          <cell r="Z474" t="str">
            <v>17:00～翌日3:00　金土曜及び祝休日の前日は5:00迄</v>
          </cell>
          <cell r="AA474" t="str">
            <v>046-828-6291</v>
          </cell>
          <cell r="AB474" t="str">
            <v>046-828-6292</v>
          </cell>
          <cell r="AC474" t="str">
            <v>なし</v>
          </cell>
          <cell r="AD474">
            <v>12500</v>
          </cell>
          <cell r="AE474" t="str">
            <v>東海観光有限会社</v>
          </cell>
          <cell r="AF474">
            <v>89.3</v>
          </cell>
          <cell r="AG474">
            <v>144</v>
          </cell>
          <cell r="AH474" t="str">
            <v>確定</v>
          </cell>
          <cell r="AI474">
            <v>0</v>
          </cell>
          <cell r="AJ474" t="str">
            <v>中止</v>
          </cell>
          <cell r="AK474">
            <v>6</v>
          </cell>
          <cell r="AL474" t="str">
            <v>D+E+F</v>
          </cell>
          <cell r="AM474">
            <v>17</v>
          </cell>
          <cell r="AN474">
            <v>12</v>
          </cell>
          <cell r="AO474">
            <v>6</v>
          </cell>
          <cell r="AP474">
            <v>18</v>
          </cell>
          <cell r="AQ474">
            <v>10</v>
          </cell>
          <cell r="AR474">
            <v>11</v>
          </cell>
          <cell r="AS474">
            <v>0</v>
          </cell>
          <cell r="AT474">
            <v>0</v>
          </cell>
          <cell r="AU474">
            <v>0</v>
          </cell>
          <cell r="AV474">
            <v>0</v>
          </cell>
          <cell r="AW474">
            <v>39</v>
          </cell>
          <cell r="AX474">
            <v>2</v>
          </cell>
          <cell r="AY474">
            <v>2</v>
          </cell>
          <cell r="AZ474">
            <v>1</v>
          </cell>
          <cell r="BA474" t="str">
            <v>オ-ナ-</v>
          </cell>
          <cell r="BB474" t="str">
            <v>オ-ナ-</v>
          </cell>
          <cell r="BC474" t="str">
            <v>東京ガス</v>
          </cell>
          <cell r="BD474" t="str">
            <v>あり</v>
          </cell>
          <cell r="BE474" t="str">
            <v>あり</v>
          </cell>
          <cell r="BF474" t="str">
            <v>既存</v>
          </cell>
          <cell r="BG474">
            <v>0</v>
          </cell>
          <cell r="BH474">
            <v>0</v>
          </cell>
          <cell r="BI474">
            <v>0</v>
          </cell>
          <cell r="BJ474">
            <v>0</v>
          </cell>
          <cell r="BK474" t="str">
            <v>東海観光有限会社</v>
          </cell>
          <cell r="BL474" t="str">
            <v>代表取締役</v>
          </cell>
          <cell r="BM474" t="str">
            <v>片野　昇</v>
          </cell>
          <cell r="BN474" t="str">
            <v>238-0007</v>
          </cell>
          <cell r="BO474" t="str">
            <v>神奈川県横須賀市若松町１－６</v>
          </cell>
          <cell r="BP474" t="str">
            <v>0468-22-2250</v>
          </cell>
          <cell r="BQ474" t="str">
            <v>0468-23-9855</v>
          </cell>
          <cell r="BR474">
            <v>0</v>
          </cell>
          <cell r="BS474">
            <v>0</v>
          </cell>
          <cell r="BT474">
            <v>0</v>
          </cell>
          <cell r="BU474">
            <v>0</v>
          </cell>
          <cell r="BV474">
            <v>0</v>
          </cell>
          <cell r="BW474">
            <v>0</v>
          </cell>
          <cell r="BX474">
            <v>0</v>
          </cell>
          <cell r="BY474">
            <v>0</v>
          </cell>
          <cell r="BZ474">
            <v>0</v>
          </cell>
          <cell r="CA474">
            <v>0</v>
          </cell>
          <cell r="CB474">
            <v>0</v>
          </cell>
          <cell r="CC474">
            <v>0</v>
          </cell>
          <cell r="CD474">
            <v>0</v>
          </cell>
          <cell r="CE474">
            <v>0</v>
          </cell>
          <cell r="CF474">
            <v>0</v>
          </cell>
          <cell r="CG474">
            <v>0</v>
          </cell>
          <cell r="CH474">
            <v>0</v>
          </cell>
          <cell r="CI474">
            <v>0</v>
          </cell>
          <cell r="CJ474">
            <v>0</v>
          </cell>
          <cell r="CK474">
            <v>0</v>
          </cell>
          <cell r="CL474">
            <v>0</v>
          </cell>
        </row>
        <row r="475">
          <cell r="A475">
            <v>489</v>
          </cell>
          <cell r="B475" t="str">
            <v>確定</v>
          </cell>
          <cell r="C475" t="str">
            <v>新規</v>
          </cell>
          <cell r="D475" t="str">
            <v>わた家</v>
          </cell>
          <cell r="E475" t="str">
            <v>横須賀中央</v>
          </cell>
          <cell r="F475" t="str">
            <v>確定</v>
          </cell>
          <cell r="G475" t="str">
            <v>大貫</v>
          </cell>
          <cell r="H475">
            <v>38331</v>
          </cell>
          <cell r="I475" t="str">
            <v>確定</v>
          </cell>
          <cell r="J475">
            <v>38325</v>
          </cell>
          <cell r="K475">
            <v>0.625</v>
          </cell>
          <cell r="L475">
            <v>0</v>
          </cell>
          <cell r="M475">
            <v>0</v>
          </cell>
          <cell r="N475" t="str">
            <v>238-0007</v>
          </cell>
          <cell r="O475" t="str">
            <v>神奈川県横須賀市若松町１－６</v>
          </cell>
          <cell r="P475" t="str">
            <v>確定</v>
          </cell>
          <cell r="Q475" t="str">
            <v>よあけビルＢ１階</v>
          </cell>
          <cell r="R475" t="str">
            <v>確定</v>
          </cell>
          <cell r="S475" t="str">
            <v>京急本線</v>
          </cell>
          <cell r="T475" t="str">
            <v>横須賀中央</v>
          </cell>
          <cell r="U475">
            <v>2</v>
          </cell>
          <cell r="V475">
            <v>38.31</v>
          </cell>
          <cell r="W475" t="str">
            <v>確定</v>
          </cell>
          <cell r="X475">
            <v>1</v>
          </cell>
          <cell r="Y475" t="str">
            <v>年中無休</v>
          </cell>
          <cell r="Z475" t="str">
            <v>17:00～翌日3:00　金土曜及び祝休日の前日は5:00迄</v>
          </cell>
          <cell r="AA475" t="str">
            <v>046-828-6417</v>
          </cell>
          <cell r="AB475" t="str">
            <v>046-828-6418</v>
          </cell>
          <cell r="AC475" t="str">
            <v>なし</v>
          </cell>
          <cell r="AD475">
            <v>7500</v>
          </cell>
          <cell r="AE475" t="str">
            <v>東海観光有限会社</v>
          </cell>
          <cell r="AF475">
            <v>37.9</v>
          </cell>
          <cell r="AG475">
            <v>75</v>
          </cell>
          <cell r="AH475" t="str">
            <v>確定</v>
          </cell>
          <cell r="AI475">
            <v>0</v>
          </cell>
          <cell r="AJ475" t="str">
            <v>中止</v>
          </cell>
          <cell r="AK475">
            <v>2</v>
          </cell>
          <cell r="AL475" t="str">
            <v>A+B</v>
          </cell>
          <cell r="AM475">
            <v>17</v>
          </cell>
          <cell r="AN475">
            <v>24</v>
          </cell>
          <cell r="AO475">
            <v>0</v>
          </cell>
          <cell r="AP475">
            <v>0</v>
          </cell>
          <cell r="AQ475">
            <v>0</v>
          </cell>
          <cell r="AR475">
            <v>0</v>
          </cell>
          <cell r="AS475">
            <v>0</v>
          </cell>
          <cell r="AT475">
            <v>0</v>
          </cell>
          <cell r="AU475">
            <v>0</v>
          </cell>
          <cell r="AV475">
            <v>0</v>
          </cell>
          <cell r="AW475">
            <v>41</v>
          </cell>
          <cell r="AX475">
            <v>1</v>
          </cell>
          <cell r="AY475">
            <v>1</v>
          </cell>
          <cell r="AZ475">
            <v>1</v>
          </cell>
          <cell r="BA475" t="str">
            <v>オ-ナ-</v>
          </cell>
          <cell r="BB475" t="str">
            <v>オ-ナ-</v>
          </cell>
          <cell r="BC475" t="str">
            <v>東京ガス</v>
          </cell>
          <cell r="BD475" t="str">
            <v>なし</v>
          </cell>
          <cell r="BE475" t="str">
            <v>あり</v>
          </cell>
          <cell r="BF475" t="str">
            <v>既存</v>
          </cell>
          <cell r="BG475">
            <v>0</v>
          </cell>
          <cell r="BH475">
            <v>0</v>
          </cell>
          <cell r="BI475">
            <v>0</v>
          </cell>
          <cell r="BJ475">
            <v>0</v>
          </cell>
          <cell r="BK475" t="str">
            <v>東海観光有限会社</v>
          </cell>
          <cell r="BL475" t="str">
            <v>代表取締役</v>
          </cell>
          <cell r="BM475" t="str">
            <v>片野　昇</v>
          </cell>
          <cell r="BN475" t="str">
            <v>238-0007</v>
          </cell>
          <cell r="BO475" t="str">
            <v>神奈川県横須賀市若松町１－６</v>
          </cell>
          <cell r="BP475" t="str">
            <v>0468-22-2250</v>
          </cell>
          <cell r="BQ475" t="str">
            <v>0468-23-9855</v>
          </cell>
          <cell r="BR475">
            <v>0</v>
          </cell>
          <cell r="BS475">
            <v>0</v>
          </cell>
          <cell r="BT475">
            <v>0</v>
          </cell>
          <cell r="BU475">
            <v>0</v>
          </cell>
          <cell r="BV475">
            <v>0</v>
          </cell>
          <cell r="BW475">
            <v>0</v>
          </cell>
          <cell r="BX475">
            <v>0</v>
          </cell>
          <cell r="BY475">
            <v>0</v>
          </cell>
          <cell r="BZ475">
            <v>0</v>
          </cell>
          <cell r="CA475">
            <v>0</v>
          </cell>
          <cell r="CB475">
            <v>0</v>
          </cell>
          <cell r="CC475">
            <v>0</v>
          </cell>
          <cell r="CD475">
            <v>0</v>
          </cell>
          <cell r="CE475">
            <v>0</v>
          </cell>
          <cell r="CF475">
            <v>0</v>
          </cell>
          <cell r="CG475">
            <v>0</v>
          </cell>
          <cell r="CH475">
            <v>0</v>
          </cell>
          <cell r="CI475">
            <v>0</v>
          </cell>
          <cell r="CJ475">
            <v>0</v>
          </cell>
          <cell r="CK475">
            <v>0</v>
          </cell>
          <cell r="CL475">
            <v>0</v>
          </cell>
        </row>
        <row r="476">
          <cell r="A476">
            <v>493</v>
          </cell>
          <cell r="B476" t="str">
            <v>確定</v>
          </cell>
          <cell r="C476" t="str">
            <v>新規</v>
          </cell>
          <cell r="D476" t="str">
            <v>T．G．I</v>
          </cell>
          <cell r="E476" t="str">
            <v>横須賀中央</v>
          </cell>
          <cell r="F476" t="str">
            <v>確定</v>
          </cell>
          <cell r="G476" t="str">
            <v>大貫</v>
          </cell>
          <cell r="H476">
            <v>38331</v>
          </cell>
          <cell r="I476" t="str">
            <v>確定</v>
          </cell>
          <cell r="J476">
            <v>38325</v>
          </cell>
          <cell r="K476">
            <v>0.54166666666666663</v>
          </cell>
          <cell r="L476">
            <v>0</v>
          </cell>
          <cell r="M476">
            <v>0</v>
          </cell>
          <cell r="N476" t="str">
            <v>238-0007</v>
          </cell>
          <cell r="O476" t="str">
            <v>神奈川県横須賀市若松町１－６</v>
          </cell>
          <cell r="P476" t="str">
            <v>確定</v>
          </cell>
          <cell r="Q476" t="str">
            <v>よあけビル１・２・３階</v>
          </cell>
          <cell r="R476" t="str">
            <v>確定</v>
          </cell>
          <cell r="S476" t="str">
            <v>京急本線</v>
          </cell>
          <cell r="T476" t="str">
            <v>横須賀中央</v>
          </cell>
          <cell r="U476">
            <v>2</v>
          </cell>
          <cell r="V476">
            <v>111.45</v>
          </cell>
          <cell r="W476" t="str">
            <v>確定</v>
          </cell>
          <cell r="X476">
            <v>1</v>
          </cell>
          <cell r="Y476" t="str">
            <v>年中無休</v>
          </cell>
          <cell r="Z476" t="str">
            <v>11:30～翌日2:00　金土曜及び祝休日の前日は3:00迄</v>
          </cell>
          <cell r="AA476" t="str">
            <v>046-820-6887</v>
          </cell>
          <cell r="AB476" t="str">
            <v>046-820-6848</v>
          </cell>
          <cell r="AC476" t="str">
            <v>なし</v>
          </cell>
          <cell r="AD476">
            <v>0</v>
          </cell>
          <cell r="AE476">
            <v>0</v>
          </cell>
          <cell r="AF476">
            <v>117.03</v>
          </cell>
          <cell r="AG476">
            <v>190</v>
          </cell>
          <cell r="AH476" t="str">
            <v>確定</v>
          </cell>
          <cell r="AI476">
            <v>0</v>
          </cell>
          <cell r="AJ476" t="str">
            <v>中止</v>
          </cell>
          <cell r="AK476">
            <v>2</v>
          </cell>
          <cell r="AL476" t="str">
            <v>A+B</v>
          </cell>
          <cell r="AM476">
            <v>14</v>
          </cell>
          <cell r="AN476">
            <v>26</v>
          </cell>
          <cell r="AO476">
            <v>0</v>
          </cell>
          <cell r="AP476">
            <v>0</v>
          </cell>
          <cell r="AQ476">
            <v>0</v>
          </cell>
          <cell r="AR476">
            <v>0</v>
          </cell>
          <cell r="AS476">
            <v>0</v>
          </cell>
          <cell r="AT476">
            <v>0</v>
          </cell>
          <cell r="AU476">
            <v>0</v>
          </cell>
          <cell r="AV476">
            <v>0</v>
          </cell>
          <cell r="AW476">
            <v>40</v>
          </cell>
          <cell r="AX476">
            <v>3</v>
          </cell>
          <cell r="AY476">
            <v>3</v>
          </cell>
          <cell r="AZ476">
            <v>1</v>
          </cell>
          <cell r="BA476" t="str">
            <v>オ-ナ-</v>
          </cell>
          <cell r="BB476" t="str">
            <v>オ-ナ-</v>
          </cell>
          <cell r="BC476" t="str">
            <v>東京ガス</v>
          </cell>
          <cell r="BD476" t="str">
            <v>あり</v>
          </cell>
          <cell r="BE476" t="str">
            <v>あり</v>
          </cell>
          <cell r="BF476" t="str">
            <v>既存</v>
          </cell>
          <cell r="BG476">
            <v>0</v>
          </cell>
          <cell r="BH476">
            <v>0</v>
          </cell>
          <cell r="BI476">
            <v>0</v>
          </cell>
          <cell r="BJ476">
            <v>0</v>
          </cell>
          <cell r="BK476" t="str">
            <v>東海観光有限会社</v>
          </cell>
          <cell r="BL476" t="str">
            <v>代表取締役</v>
          </cell>
          <cell r="BM476" t="str">
            <v>片野　昇</v>
          </cell>
          <cell r="BN476" t="str">
            <v>238-0007</v>
          </cell>
          <cell r="BO476" t="str">
            <v>神奈川県横須賀市若松町１－６</v>
          </cell>
          <cell r="BP476" t="str">
            <v>0468-22-2250</v>
          </cell>
          <cell r="BQ476" t="str">
            <v>0468-23-9855</v>
          </cell>
          <cell r="BR476">
            <v>0</v>
          </cell>
          <cell r="BS476">
            <v>0</v>
          </cell>
          <cell r="BT476">
            <v>0</v>
          </cell>
          <cell r="BU476">
            <v>0</v>
          </cell>
          <cell r="BV476">
            <v>0</v>
          </cell>
          <cell r="BW476">
            <v>0</v>
          </cell>
          <cell r="BX476">
            <v>0</v>
          </cell>
          <cell r="BY476">
            <v>0</v>
          </cell>
          <cell r="BZ476">
            <v>0</v>
          </cell>
          <cell r="CA476">
            <v>0</v>
          </cell>
          <cell r="CB476">
            <v>0</v>
          </cell>
          <cell r="CC476">
            <v>0</v>
          </cell>
          <cell r="CD476">
            <v>0</v>
          </cell>
          <cell r="CE476">
            <v>0</v>
          </cell>
          <cell r="CF476">
            <v>0</v>
          </cell>
          <cell r="CG476">
            <v>0</v>
          </cell>
          <cell r="CH476">
            <v>0</v>
          </cell>
          <cell r="CI476">
            <v>0</v>
          </cell>
          <cell r="CJ476">
            <v>0</v>
          </cell>
          <cell r="CK476">
            <v>0</v>
          </cell>
          <cell r="CL476">
            <v>0</v>
          </cell>
          <cell r="CM476">
            <v>0</v>
          </cell>
          <cell r="CN476">
            <v>0</v>
          </cell>
          <cell r="CO476">
            <v>0</v>
          </cell>
        </row>
        <row r="477">
          <cell r="A477">
            <v>491</v>
          </cell>
          <cell r="B477" t="str">
            <v>確定</v>
          </cell>
          <cell r="C477" t="str">
            <v>新規</v>
          </cell>
          <cell r="D477" t="str">
            <v>海鮮処</v>
          </cell>
          <cell r="E477" t="str">
            <v>大阪日本橋</v>
          </cell>
          <cell r="F477" t="str">
            <v>確定</v>
          </cell>
          <cell r="G477" t="str">
            <v>清水</v>
          </cell>
          <cell r="H477">
            <v>38334</v>
          </cell>
          <cell r="I477" t="str">
            <v>確定</v>
          </cell>
          <cell r="J477">
            <v>38328</v>
          </cell>
          <cell r="K477">
            <v>0.625</v>
          </cell>
          <cell r="L477">
            <v>0</v>
          </cell>
          <cell r="M477">
            <v>0</v>
          </cell>
          <cell r="N477" t="str">
            <v>542-0073</v>
          </cell>
          <cell r="O477" t="str">
            <v>大阪市中央区日本橋１－５－１０</v>
          </cell>
          <cell r="P477" t="str">
            <v>確定</v>
          </cell>
          <cell r="Q477" t="str">
            <v>ジョリービル２階</v>
          </cell>
          <cell r="R477" t="str">
            <v>確定</v>
          </cell>
          <cell r="S477" t="str">
            <v>近鉄</v>
          </cell>
          <cell r="T477" t="str">
            <v>日本橋</v>
          </cell>
          <cell r="U477">
            <v>1</v>
          </cell>
          <cell r="V477">
            <v>101.39</v>
          </cell>
          <cell r="W477" t="str">
            <v>確定</v>
          </cell>
          <cell r="X477">
            <v>1</v>
          </cell>
          <cell r="Y477" t="str">
            <v>年中無休</v>
          </cell>
          <cell r="Z477" t="str">
            <v>16:00～翌日2:00</v>
          </cell>
          <cell r="AA477" t="str">
            <v>06-6214-4121</v>
          </cell>
          <cell r="AB477" t="str">
            <v>06-6214-4122</v>
          </cell>
          <cell r="AC477" t="str">
            <v>なし</v>
          </cell>
          <cell r="AD477">
            <v>11000</v>
          </cell>
          <cell r="AE477">
            <v>0</v>
          </cell>
          <cell r="AF477">
            <v>80</v>
          </cell>
          <cell r="AG477">
            <v>136</v>
          </cell>
          <cell r="AH477" t="str">
            <v>確定</v>
          </cell>
          <cell r="AI477">
            <v>0</v>
          </cell>
          <cell r="AJ477" t="str">
            <v>中止</v>
          </cell>
          <cell r="AK477">
            <v>2</v>
          </cell>
          <cell r="AL477" t="str">
            <v>B+C</v>
          </cell>
          <cell r="AM477">
            <v>12</v>
          </cell>
          <cell r="AN477">
            <v>14</v>
          </cell>
          <cell r="AO477">
            <v>18</v>
          </cell>
          <cell r="AP477">
            <v>0</v>
          </cell>
          <cell r="AQ477">
            <v>0</v>
          </cell>
          <cell r="AR477">
            <v>0</v>
          </cell>
          <cell r="AS477">
            <v>0</v>
          </cell>
          <cell r="AT477">
            <v>0</v>
          </cell>
          <cell r="AU477">
            <v>0</v>
          </cell>
          <cell r="AV477">
            <v>0</v>
          </cell>
          <cell r="AW477">
            <v>32</v>
          </cell>
          <cell r="AX477">
            <v>1</v>
          </cell>
          <cell r="AY477">
            <v>1</v>
          </cell>
          <cell r="AZ477">
            <v>1</v>
          </cell>
          <cell r="BA477" t="str">
            <v>オ-ナ-</v>
          </cell>
          <cell r="BB477" t="str">
            <v>オ-ナ-</v>
          </cell>
          <cell r="BC477" t="str">
            <v>オ-ナ-</v>
          </cell>
          <cell r="BD477" t="str">
            <v>なし</v>
          </cell>
          <cell r="BE477" t="str">
            <v>なし</v>
          </cell>
          <cell r="BF477" t="str">
            <v>既存</v>
          </cell>
          <cell r="BG477">
            <v>0</v>
          </cell>
          <cell r="BH477">
            <v>0</v>
          </cell>
          <cell r="BI477">
            <v>0</v>
          </cell>
          <cell r="BJ477">
            <v>0</v>
          </cell>
          <cell r="BK477" t="str">
            <v>株式会社ジョ－コ－ポレーション</v>
          </cell>
          <cell r="BL477" t="str">
            <v>代表取締役</v>
          </cell>
          <cell r="BM477" t="str">
            <v>城下　堅司</v>
          </cell>
          <cell r="BN477" t="str">
            <v>542-0064</v>
          </cell>
          <cell r="BO477" t="str">
            <v>大阪府大阪市中央区上汐2-2-1</v>
          </cell>
          <cell r="BP477" t="str">
            <v>06-6761-3533</v>
          </cell>
          <cell r="BQ477" t="str">
            <v>06-6761-6118</v>
          </cell>
          <cell r="BR477" t="str">
            <v>株式会社タイム住宅トラスト</v>
          </cell>
          <cell r="BS477">
            <v>0</v>
          </cell>
          <cell r="BT477" t="str">
            <v>06－6765－2001</v>
          </cell>
          <cell r="BU477">
            <v>0</v>
          </cell>
          <cell r="BV477">
            <v>0</v>
          </cell>
          <cell r="BW477">
            <v>0</v>
          </cell>
          <cell r="BX477">
            <v>0</v>
          </cell>
          <cell r="BY477">
            <v>0</v>
          </cell>
          <cell r="BZ477">
            <v>0</v>
          </cell>
          <cell r="CA477">
            <v>0</v>
          </cell>
          <cell r="CB477">
            <v>0</v>
          </cell>
          <cell r="CC477">
            <v>0</v>
          </cell>
          <cell r="CD477">
            <v>0</v>
          </cell>
          <cell r="CE477">
            <v>0</v>
          </cell>
          <cell r="CF477">
            <v>0</v>
          </cell>
          <cell r="CG477">
            <v>0</v>
          </cell>
          <cell r="CH477">
            <v>0</v>
          </cell>
          <cell r="CI477">
            <v>0</v>
          </cell>
          <cell r="CJ477">
            <v>0</v>
          </cell>
          <cell r="CK477">
            <v>0</v>
          </cell>
          <cell r="CL477">
            <v>0</v>
          </cell>
          <cell r="CM477">
            <v>0</v>
          </cell>
          <cell r="CN477">
            <v>0</v>
          </cell>
          <cell r="CO477">
            <v>0</v>
          </cell>
          <cell r="CP477">
            <v>0</v>
          </cell>
        </row>
        <row r="478">
          <cell r="A478">
            <v>490</v>
          </cell>
          <cell r="B478" t="str">
            <v>確定</v>
          </cell>
          <cell r="C478" t="str">
            <v>新規</v>
          </cell>
          <cell r="D478" t="str">
            <v>坐和民</v>
          </cell>
          <cell r="E478" t="str">
            <v>湘南台西口</v>
          </cell>
          <cell r="F478" t="str">
            <v>確定</v>
          </cell>
          <cell r="G478" t="str">
            <v>児玉</v>
          </cell>
          <cell r="H478">
            <v>38336</v>
          </cell>
          <cell r="I478" t="str">
            <v>確定</v>
          </cell>
          <cell r="J478">
            <v>38330</v>
          </cell>
          <cell r="K478">
            <v>0.625</v>
          </cell>
          <cell r="L478">
            <v>0</v>
          </cell>
          <cell r="M478">
            <v>0</v>
          </cell>
          <cell r="N478" t="str">
            <v>252-0804</v>
          </cell>
          <cell r="O478" t="str">
            <v>神奈川県藤沢市湘南台２－２－４</v>
          </cell>
          <cell r="P478" t="str">
            <v>確定</v>
          </cell>
          <cell r="Q478" t="str">
            <v>ＫＳＫビル５・６階</v>
          </cell>
          <cell r="R478" t="str">
            <v>確定</v>
          </cell>
          <cell r="S478" t="str">
            <v>小田急江ノ島</v>
          </cell>
          <cell r="T478" t="str">
            <v>湘南台</v>
          </cell>
          <cell r="U478">
            <v>1</v>
          </cell>
          <cell r="V478">
            <v>123.58</v>
          </cell>
          <cell r="W478" t="str">
            <v>確定</v>
          </cell>
          <cell r="X478">
            <v>2</v>
          </cell>
          <cell r="Y478" t="str">
            <v>年中無休</v>
          </cell>
          <cell r="Z478" t="str">
            <v>17:00～翌日3:00　金土曜及び祝休日の前日は5:00迄</v>
          </cell>
          <cell r="AA478" t="str">
            <v>0466-42-6581</v>
          </cell>
          <cell r="AB478" t="str">
            <v>0466-42-6587</v>
          </cell>
          <cell r="AC478" t="str">
            <v>なし</v>
          </cell>
          <cell r="AD478">
            <v>15000</v>
          </cell>
          <cell r="AE478" t="str">
            <v>株式会社ガイア</v>
          </cell>
          <cell r="AF478">
            <v>123.58</v>
          </cell>
          <cell r="AG478">
            <v>218</v>
          </cell>
          <cell r="AH478" t="str">
            <v>確定</v>
          </cell>
          <cell r="AI478">
            <v>0</v>
          </cell>
          <cell r="AJ478" t="str">
            <v>中止</v>
          </cell>
          <cell r="AK478">
            <v>9</v>
          </cell>
          <cell r="AL478" t="str">
            <v>A+B+C+D+E</v>
          </cell>
          <cell r="AM478">
            <v>11</v>
          </cell>
          <cell r="AN478">
            <v>11</v>
          </cell>
          <cell r="AO478">
            <v>9</v>
          </cell>
          <cell r="AP478">
            <v>7</v>
          </cell>
          <cell r="AQ478">
            <v>6</v>
          </cell>
          <cell r="AR478">
            <v>11</v>
          </cell>
          <cell r="AS478">
            <v>11</v>
          </cell>
          <cell r="AT478">
            <v>12</v>
          </cell>
          <cell r="AU478">
            <v>7</v>
          </cell>
          <cell r="AV478">
            <v>0</v>
          </cell>
          <cell r="AW478">
            <v>78</v>
          </cell>
          <cell r="AX478">
            <v>2</v>
          </cell>
          <cell r="AY478">
            <v>2</v>
          </cell>
          <cell r="AZ478">
            <v>1</v>
          </cell>
          <cell r="BA478" t="str">
            <v>オ-ナ-</v>
          </cell>
          <cell r="BB478" t="str">
            <v>オ-ナ-</v>
          </cell>
          <cell r="BC478" t="str">
            <v>東京ガス</v>
          </cell>
          <cell r="BD478" t="str">
            <v>あり</v>
          </cell>
          <cell r="BE478" t="str">
            <v>なし</v>
          </cell>
          <cell r="BF478" t="str">
            <v>既存</v>
          </cell>
          <cell r="BG478">
            <v>0</v>
          </cell>
          <cell r="BH478">
            <v>0</v>
          </cell>
          <cell r="BI478">
            <v>0</v>
          </cell>
          <cell r="BJ478">
            <v>0</v>
          </cell>
          <cell r="BK478" t="str">
            <v>株式会社ガイア</v>
          </cell>
          <cell r="BL478" t="str">
            <v>代表取締役</v>
          </cell>
          <cell r="BM478" t="str">
            <v>木村　節</v>
          </cell>
          <cell r="BN478" t="str">
            <v>103-0003</v>
          </cell>
          <cell r="BO478" t="str">
            <v>東京都中央区日本橋横山町７－１８</v>
          </cell>
          <cell r="BP478" t="str">
            <v>03-5642-8806</v>
          </cell>
          <cell r="BQ478" t="str">
            <v>03-5642-8856</v>
          </cell>
          <cell r="BR478" t="str">
            <v>株式会社ジャバ</v>
          </cell>
          <cell r="BS478" t="str">
            <v>渥美</v>
          </cell>
          <cell r="BT478" t="str">
            <v>03-5298-2411</v>
          </cell>
          <cell r="BU478">
            <v>0</v>
          </cell>
          <cell r="BV478">
            <v>0</v>
          </cell>
          <cell r="BW478">
            <v>0</v>
          </cell>
          <cell r="BX478">
            <v>0</v>
          </cell>
          <cell r="BY478">
            <v>0</v>
          </cell>
          <cell r="BZ478">
            <v>0</v>
          </cell>
          <cell r="CA478">
            <v>0</v>
          </cell>
          <cell r="CB478">
            <v>0</v>
          </cell>
          <cell r="CC478">
            <v>0</v>
          </cell>
          <cell r="CD478">
            <v>0</v>
          </cell>
          <cell r="CE478">
            <v>0</v>
          </cell>
          <cell r="CF478">
            <v>0</v>
          </cell>
          <cell r="CG478">
            <v>0</v>
          </cell>
          <cell r="CH478">
            <v>0</v>
          </cell>
          <cell r="CI478">
            <v>0</v>
          </cell>
          <cell r="CJ478">
            <v>0</v>
          </cell>
          <cell r="CK478">
            <v>0</v>
          </cell>
          <cell r="CL478">
            <v>0</v>
          </cell>
        </row>
        <row r="479">
          <cell r="A479">
            <v>499</v>
          </cell>
          <cell r="B479" t="str">
            <v>確定</v>
          </cell>
          <cell r="C479" t="str">
            <v>変更</v>
          </cell>
          <cell r="D479" t="str">
            <v>わた家</v>
          </cell>
          <cell r="E479" t="str">
            <v>湘南台西口駅前</v>
          </cell>
          <cell r="F479" t="str">
            <v>確定</v>
          </cell>
          <cell r="G479" t="str">
            <v>根本</v>
          </cell>
          <cell r="H479">
            <v>38000</v>
          </cell>
          <cell r="I479" t="str">
            <v>確定</v>
          </cell>
          <cell r="J479">
            <v>37998</v>
          </cell>
          <cell r="K479">
            <v>0</v>
          </cell>
          <cell r="L479">
            <v>0</v>
          </cell>
          <cell r="M479">
            <v>0</v>
          </cell>
          <cell r="N479" t="str">
            <v>252-0804</v>
          </cell>
          <cell r="O479" t="str">
            <v>神奈川県藤沢市湘南台2-2-5</v>
          </cell>
          <cell r="P479" t="str">
            <v>確定</v>
          </cell>
          <cell r="Q479" t="str">
            <v>相鉄湘南台ビル３階</v>
          </cell>
          <cell r="R479" t="str">
            <v>確定</v>
          </cell>
          <cell r="S479">
            <v>0</v>
          </cell>
          <cell r="T479">
            <v>0</v>
          </cell>
          <cell r="U479">
            <v>0</v>
          </cell>
          <cell r="V479">
            <v>0</v>
          </cell>
          <cell r="W479">
            <v>0</v>
          </cell>
          <cell r="X479">
            <v>0</v>
          </cell>
          <cell r="Y479">
            <v>0</v>
          </cell>
          <cell r="Z479">
            <v>0</v>
          </cell>
          <cell r="AA479" t="str">
            <v>0466-42-4792</v>
          </cell>
          <cell r="AB479" t="str">
            <v>0466-42-4793</v>
          </cell>
          <cell r="AC479" t="str">
            <v>なし</v>
          </cell>
        </row>
        <row r="480">
          <cell r="A480">
            <v>504</v>
          </cell>
          <cell r="B480" t="str">
            <v>確定</v>
          </cell>
          <cell r="C480" t="str">
            <v>新規</v>
          </cell>
          <cell r="D480" t="str">
            <v>坐和民</v>
          </cell>
          <cell r="E480" t="str">
            <v>伏見広小路通り</v>
          </cell>
          <cell r="F480" t="str">
            <v>確定</v>
          </cell>
          <cell r="G480" t="str">
            <v>広瀬</v>
          </cell>
          <cell r="H480">
            <v>38001</v>
          </cell>
          <cell r="I480" t="str">
            <v>確定</v>
          </cell>
          <cell r="J480">
            <v>37994</v>
          </cell>
          <cell r="K480">
            <v>0.625</v>
          </cell>
          <cell r="L480">
            <v>0</v>
          </cell>
          <cell r="M480">
            <v>0</v>
          </cell>
          <cell r="N480" t="str">
            <v>460-0008</v>
          </cell>
          <cell r="O480" t="str">
            <v>愛知県名古屋市中区栄１－４－６</v>
          </cell>
          <cell r="P480" t="str">
            <v>確定</v>
          </cell>
          <cell r="Q480" t="str">
            <v>マシュービル１・２・３階</v>
          </cell>
          <cell r="R480" t="str">
            <v>確定</v>
          </cell>
          <cell r="S480" t="str">
            <v>地下鉄東山線</v>
          </cell>
          <cell r="T480" t="str">
            <v>伏見</v>
          </cell>
          <cell r="U480">
            <v>1</v>
          </cell>
          <cell r="V480">
            <v>108.98</v>
          </cell>
          <cell r="W480" t="str">
            <v>未定</v>
          </cell>
          <cell r="X480">
            <v>3</v>
          </cell>
          <cell r="Y480" t="str">
            <v>年中無休</v>
          </cell>
          <cell r="Z480" t="str">
            <v>17:00～翌日3:00　金土曜及び祝休日の前日は5:00迄</v>
          </cell>
          <cell r="AA480" t="str">
            <v>052-218-2381</v>
          </cell>
          <cell r="AB480" t="str">
            <v>052-218-2382</v>
          </cell>
          <cell r="AC480" t="str">
            <v>なし</v>
          </cell>
          <cell r="AD480">
            <v>13500</v>
          </cell>
          <cell r="AE480" t="str">
            <v>有限会社マシュー</v>
          </cell>
          <cell r="AF480">
            <v>87.8</v>
          </cell>
          <cell r="AG480">
            <v>140</v>
          </cell>
          <cell r="AH480" t="str">
            <v>確定</v>
          </cell>
          <cell r="AI480">
            <v>0</v>
          </cell>
          <cell r="AJ480" t="str">
            <v>中止</v>
          </cell>
          <cell r="AK480">
            <v>4</v>
          </cell>
          <cell r="AL480" t="str">
            <v>Ａ＋Ｂ＋Ｃ＋Ｄ＋他</v>
          </cell>
          <cell r="AM480">
            <v>19</v>
          </cell>
          <cell r="AN480">
            <v>13</v>
          </cell>
          <cell r="AO480">
            <v>4</v>
          </cell>
          <cell r="AP480">
            <v>8</v>
          </cell>
          <cell r="AQ480">
            <v>0</v>
          </cell>
          <cell r="AR480">
            <v>0</v>
          </cell>
          <cell r="AS480">
            <v>0</v>
          </cell>
          <cell r="AT480">
            <v>0</v>
          </cell>
          <cell r="AU480">
            <v>0</v>
          </cell>
          <cell r="AV480">
            <v>0</v>
          </cell>
          <cell r="AW480">
            <v>64</v>
          </cell>
          <cell r="AX480">
            <v>3</v>
          </cell>
          <cell r="AY480">
            <v>1</v>
          </cell>
          <cell r="AZ480">
            <v>1</v>
          </cell>
          <cell r="BA480" t="str">
            <v>中部電力</v>
          </cell>
          <cell r="BB480" t="str">
            <v>名古屋市水道局</v>
          </cell>
          <cell r="BC480" t="str">
            <v>東邦ガス</v>
          </cell>
          <cell r="BD480" t="str">
            <v>なし</v>
          </cell>
          <cell r="BE480" t="str">
            <v>あり</v>
          </cell>
          <cell r="BF480" t="str">
            <v>既存</v>
          </cell>
          <cell r="BG480">
            <v>0</v>
          </cell>
          <cell r="BH480">
            <v>0</v>
          </cell>
          <cell r="BI480">
            <v>0</v>
          </cell>
          <cell r="BJ480">
            <v>0</v>
          </cell>
          <cell r="BK480" t="str">
            <v>有限会社マシュー</v>
          </cell>
          <cell r="BL480" t="str">
            <v>代表取締役</v>
          </cell>
          <cell r="BM480" t="str">
            <v>竹入　盛仁</v>
          </cell>
          <cell r="BN480" t="str">
            <v>460-0008</v>
          </cell>
          <cell r="BO480" t="str">
            <v>愛知県名古屋市中区栄２－４－７</v>
          </cell>
          <cell r="BP480" t="str">
            <v>052-231-3351</v>
          </cell>
          <cell r="BQ480" t="str">
            <v>052-231-1711</v>
          </cell>
          <cell r="BR480" t="str">
            <v>（有）アリア</v>
          </cell>
          <cell r="BS480" t="str">
            <v>彦坂</v>
          </cell>
          <cell r="BT480" t="str">
            <v>052-961-2080</v>
          </cell>
          <cell r="BU480">
            <v>1550</v>
          </cell>
          <cell r="BV480">
            <v>0</v>
          </cell>
          <cell r="BW480">
            <v>0</v>
          </cell>
          <cell r="BX480">
            <v>0</v>
          </cell>
          <cell r="BY480">
            <v>0</v>
          </cell>
          <cell r="BZ480">
            <v>0</v>
          </cell>
          <cell r="CA480">
            <v>0</v>
          </cell>
          <cell r="CB480">
            <v>0</v>
          </cell>
          <cell r="CC480">
            <v>0</v>
          </cell>
          <cell r="CD480">
            <v>0</v>
          </cell>
          <cell r="CE480">
            <v>0</v>
          </cell>
          <cell r="CF480">
            <v>0</v>
          </cell>
          <cell r="CG480">
            <v>0</v>
          </cell>
          <cell r="CH480">
            <v>0</v>
          </cell>
          <cell r="CI480">
            <v>0</v>
          </cell>
          <cell r="CJ480">
            <v>0</v>
          </cell>
          <cell r="CK480">
            <v>0</v>
          </cell>
          <cell r="CL480">
            <v>0</v>
          </cell>
        </row>
        <row r="481">
          <cell r="A481">
            <v>505</v>
          </cell>
          <cell r="B481" t="str">
            <v>確定</v>
          </cell>
          <cell r="C481" t="str">
            <v>新規</v>
          </cell>
          <cell r="D481" t="str">
            <v>坐和民</v>
          </cell>
          <cell r="E481" t="str">
            <v>京都五条烏丸</v>
          </cell>
          <cell r="F481" t="str">
            <v>確定</v>
          </cell>
          <cell r="G481" t="str">
            <v>能村</v>
          </cell>
          <cell r="H481">
            <v>38007</v>
          </cell>
          <cell r="I481" t="str">
            <v>確定</v>
          </cell>
          <cell r="J481">
            <v>38001</v>
          </cell>
          <cell r="K481">
            <v>0.45833333333333331</v>
          </cell>
          <cell r="L481">
            <v>0</v>
          </cell>
          <cell r="M481">
            <v>0</v>
          </cell>
          <cell r="N481" t="str">
            <v>600-8418</v>
          </cell>
          <cell r="O481" t="str">
            <v>京都府京都市下京区五条通烏丸西入醍醐町２８４</v>
          </cell>
          <cell r="P481" t="str">
            <v>確定</v>
          </cell>
          <cell r="Q481" t="str">
            <v>YMC烏丸五条ビル2階</v>
          </cell>
          <cell r="R481" t="str">
            <v>確定</v>
          </cell>
          <cell r="S481" t="str">
            <v>地下鉄</v>
          </cell>
          <cell r="T481" t="str">
            <v>五条</v>
          </cell>
          <cell r="U481">
            <v>0</v>
          </cell>
          <cell r="V481">
            <v>77.599999999999994</v>
          </cell>
          <cell r="W481" t="str">
            <v>確定</v>
          </cell>
          <cell r="X481">
            <v>1</v>
          </cell>
          <cell r="Y481" t="str">
            <v>年中無休</v>
          </cell>
          <cell r="Z481" t="str">
            <v>17:00～翌日3:00　金土曜及び祝休日の前日は5:00迄</v>
          </cell>
          <cell r="AA481" t="str">
            <v>075-353-7577</v>
          </cell>
          <cell r="AB481" t="str">
            <v>075-353-7578</v>
          </cell>
          <cell r="AC481" t="str">
            <v>なし</v>
          </cell>
          <cell r="AD481">
            <v>10500</v>
          </cell>
          <cell r="AE481" t="str">
            <v>株式会社ワイエムシー</v>
          </cell>
          <cell r="AF481">
            <v>75.7</v>
          </cell>
          <cell r="AG481">
            <v>123</v>
          </cell>
          <cell r="AH481" t="str">
            <v>確定</v>
          </cell>
          <cell r="AI481">
            <v>0</v>
          </cell>
          <cell r="AJ481" t="str">
            <v>中止</v>
          </cell>
          <cell r="AK481">
            <v>1</v>
          </cell>
          <cell r="AL481" t="str">
            <v>Ａ＋Ｂ＋Ｃ＋Ｄ</v>
          </cell>
          <cell r="AM481">
            <v>14</v>
          </cell>
          <cell r="AN481">
            <v>14</v>
          </cell>
          <cell r="AO481">
            <v>10</v>
          </cell>
          <cell r="AP481">
            <v>18</v>
          </cell>
          <cell r="AQ481">
            <v>0</v>
          </cell>
          <cell r="AR481">
            <v>0</v>
          </cell>
          <cell r="AS481">
            <v>0</v>
          </cell>
          <cell r="AT481">
            <v>0</v>
          </cell>
          <cell r="AU481">
            <v>0</v>
          </cell>
          <cell r="AV481">
            <v>0</v>
          </cell>
          <cell r="AW481">
            <v>56</v>
          </cell>
          <cell r="AX481">
            <v>1</v>
          </cell>
          <cell r="AY481">
            <v>1</v>
          </cell>
          <cell r="AZ481">
            <v>1</v>
          </cell>
          <cell r="BA481" t="str">
            <v>オーナー</v>
          </cell>
          <cell r="BB481" t="str">
            <v>オーナー</v>
          </cell>
          <cell r="BC481" t="str">
            <v>オーナー</v>
          </cell>
          <cell r="BD481" t="str">
            <v>なし</v>
          </cell>
          <cell r="BE481" t="str">
            <v>なし</v>
          </cell>
          <cell r="BF481" t="str">
            <v>既存</v>
          </cell>
          <cell r="BG481">
            <v>0</v>
          </cell>
          <cell r="BH481">
            <v>0</v>
          </cell>
          <cell r="BI481">
            <v>0</v>
          </cell>
          <cell r="BJ481">
            <v>0</v>
          </cell>
          <cell r="BK481" t="str">
            <v>株式会社ワイエムシイ</v>
          </cell>
          <cell r="BL481" t="str">
            <v>代表取締役</v>
          </cell>
          <cell r="BM481" t="str">
            <v>山村　隆治</v>
          </cell>
          <cell r="BN481" t="str">
            <v>600-8106</v>
          </cell>
          <cell r="BO481" t="str">
            <v>京都府京都市下京区五条通烏丸西入醍醐町２８４</v>
          </cell>
          <cell r="BP481" t="str">
            <v>075-342-4510</v>
          </cell>
          <cell r="BQ481" t="str">
            <v>075-342-4511</v>
          </cell>
          <cell r="BR481" t="str">
            <v>株式会社KTC　テナント・プラザ</v>
          </cell>
          <cell r="BS481" t="str">
            <v>小林</v>
          </cell>
          <cell r="BT481" t="str">
            <v>075-361-5460</v>
          </cell>
          <cell r="BU481">
            <v>790</v>
          </cell>
          <cell r="BV481">
            <v>0</v>
          </cell>
          <cell r="BW481">
            <v>0</v>
          </cell>
          <cell r="BX481">
            <v>0</v>
          </cell>
          <cell r="BY481">
            <v>0</v>
          </cell>
          <cell r="BZ481">
            <v>0</v>
          </cell>
          <cell r="CA481">
            <v>0</v>
          </cell>
          <cell r="CB481">
            <v>0</v>
          </cell>
          <cell r="CC481">
            <v>0</v>
          </cell>
          <cell r="CD481">
            <v>0</v>
          </cell>
          <cell r="CE481">
            <v>0</v>
          </cell>
          <cell r="CF481">
            <v>0</v>
          </cell>
          <cell r="CG481">
            <v>0</v>
          </cell>
          <cell r="CH481">
            <v>0</v>
          </cell>
          <cell r="CI481">
            <v>0</v>
          </cell>
          <cell r="CJ481">
            <v>0</v>
          </cell>
          <cell r="CK481">
            <v>0</v>
          </cell>
          <cell r="CL481">
            <v>0</v>
          </cell>
        </row>
        <row r="482">
          <cell r="A482">
            <v>518</v>
          </cell>
          <cell r="B482" t="str">
            <v>確定</v>
          </cell>
          <cell r="C482" t="str">
            <v>変更</v>
          </cell>
          <cell r="D482" t="str">
            <v>わた家</v>
          </cell>
          <cell r="E482" t="str">
            <v>川口東口</v>
          </cell>
          <cell r="F482" t="str">
            <v>確定</v>
          </cell>
          <cell r="G482">
            <v>0</v>
          </cell>
          <cell r="H482">
            <v>38378</v>
          </cell>
          <cell r="I482" t="str">
            <v>確定</v>
          </cell>
          <cell r="J482">
            <v>0</v>
          </cell>
          <cell r="K482">
            <v>0</v>
          </cell>
          <cell r="L482">
            <v>0</v>
          </cell>
          <cell r="M482">
            <v>0</v>
          </cell>
          <cell r="N482" t="str">
            <v>332-0017</v>
          </cell>
          <cell r="O482" t="str">
            <v>埼玉県川口市栄町3－4－1</v>
          </cell>
          <cell r="P482" t="str">
            <v>確定</v>
          </cell>
          <cell r="Q482" t="str">
            <v>大島第７ビル4階</v>
          </cell>
          <cell r="R482">
            <v>0</v>
          </cell>
          <cell r="S482">
            <v>0</v>
          </cell>
          <cell r="T482">
            <v>0</v>
          </cell>
          <cell r="U482">
            <v>0</v>
          </cell>
          <cell r="V482">
            <v>0</v>
          </cell>
          <cell r="W482">
            <v>0</v>
          </cell>
          <cell r="X482">
            <v>1</v>
          </cell>
          <cell r="Y482" t="str">
            <v>年中無休</v>
          </cell>
          <cell r="Z482" t="str">
            <v>17:00～翌日3:00　金土曜及び祝休日の前日は5:00迄</v>
          </cell>
        </row>
        <row r="483">
          <cell r="A483">
            <v>503</v>
          </cell>
          <cell r="B483" t="str">
            <v>確定</v>
          </cell>
          <cell r="C483" t="str">
            <v>新規</v>
          </cell>
          <cell r="D483" t="str">
            <v>和民</v>
          </cell>
          <cell r="E483" t="str">
            <v>阪急淡路駅前</v>
          </cell>
          <cell r="F483" t="str">
            <v>確定</v>
          </cell>
          <cell r="G483" t="str">
            <v>能村</v>
          </cell>
          <cell r="H483">
            <v>38013</v>
          </cell>
          <cell r="I483" t="str">
            <v>確定</v>
          </cell>
          <cell r="J483">
            <v>38007</v>
          </cell>
          <cell r="K483">
            <v>0.5</v>
          </cell>
          <cell r="L483">
            <v>0</v>
          </cell>
          <cell r="M483">
            <v>0</v>
          </cell>
          <cell r="N483" t="str">
            <v>533-0032</v>
          </cell>
          <cell r="O483" t="str">
            <v>大阪府大阪市東淀川区淡路４－３－１５</v>
          </cell>
          <cell r="P483" t="str">
            <v>確定</v>
          </cell>
          <cell r="Q483" t="str">
            <v>アイゼン淡路ビル２階</v>
          </cell>
          <cell r="R483" t="str">
            <v>確定</v>
          </cell>
          <cell r="S483" t="str">
            <v>阪急</v>
          </cell>
          <cell r="T483" t="str">
            <v>淡路</v>
          </cell>
          <cell r="U483">
            <v>1</v>
          </cell>
          <cell r="V483">
            <v>70</v>
          </cell>
          <cell r="W483" t="str">
            <v>確定</v>
          </cell>
          <cell r="X483">
            <v>1</v>
          </cell>
          <cell r="Y483" t="str">
            <v>年中無休</v>
          </cell>
          <cell r="Z483" t="str">
            <v>17:00～翌日3:00　金土曜及び祝休日の前日は5:00迄</v>
          </cell>
          <cell r="AA483" t="str">
            <v>06－6990－6121</v>
          </cell>
          <cell r="AB483" t="str">
            <v>06－6990－6122</v>
          </cell>
          <cell r="AC483" t="str">
            <v>なし</v>
          </cell>
          <cell r="AD483">
            <v>9400</v>
          </cell>
          <cell r="AE483" t="str">
            <v>株式会社アイゼン</v>
          </cell>
          <cell r="AF483">
            <v>70</v>
          </cell>
          <cell r="AG483">
            <v>130</v>
          </cell>
          <cell r="AH483" t="str">
            <v>確定</v>
          </cell>
          <cell r="AI483">
            <v>0</v>
          </cell>
          <cell r="AJ483" t="str">
            <v>中止</v>
          </cell>
          <cell r="AK483">
            <v>4</v>
          </cell>
          <cell r="AL483" t="str">
            <v>Ａ＋Ｂ＋Ｃ</v>
          </cell>
          <cell r="AM483">
            <v>14</v>
          </cell>
          <cell r="AN483">
            <v>14</v>
          </cell>
          <cell r="AO483">
            <v>18</v>
          </cell>
          <cell r="AP483">
            <v>16</v>
          </cell>
          <cell r="AQ483">
            <v>0</v>
          </cell>
          <cell r="AR483">
            <v>0</v>
          </cell>
          <cell r="AS483">
            <v>0</v>
          </cell>
          <cell r="AT483">
            <v>0</v>
          </cell>
          <cell r="AU483">
            <v>0</v>
          </cell>
          <cell r="AV483">
            <v>0</v>
          </cell>
          <cell r="AW483">
            <v>46</v>
          </cell>
          <cell r="AX483">
            <v>1</v>
          </cell>
          <cell r="AY483">
            <v>1</v>
          </cell>
          <cell r="AZ483">
            <v>1</v>
          </cell>
          <cell r="BA483" t="str">
            <v>オーナー</v>
          </cell>
          <cell r="BB483" t="str">
            <v>オーナー</v>
          </cell>
          <cell r="BC483" t="str">
            <v>大阪ガス</v>
          </cell>
          <cell r="BD483" t="str">
            <v>なし</v>
          </cell>
          <cell r="BE483" t="str">
            <v>なし</v>
          </cell>
          <cell r="BF483" t="str">
            <v>既存</v>
          </cell>
          <cell r="BG483">
            <v>0</v>
          </cell>
          <cell r="BH483">
            <v>0</v>
          </cell>
          <cell r="BI483">
            <v>0</v>
          </cell>
          <cell r="BJ483">
            <v>0</v>
          </cell>
          <cell r="BK483" t="str">
            <v>株式会社アイゼン</v>
          </cell>
          <cell r="BL483" t="str">
            <v>代表取締役</v>
          </cell>
          <cell r="BM483" t="str">
            <v>文　正吉</v>
          </cell>
          <cell r="BN483" t="str">
            <v>563－0032</v>
          </cell>
          <cell r="BO483" t="str">
            <v>大阪府池田市石橋2－2－14</v>
          </cell>
          <cell r="BP483" t="str">
            <v>072-760-0080</v>
          </cell>
          <cell r="BQ483" t="str">
            <v>072-760-0082</v>
          </cell>
          <cell r="BR483" t="str">
            <v>（株）アイ・ディ・コミュニティ</v>
          </cell>
          <cell r="BS483" t="str">
            <v>中村</v>
          </cell>
          <cell r="BT483" t="str">
            <v>06-6190-5011</v>
          </cell>
          <cell r="BU483">
            <v>600</v>
          </cell>
          <cell r="BV483">
            <v>0</v>
          </cell>
          <cell r="BW483">
            <v>0</v>
          </cell>
          <cell r="BX483">
            <v>0</v>
          </cell>
          <cell r="BY483">
            <v>0</v>
          </cell>
          <cell r="BZ483">
            <v>0</v>
          </cell>
          <cell r="CA483">
            <v>0</v>
          </cell>
          <cell r="CB483">
            <v>0</v>
          </cell>
          <cell r="CC483">
            <v>0</v>
          </cell>
          <cell r="CD483">
            <v>0</v>
          </cell>
          <cell r="CE483">
            <v>0</v>
          </cell>
          <cell r="CF483">
            <v>0</v>
          </cell>
          <cell r="CG483">
            <v>0</v>
          </cell>
          <cell r="CH483">
            <v>0</v>
          </cell>
          <cell r="CI483">
            <v>0</v>
          </cell>
          <cell r="CJ483">
            <v>0</v>
          </cell>
          <cell r="CK483">
            <v>0</v>
          </cell>
          <cell r="CL483">
            <v>0</v>
          </cell>
        </row>
        <row r="484">
          <cell r="A484">
            <v>510</v>
          </cell>
          <cell r="B484" t="str">
            <v>確定</v>
          </cell>
          <cell r="C484" t="str">
            <v>新規</v>
          </cell>
          <cell r="D484" t="str">
            <v>海鮮処</v>
          </cell>
          <cell r="E484" t="str">
            <v>高田馬場早稲田口</v>
          </cell>
          <cell r="F484" t="str">
            <v>確定</v>
          </cell>
          <cell r="G484" t="str">
            <v>日比</v>
          </cell>
          <cell r="H484">
            <v>38411</v>
          </cell>
          <cell r="I484" t="str">
            <v>確定</v>
          </cell>
          <cell r="J484">
            <v>38405</v>
          </cell>
          <cell r="K484">
            <v>0.45833333333333331</v>
          </cell>
          <cell r="L484">
            <v>0</v>
          </cell>
          <cell r="M484">
            <v>0</v>
          </cell>
          <cell r="N484" t="str">
            <v>169-0075</v>
          </cell>
          <cell r="O484" t="str">
            <v>東京都新宿区高田馬場1-27-1</v>
          </cell>
          <cell r="P484" t="str">
            <v>確定</v>
          </cell>
          <cell r="Q484" t="str">
            <v>ＦＴビル２階</v>
          </cell>
          <cell r="R484" t="str">
            <v>確定</v>
          </cell>
          <cell r="S484" t="str">
            <v>ＪＲ線</v>
          </cell>
          <cell r="T484" t="str">
            <v>高田馬場</v>
          </cell>
          <cell r="U484">
            <v>2</v>
          </cell>
          <cell r="V484">
            <v>69.84</v>
          </cell>
          <cell r="W484" t="str">
            <v>確定</v>
          </cell>
          <cell r="X484">
            <v>1</v>
          </cell>
          <cell r="Y484" t="str">
            <v>年中無休</v>
          </cell>
          <cell r="Z484" t="str">
            <v>17:00～翌日3:00　金土曜及び祝休日の前日は5:00迄</v>
          </cell>
          <cell r="AA484" t="str">
            <v>03-5292-2977</v>
          </cell>
          <cell r="AB484" t="str">
            <v>03-5292-2978</v>
          </cell>
          <cell r="AC484" t="str">
            <v>なし</v>
          </cell>
          <cell r="AD484">
            <v>14000</v>
          </cell>
          <cell r="AE484" t="str">
            <v>株式会社ファインテック　</v>
          </cell>
          <cell r="AF484">
            <v>72</v>
          </cell>
          <cell r="AG484">
            <v>123</v>
          </cell>
          <cell r="AH484" t="str">
            <v>確定</v>
          </cell>
          <cell r="AI484">
            <v>0</v>
          </cell>
          <cell r="AJ484" t="str">
            <v>中止</v>
          </cell>
          <cell r="AK484">
            <v>4</v>
          </cell>
          <cell r="AL484" t="str">
            <v>A+B+C+D</v>
          </cell>
          <cell r="AM484">
            <v>11</v>
          </cell>
          <cell r="AN484">
            <v>12</v>
          </cell>
          <cell r="AO484">
            <v>12</v>
          </cell>
          <cell r="AP484">
            <v>15</v>
          </cell>
          <cell r="AQ484">
            <v>0</v>
          </cell>
          <cell r="AR484">
            <v>0</v>
          </cell>
          <cell r="AS484">
            <v>0</v>
          </cell>
          <cell r="AT484">
            <v>0</v>
          </cell>
          <cell r="AU484">
            <v>0</v>
          </cell>
          <cell r="AV484">
            <v>0</v>
          </cell>
          <cell r="AW484">
            <v>50</v>
          </cell>
          <cell r="AX484">
            <v>1</v>
          </cell>
          <cell r="AY484">
            <v>1</v>
          </cell>
          <cell r="AZ484">
            <v>1</v>
          </cell>
          <cell r="BA484" t="str">
            <v>オーナー</v>
          </cell>
          <cell r="BB484" t="str">
            <v>オーナー</v>
          </cell>
          <cell r="BC484" t="str">
            <v>東京ガス</v>
          </cell>
          <cell r="BD484" t="str">
            <v>なし</v>
          </cell>
          <cell r="BE484" t="str">
            <v>なし</v>
          </cell>
          <cell r="BF484" t="str">
            <v>既存</v>
          </cell>
          <cell r="BG484">
            <v>0</v>
          </cell>
          <cell r="BH484" t="str">
            <v>ティーワイクリーンサービス</v>
          </cell>
          <cell r="BI484" t="str">
            <v>戸田</v>
          </cell>
          <cell r="BJ484" t="str">
            <v>03-3634-0960</v>
          </cell>
          <cell r="BK484" t="str">
            <v>株式会社ファインテック</v>
          </cell>
          <cell r="BL484" t="str">
            <v>代表取締役社長</v>
          </cell>
          <cell r="BM484" t="str">
            <v>竹端　隆司</v>
          </cell>
          <cell r="BN484" t="str">
            <v>169-8639</v>
          </cell>
          <cell r="BO484" t="str">
            <v>東京都新宿区高田馬場1-32-13　サンマークビル2Ｆ</v>
          </cell>
          <cell r="BP484" t="str">
            <v>03-5272-3156</v>
          </cell>
          <cell r="BQ484" t="str">
            <v>03-5272-3155</v>
          </cell>
          <cell r="BR484">
            <v>0</v>
          </cell>
          <cell r="BS484">
            <v>0</v>
          </cell>
          <cell r="BT484">
            <v>0</v>
          </cell>
          <cell r="BU484">
            <v>0</v>
          </cell>
          <cell r="BV484">
            <v>0</v>
          </cell>
          <cell r="BW484">
            <v>0</v>
          </cell>
          <cell r="BX484">
            <v>0</v>
          </cell>
          <cell r="BY484">
            <v>0</v>
          </cell>
          <cell r="BZ484">
            <v>0</v>
          </cell>
          <cell r="CA484">
            <v>0</v>
          </cell>
          <cell r="CB484">
            <v>0</v>
          </cell>
          <cell r="CC484">
            <v>0</v>
          </cell>
          <cell r="CD484">
            <v>0</v>
          </cell>
          <cell r="CE484">
            <v>0</v>
          </cell>
          <cell r="CF484">
            <v>0</v>
          </cell>
          <cell r="CG484">
            <v>0</v>
          </cell>
          <cell r="CH484">
            <v>0</v>
          </cell>
          <cell r="CI484">
            <v>0</v>
          </cell>
          <cell r="CJ484">
            <v>0</v>
          </cell>
          <cell r="CK484">
            <v>0</v>
          </cell>
          <cell r="CL484">
            <v>0</v>
          </cell>
        </row>
        <row r="485">
          <cell r="A485">
            <v>511</v>
          </cell>
          <cell r="B485" t="str">
            <v>確定</v>
          </cell>
          <cell r="C485" t="str">
            <v>新規</v>
          </cell>
          <cell r="D485" t="str">
            <v>わた家</v>
          </cell>
          <cell r="E485" t="str">
            <v>高田馬場早稲田口</v>
          </cell>
          <cell r="F485" t="str">
            <v>確定</v>
          </cell>
          <cell r="G485" t="str">
            <v>日比</v>
          </cell>
          <cell r="H485">
            <v>38411</v>
          </cell>
          <cell r="I485" t="str">
            <v>確定</v>
          </cell>
          <cell r="J485">
            <v>38405</v>
          </cell>
          <cell r="K485">
            <v>0.54166666666666663</v>
          </cell>
          <cell r="L485">
            <v>0</v>
          </cell>
          <cell r="M485">
            <v>0</v>
          </cell>
          <cell r="N485" t="str">
            <v>169-0075</v>
          </cell>
          <cell r="O485" t="str">
            <v>東京都新宿区高田馬場1-27-1</v>
          </cell>
          <cell r="P485" t="str">
            <v>確定</v>
          </cell>
          <cell r="Q485" t="str">
            <v>ＦＴビル１階</v>
          </cell>
          <cell r="R485" t="str">
            <v>確定</v>
          </cell>
          <cell r="S485" t="str">
            <v>ＪＲ線</v>
          </cell>
          <cell r="T485" t="str">
            <v>高田馬場</v>
          </cell>
          <cell r="U485">
            <v>2</v>
          </cell>
          <cell r="V485">
            <v>44.27</v>
          </cell>
          <cell r="W485" t="str">
            <v>確定</v>
          </cell>
          <cell r="X485">
            <v>1</v>
          </cell>
          <cell r="Y485" t="str">
            <v>年中無休</v>
          </cell>
          <cell r="Z485" t="str">
            <v>17:00～翌日3:00　金土曜及び祝休日の前日は5:00迄</v>
          </cell>
          <cell r="AA485" t="str">
            <v>03-5292-2773</v>
          </cell>
          <cell r="AB485" t="str">
            <v>03-5292-2774</v>
          </cell>
          <cell r="AC485" t="str">
            <v>なし</v>
          </cell>
          <cell r="AD485">
            <v>8500</v>
          </cell>
          <cell r="AE485" t="str">
            <v>株式会社ファインテック　</v>
          </cell>
          <cell r="AF485">
            <v>42.47</v>
          </cell>
          <cell r="AG485">
            <v>86</v>
          </cell>
          <cell r="AH485" t="str">
            <v>確定</v>
          </cell>
          <cell r="AI485">
            <v>0</v>
          </cell>
          <cell r="AJ485" t="str">
            <v>中止</v>
          </cell>
          <cell r="AK485">
            <v>0</v>
          </cell>
          <cell r="AL485" t="str">
            <v>連結なし</v>
          </cell>
          <cell r="AM485">
            <v>34</v>
          </cell>
          <cell r="AN485">
            <v>0</v>
          </cell>
          <cell r="AO485">
            <v>0</v>
          </cell>
          <cell r="AP485">
            <v>0</v>
          </cell>
          <cell r="AQ485">
            <v>0</v>
          </cell>
          <cell r="AR485">
            <v>0</v>
          </cell>
          <cell r="AS485">
            <v>0</v>
          </cell>
          <cell r="AT485">
            <v>0</v>
          </cell>
          <cell r="AU485">
            <v>0</v>
          </cell>
          <cell r="AV485">
            <v>0</v>
          </cell>
          <cell r="AW485" t="str">
            <v>34（パーティールーム）</v>
          </cell>
          <cell r="AX485">
            <v>1</v>
          </cell>
          <cell r="AY485">
            <v>1</v>
          </cell>
          <cell r="AZ485">
            <v>1</v>
          </cell>
          <cell r="BA485" t="str">
            <v>東京電力</v>
          </cell>
          <cell r="BB485" t="str">
            <v>オーナー</v>
          </cell>
          <cell r="BC485" t="str">
            <v>東京ガス</v>
          </cell>
          <cell r="BD485" t="str">
            <v>なし</v>
          </cell>
          <cell r="BE485" t="str">
            <v>なし</v>
          </cell>
          <cell r="BF485" t="str">
            <v>既存</v>
          </cell>
          <cell r="BG485">
            <v>0</v>
          </cell>
          <cell r="BH485" t="str">
            <v>ティーワイクリーンサービス</v>
          </cell>
          <cell r="BI485" t="str">
            <v>戸田</v>
          </cell>
          <cell r="BJ485" t="str">
            <v>03-3634-0960</v>
          </cell>
          <cell r="BK485" t="str">
            <v>株式会社ファインテック</v>
          </cell>
          <cell r="BL485" t="str">
            <v>代表取締役社長</v>
          </cell>
          <cell r="BM485" t="str">
            <v>竹端　隆司</v>
          </cell>
          <cell r="BN485" t="str">
            <v>169-8639</v>
          </cell>
          <cell r="BO485" t="str">
            <v>東京都新宿区高田馬場1-32-13　サンマークビル2Ｆ</v>
          </cell>
          <cell r="BP485" t="str">
            <v>03-5272-3156</v>
          </cell>
          <cell r="BQ485" t="str">
            <v>03-5272-3155</v>
          </cell>
          <cell r="BR485">
            <v>0</v>
          </cell>
          <cell r="BS485">
            <v>0</v>
          </cell>
          <cell r="BT485">
            <v>0</v>
          </cell>
          <cell r="BU485">
            <v>0</v>
          </cell>
          <cell r="BV485">
            <v>0</v>
          </cell>
          <cell r="BW485">
            <v>0</v>
          </cell>
          <cell r="BX485">
            <v>0</v>
          </cell>
          <cell r="BY485">
            <v>0</v>
          </cell>
          <cell r="BZ485">
            <v>0</v>
          </cell>
          <cell r="CA485">
            <v>0</v>
          </cell>
          <cell r="CB485">
            <v>0</v>
          </cell>
          <cell r="CC485">
            <v>0</v>
          </cell>
          <cell r="CD485">
            <v>0</v>
          </cell>
          <cell r="CE485">
            <v>0</v>
          </cell>
          <cell r="CF485">
            <v>0</v>
          </cell>
          <cell r="CG485">
            <v>0</v>
          </cell>
          <cell r="CH485">
            <v>0</v>
          </cell>
          <cell r="CI485">
            <v>0</v>
          </cell>
          <cell r="CJ485">
            <v>0</v>
          </cell>
          <cell r="CK485">
            <v>0</v>
          </cell>
          <cell r="CL485">
            <v>0</v>
          </cell>
        </row>
        <row r="486">
          <cell r="A486">
            <v>502</v>
          </cell>
          <cell r="B486" t="str">
            <v>確定</v>
          </cell>
          <cell r="C486" t="str">
            <v>新規</v>
          </cell>
          <cell r="D486" t="str">
            <v>坐和民</v>
          </cell>
          <cell r="E486" t="str">
            <v>栄中日ビル前</v>
          </cell>
          <cell r="F486" t="str">
            <v>確定</v>
          </cell>
          <cell r="G486" t="str">
            <v>能村</v>
          </cell>
          <cell r="H486">
            <v>38411</v>
          </cell>
          <cell r="I486" t="str">
            <v>確定</v>
          </cell>
          <cell r="J486">
            <v>38405</v>
          </cell>
          <cell r="K486">
            <v>0.625</v>
          </cell>
          <cell r="L486">
            <v>0</v>
          </cell>
          <cell r="M486">
            <v>0</v>
          </cell>
          <cell r="N486" t="str">
            <v>460-0008</v>
          </cell>
          <cell r="O486" t="str">
            <v>愛知県名古屋市中区栄４－２－２９</v>
          </cell>
          <cell r="P486" t="str">
            <v>確定</v>
          </cell>
          <cell r="Q486" t="str">
            <v>名古屋広小路プレイス２階</v>
          </cell>
          <cell r="R486" t="str">
            <v>確定</v>
          </cell>
          <cell r="S486" t="str">
            <v>地下鉄東山線</v>
          </cell>
          <cell r="T486" t="str">
            <v>栄</v>
          </cell>
          <cell r="U486">
            <v>2</v>
          </cell>
          <cell r="V486">
            <v>87.1</v>
          </cell>
          <cell r="W486" t="str">
            <v>未定</v>
          </cell>
          <cell r="X486">
            <v>1</v>
          </cell>
          <cell r="Y486" t="str">
            <v>年中無休</v>
          </cell>
          <cell r="Z486" t="str">
            <v>17:00～翌日3:00　金土曜及び祝休日の前日は5:00迄</v>
          </cell>
          <cell r="AA486" t="str">
            <v>052-238-2170</v>
          </cell>
          <cell r="AB486" t="str">
            <v>052-238-2171</v>
          </cell>
          <cell r="AC486" t="str">
            <v>なし</v>
          </cell>
          <cell r="AD486">
            <v>14800</v>
          </cell>
          <cell r="AE486" t="str">
            <v>大成建設株式会社</v>
          </cell>
          <cell r="AF486">
            <v>87.1</v>
          </cell>
          <cell r="AG486">
            <v>146</v>
          </cell>
          <cell r="AH486" t="str">
            <v>確定</v>
          </cell>
          <cell r="AI486">
            <v>0</v>
          </cell>
          <cell r="AJ486" t="str">
            <v>中止</v>
          </cell>
          <cell r="AK486">
            <v>4</v>
          </cell>
          <cell r="AL486" t="str">
            <v>Ａ＋Ｂ＋Ｃ＋Ｄ　　</v>
          </cell>
          <cell r="AM486">
            <v>14</v>
          </cell>
          <cell r="AN486">
            <v>14</v>
          </cell>
          <cell r="AO486">
            <v>14</v>
          </cell>
          <cell r="AP486">
            <v>14</v>
          </cell>
          <cell r="AQ486">
            <v>0</v>
          </cell>
          <cell r="AR486">
            <v>0</v>
          </cell>
          <cell r="AS486">
            <v>0</v>
          </cell>
          <cell r="AT486">
            <v>0</v>
          </cell>
          <cell r="AU486">
            <v>0</v>
          </cell>
          <cell r="AV486">
            <v>0</v>
          </cell>
          <cell r="AW486">
            <v>56</v>
          </cell>
          <cell r="AX486">
            <v>1</v>
          </cell>
          <cell r="AY486">
            <v>1</v>
          </cell>
          <cell r="AZ486">
            <v>1</v>
          </cell>
          <cell r="BA486" t="str">
            <v>オーナー</v>
          </cell>
          <cell r="BB486" t="str">
            <v>オーナー</v>
          </cell>
          <cell r="BC486" t="str">
            <v>オーナー</v>
          </cell>
          <cell r="BD486" t="str">
            <v>なし</v>
          </cell>
          <cell r="BE486" t="str">
            <v>なし</v>
          </cell>
          <cell r="BF486" t="str">
            <v>新築</v>
          </cell>
          <cell r="BG486">
            <v>0</v>
          </cell>
          <cell r="BH486">
            <v>0</v>
          </cell>
          <cell r="BI486">
            <v>0</v>
          </cell>
          <cell r="BJ486">
            <v>0</v>
          </cell>
          <cell r="BK486" t="str">
            <v>大成建設株式会社名古屋支店</v>
          </cell>
          <cell r="BL486" t="str">
            <v>専務役員支店長</v>
          </cell>
          <cell r="BM486" t="str">
            <v>岡崎　洪太郎</v>
          </cell>
          <cell r="BN486" t="str">
            <v>453-0002</v>
          </cell>
          <cell r="BO486" t="str">
            <v>愛知県名古屋市中村区名駅１-１-４</v>
          </cell>
          <cell r="BP486">
            <v>0</v>
          </cell>
          <cell r="BQ486">
            <v>0</v>
          </cell>
          <cell r="BR486">
            <v>0</v>
          </cell>
          <cell r="BS486">
            <v>0</v>
          </cell>
          <cell r="BT486">
            <v>0</v>
          </cell>
          <cell r="BU486">
            <v>0</v>
          </cell>
          <cell r="BV486">
            <v>0</v>
          </cell>
          <cell r="BW486">
            <v>0</v>
          </cell>
          <cell r="BX486">
            <v>0</v>
          </cell>
          <cell r="BY486">
            <v>0</v>
          </cell>
          <cell r="BZ486">
            <v>0</v>
          </cell>
          <cell r="CA486">
            <v>0</v>
          </cell>
          <cell r="CB486">
            <v>0</v>
          </cell>
          <cell r="CC486">
            <v>0</v>
          </cell>
          <cell r="CD486">
            <v>0</v>
          </cell>
          <cell r="CE486">
            <v>0</v>
          </cell>
          <cell r="CF486">
            <v>0</v>
          </cell>
          <cell r="CG486">
            <v>0</v>
          </cell>
          <cell r="CH486">
            <v>0</v>
          </cell>
          <cell r="CI486">
            <v>0</v>
          </cell>
          <cell r="CJ486">
            <v>0</v>
          </cell>
          <cell r="CK486">
            <v>0</v>
          </cell>
          <cell r="CL486">
            <v>0</v>
          </cell>
        </row>
        <row r="487">
          <cell r="A487">
            <v>526</v>
          </cell>
          <cell r="B487" t="str">
            <v>確定</v>
          </cell>
          <cell r="C487" t="str">
            <v>変更</v>
          </cell>
          <cell r="D487" t="str">
            <v>わた家</v>
          </cell>
          <cell r="E487" t="str">
            <v>朝霞南口駅前（旧店番184）</v>
          </cell>
          <cell r="F487" t="str">
            <v>確定</v>
          </cell>
          <cell r="G487" t="str">
            <v>福田</v>
          </cell>
          <cell r="H487">
            <v>38411</v>
          </cell>
          <cell r="I487" t="str">
            <v>確定</v>
          </cell>
          <cell r="J487">
            <v>38407</v>
          </cell>
          <cell r="K487">
            <v>0.45833333333333331</v>
          </cell>
          <cell r="L487">
            <v>0</v>
          </cell>
          <cell r="M487">
            <v>0</v>
          </cell>
          <cell r="N487" t="str">
            <v>351-0011</v>
          </cell>
          <cell r="O487" t="str">
            <v>埼玉県朝霞市本町2丁目5番23号</v>
          </cell>
          <cell r="P487" t="str">
            <v>確定</v>
          </cell>
          <cell r="Q487" t="str">
            <v>朝霞フタバビル２階</v>
          </cell>
          <cell r="R487" t="str">
            <v>確定</v>
          </cell>
          <cell r="S487" t="str">
            <v>東武東上線</v>
          </cell>
          <cell r="T487" t="str">
            <v>朝霞</v>
          </cell>
          <cell r="U487">
            <v>1</v>
          </cell>
          <cell r="V487">
            <v>86</v>
          </cell>
          <cell r="W487" t="str">
            <v>確定</v>
          </cell>
          <cell r="X487">
            <v>1</v>
          </cell>
          <cell r="Y487" t="str">
            <v>年中無休</v>
          </cell>
          <cell r="Z487">
            <v>0</v>
          </cell>
          <cell r="AA487" t="str">
            <v>048-458-6636</v>
          </cell>
          <cell r="AB487" t="str">
            <v>048-458-6637</v>
          </cell>
          <cell r="AC487" t="str">
            <v>なし</v>
          </cell>
        </row>
        <row r="488">
          <cell r="A488">
            <v>515</v>
          </cell>
          <cell r="B488" t="str">
            <v>確定</v>
          </cell>
          <cell r="C488" t="str">
            <v>新規</v>
          </cell>
          <cell r="D488" t="str">
            <v>わた家</v>
          </cell>
          <cell r="E488" t="str">
            <v>船堀</v>
          </cell>
          <cell r="F488" t="str">
            <v>確定</v>
          </cell>
          <cell r="G488" t="str">
            <v>田中</v>
          </cell>
          <cell r="H488">
            <v>38413</v>
          </cell>
          <cell r="I488" t="str">
            <v>確定</v>
          </cell>
          <cell r="J488">
            <v>38407</v>
          </cell>
          <cell r="K488">
            <v>0.625</v>
          </cell>
          <cell r="L488">
            <v>0</v>
          </cell>
          <cell r="M488">
            <v>0</v>
          </cell>
          <cell r="N488" t="str">
            <v>134-0091</v>
          </cell>
          <cell r="O488" t="str">
            <v>東京都江戸川区船堀３－７－１３</v>
          </cell>
          <cell r="P488" t="str">
            <v>確定</v>
          </cell>
          <cell r="Q488" t="str">
            <v>ヴァンテアンビル3階</v>
          </cell>
          <cell r="R488" t="str">
            <v>確定</v>
          </cell>
          <cell r="S488" t="str">
            <v>都営新宿</v>
          </cell>
          <cell r="T488" t="str">
            <v>船堀</v>
          </cell>
          <cell r="U488">
            <v>3</v>
          </cell>
          <cell r="V488">
            <v>74.83</v>
          </cell>
          <cell r="W488" t="str">
            <v>確定</v>
          </cell>
          <cell r="X488">
            <v>1</v>
          </cell>
          <cell r="Y488" t="str">
            <v>年中無休</v>
          </cell>
          <cell r="Z488" t="str">
            <v>17:00～翌日3:00　金土曜及び祝休日の前日は5:00迄</v>
          </cell>
          <cell r="AA488" t="str">
            <v>03-5679-5781</v>
          </cell>
          <cell r="AB488" t="str">
            <v>03-5679-5782</v>
          </cell>
          <cell r="AC488" t="str">
            <v>なし</v>
          </cell>
          <cell r="AD488">
            <v>10000</v>
          </cell>
          <cell r="AE488" t="str">
            <v>関東興業株式会社</v>
          </cell>
          <cell r="AF488">
            <v>74.83</v>
          </cell>
          <cell r="AG488">
            <v>157</v>
          </cell>
          <cell r="AH488" t="str">
            <v>確定</v>
          </cell>
          <cell r="AI488">
            <v>0</v>
          </cell>
          <cell r="AJ488" t="str">
            <v>中止</v>
          </cell>
          <cell r="AK488">
            <v>2</v>
          </cell>
          <cell r="AL488" t="str">
            <v>A+B</v>
          </cell>
          <cell r="AM488">
            <v>14</v>
          </cell>
          <cell r="AN488">
            <v>14</v>
          </cell>
          <cell r="AO488">
            <v>0</v>
          </cell>
          <cell r="AP488">
            <v>0</v>
          </cell>
          <cell r="AQ488">
            <v>0</v>
          </cell>
          <cell r="AR488">
            <v>0</v>
          </cell>
          <cell r="AS488">
            <v>0</v>
          </cell>
          <cell r="AT488">
            <v>0</v>
          </cell>
          <cell r="AU488">
            <v>0</v>
          </cell>
          <cell r="AV488">
            <v>0</v>
          </cell>
          <cell r="AW488">
            <v>28</v>
          </cell>
          <cell r="AX488">
            <v>1</v>
          </cell>
          <cell r="AY488">
            <v>1</v>
          </cell>
          <cell r="AZ488">
            <v>1</v>
          </cell>
          <cell r="BA488" t="str">
            <v>オーナー</v>
          </cell>
          <cell r="BB488" t="str">
            <v>オーナー</v>
          </cell>
          <cell r="BC488" t="str">
            <v>東京ガス</v>
          </cell>
          <cell r="BD488" t="str">
            <v>あり</v>
          </cell>
          <cell r="BE488" t="str">
            <v>なし</v>
          </cell>
          <cell r="BF488" t="str">
            <v>既存</v>
          </cell>
          <cell r="BG488">
            <v>0</v>
          </cell>
          <cell r="BH488" t="str">
            <v>関東興業株式会社</v>
          </cell>
          <cell r="BI488" t="str">
            <v>内田</v>
          </cell>
          <cell r="BJ488" t="str">
            <v>03-5605-9111</v>
          </cell>
          <cell r="BK488" t="str">
            <v>関東興業株式会社</v>
          </cell>
          <cell r="BL488" t="str">
            <v>代表取締役</v>
          </cell>
          <cell r="BM488" t="str">
            <v>小高　幹雄</v>
          </cell>
          <cell r="BN488" t="str">
            <v>132-0033</v>
          </cell>
          <cell r="BO488" t="str">
            <v>東京都江戸川区東小松川３－１－１</v>
          </cell>
          <cell r="BP488" t="str">
            <v>03-3656-8400</v>
          </cell>
          <cell r="BQ488" t="str">
            <v>03-3656-0151</v>
          </cell>
          <cell r="BR488">
            <v>0</v>
          </cell>
          <cell r="BS488">
            <v>0</v>
          </cell>
          <cell r="BT488">
            <v>0</v>
          </cell>
          <cell r="BU488">
            <v>0</v>
          </cell>
          <cell r="BV488">
            <v>0</v>
          </cell>
          <cell r="BW488">
            <v>0</v>
          </cell>
          <cell r="BX488">
            <v>0</v>
          </cell>
          <cell r="BY488">
            <v>0</v>
          </cell>
          <cell r="BZ488">
            <v>0</v>
          </cell>
          <cell r="CA488">
            <v>0</v>
          </cell>
          <cell r="CB488">
            <v>0</v>
          </cell>
          <cell r="CC488">
            <v>0</v>
          </cell>
          <cell r="CD488">
            <v>0</v>
          </cell>
          <cell r="CE488">
            <v>0</v>
          </cell>
          <cell r="CF488">
            <v>0</v>
          </cell>
          <cell r="CG488">
            <v>0</v>
          </cell>
          <cell r="CH488">
            <v>0</v>
          </cell>
          <cell r="CI488">
            <v>0</v>
          </cell>
          <cell r="CJ488">
            <v>0</v>
          </cell>
          <cell r="CK488">
            <v>0</v>
          </cell>
          <cell r="CL488">
            <v>0</v>
          </cell>
        </row>
        <row r="489">
          <cell r="A489">
            <v>500</v>
          </cell>
          <cell r="B489" t="str">
            <v>確定</v>
          </cell>
          <cell r="C489" t="str">
            <v>新規</v>
          </cell>
          <cell r="D489" t="str">
            <v>わた家</v>
          </cell>
          <cell r="E489" t="str">
            <v>日ﾉ出町店</v>
          </cell>
          <cell r="F489" t="str">
            <v>確定</v>
          </cell>
          <cell r="G489" t="str">
            <v>大貫</v>
          </cell>
          <cell r="H489">
            <v>38416</v>
          </cell>
          <cell r="I489" t="str">
            <v>確定</v>
          </cell>
          <cell r="J489">
            <v>38410</v>
          </cell>
          <cell r="K489">
            <v>0.54166666666666663</v>
          </cell>
          <cell r="L489">
            <v>0</v>
          </cell>
          <cell r="M489">
            <v>0</v>
          </cell>
          <cell r="N489" t="str">
            <v>231-0066</v>
          </cell>
          <cell r="O489" t="str">
            <v>神奈川県横浜市中区日ノ出町1-2-201</v>
          </cell>
          <cell r="P489" t="str">
            <v>確定</v>
          </cell>
          <cell r="Q489" t="str">
            <v>井上ビル・スカイコート横浜日ﾉ出町</v>
          </cell>
          <cell r="R489" t="str">
            <v>確定</v>
          </cell>
          <cell r="S489" t="str">
            <v>京浜急行</v>
          </cell>
          <cell r="T489" t="str">
            <v>日ﾉ出町</v>
          </cell>
          <cell r="U489">
            <v>1</v>
          </cell>
          <cell r="V489">
            <v>47</v>
          </cell>
          <cell r="W489" t="str">
            <v>確定</v>
          </cell>
          <cell r="X489">
            <v>1</v>
          </cell>
          <cell r="Y489" t="str">
            <v>年中無休</v>
          </cell>
          <cell r="Z489" t="str">
            <v>17:00～翌日3:00　金17:00～翌5:00、土15:00～翌5:00、日15:00～翌3:00</v>
          </cell>
          <cell r="AA489" t="str">
            <v>045-250-5521</v>
          </cell>
          <cell r="AB489" t="str">
            <v>045-250-5621</v>
          </cell>
          <cell r="AC489" t="str">
            <v>なし</v>
          </cell>
          <cell r="AD489">
            <v>8800</v>
          </cell>
          <cell r="AE489" t="str">
            <v>三愛興産株式会社</v>
          </cell>
          <cell r="AF489">
            <v>40.090000000000003</v>
          </cell>
          <cell r="AG489">
            <v>82</v>
          </cell>
          <cell r="AH489" t="str">
            <v>確定</v>
          </cell>
          <cell r="AI489">
            <v>0</v>
          </cell>
          <cell r="AJ489" t="str">
            <v>中止</v>
          </cell>
          <cell r="AK489">
            <v>1</v>
          </cell>
          <cell r="AL489" t="str">
            <v>連結なし</v>
          </cell>
          <cell r="AM489">
            <v>21</v>
          </cell>
          <cell r="AN489">
            <v>0</v>
          </cell>
          <cell r="AO489">
            <v>0</v>
          </cell>
          <cell r="AP489">
            <v>0</v>
          </cell>
          <cell r="AQ489">
            <v>0</v>
          </cell>
          <cell r="AR489">
            <v>0</v>
          </cell>
          <cell r="AS489">
            <v>0</v>
          </cell>
          <cell r="AT489">
            <v>0</v>
          </cell>
          <cell r="AU489">
            <v>0</v>
          </cell>
          <cell r="AV489">
            <v>0</v>
          </cell>
          <cell r="AW489" t="str">
            <v>21（パーティールーム）</v>
          </cell>
          <cell r="AX489">
            <v>1</v>
          </cell>
          <cell r="AY489">
            <v>1</v>
          </cell>
          <cell r="AZ489">
            <v>1</v>
          </cell>
          <cell r="BA489" t="str">
            <v>東京電力</v>
          </cell>
          <cell r="BB489" t="str">
            <v>水道局</v>
          </cell>
          <cell r="BC489" t="str">
            <v>東京ガス</v>
          </cell>
          <cell r="BD489" t="str">
            <v>あり</v>
          </cell>
          <cell r="BE489" t="str">
            <v>あり</v>
          </cell>
          <cell r="BF489" t="str">
            <v>既存</v>
          </cell>
          <cell r="BG489">
            <v>0</v>
          </cell>
          <cell r="BH489" t="str">
            <v>スカイサービス株式会社</v>
          </cell>
          <cell r="BI489" t="str">
            <v>山本</v>
          </cell>
          <cell r="BJ489" t="str">
            <v>03-3329-7755</v>
          </cell>
          <cell r="BK489" t="str">
            <v>三愛興産株式会社</v>
          </cell>
          <cell r="BL489" t="str">
            <v>代表取締役</v>
          </cell>
          <cell r="BM489" t="str">
            <v>杉林　英昭</v>
          </cell>
          <cell r="BN489" t="str">
            <v>231-0014</v>
          </cell>
          <cell r="BO489" t="str">
            <v>横浜市中区常盤町２丁目２０番地</v>
          </cell>
          <cell r="BP489" t="str">
            <v>045-641-7511</v>
          </cell>
          <cell r="BQ489" t="str">
            <v>045-641-1363</v>
          </cell>
          <cell r="BR489">
            <v>0</v>
          </cell>
          <cell r="BS489">
            <v>0</v>
          </cell>
          <cell r="BT489">
            <v>0</v>
          </cell>
          <cell r="BU489">
            <v>0</v>
          </cell>
          <cell r="BV489">
            <v>0</v>
          </cell>
          <cell r="BW489">
            <v>0</v>
          </cell>
          <cell r="BX489">
            <v>0</v>
          </cell>
          <cell r="BY489">
            <v>0</v>
          </cell>
          <cell r="BZ489">
            <v>0</v>
          </cell>
          <cell r="CA489">
            <v>0</v>
          </cell>
          <cell r="CB489">
            <v>0</v>
          </cell>
          <cell r="CC489">
            <v>0</v>
          </cell>
          <cell r="CD489">
            <v>0</v>
          </cell>
          <cell r="CE489">
            <v>0</v>
          </cell>
          <cell r="CF489">
            <v>0</v>
          </cell>
          <cell r="CG489">
            <v>0</v>
          </cell>
          <cell r="CH489">
            <v>0</v>
          </cell>
          <cell r="CI489">
            <v>0</v>
          </cell>
          <cell r="CJ489">
            <v>0</v>
          </cell>
          <cell r="CK489">
            <v>0</v>
          </cell>
          <cell r="CL489">
            <v>0</v>
          </cell>
        </row>
        <row r="490">
          <cell r="A490">
            <v>527</v>
          </cell>
          <cell r="B490" t="str">
            <v>確定</v>
          </cell>
          <cell r="C490" t="str">
            <v>変更</v>
          </cell>
          <cell r="D490" t="str">
            <v>わた家</v>
          </cell>
          <cell r="E490" t="str">
            <v>京急杉田（旧店番：195）</v>
          </cell>
          <cell r="F490" t="str">
            <v>確定</v>
          </cell>
          <cell r="G490" t="str">
            <v>福田</v>
          </cell>
          <cell r="H490">
            <v>38418</v>
          </cell>
          <cell r="I490" t="str">
            <v>確定</v>
          </cell>
          <cell r="J490" t="str">
            <v>(クローズ日2月27日）2005/3/3</v>
          </cell>
          <cell r="K490">
            <v>0.45833333333333331</v>
          </cell>
          <cell r="L490">
            <v>0</v>
          </cell>
          <cell r="M490">
            <v>0</v>
          </cell>
          <cell r="N490" t="str">
            <v>235-0033</v>
          </cell>
          <cell r="O490" t="str">
            <v>神奈川県横浜市磯子区杉田１－１３－３</v>
          </cell>
          <cell r="P490" t="str">
            <v>確定</v>
          </cell>
          <cell r="Q490" t="str">
            <v>フードプラザマルヤマ</v>
          </cell>
          <cell r="R490" t="str">
            <v>確定</v>
          </cell>
          <cell r="S490" t="str">
            <v>京浜急行線</v>
          </cell>
          <cell r="T490" t="str">
            <v>杉田</v>
          </cell>
          <cell r="U490">
            <v>3</v>
          </cell>
          <cell r="V490">
            <v>79.2</v>
          </cell>
          <cell r="W490" t="str">
            <v>確定</v>
          </cell>
          <cell r="X490">
            <v>1</v>
          </cell>
          <cell r="Y490" t="str">
            <v>年中無休</v>
          </cell>
          <cell r="Z490" t="str">
            <v>17:00～翌日3:00　金土曜及び祝祭日の前日は5:00迄</v>
          </cell>
          <cell r="AA490" t="str">
            <v>045-778-7855</v>
          </cell>
          <cell r="AB490" t="str">
            <v>045-778-7856</v>
          </cell>
          <cell r="AC490" t="str">
            <v>なし</v>
          </cell>
        </row>
        <row r="491">
          <cell r="A491">
            <v>528</v>
          </cell>
          <cell r="B491" t="str">
            <v>確定</v>
          </cell>
          <cell r="C491" t="str">
            <v>変更</v>
          </cell>
          <cell r="D491" t="str">
            <v>わた家</v>
          </cell>
          <cell r="E491" t="str">
            <v>椎名町駅前（旧店番：131）</v>
          </cell>
          <cell r="F491" t="str">
            <v>確定</v>
          </cell>
          <cell r="G491" t="str">
            <v>福田</v>
          </cell>
          <cell r="H491">
            <v>38425</v>
          </cell>
          <cell r="I491" t="str">
            <v>確定</v>
          </cell>
          <cell r="J491" t="str">
            <v>（クローズ日3月6日）2005/3/10</v>
          </cell>
          <cell r="K491">
            <v>0.45833333333333331</v>
          </cell>
          <cell r="L491">
            <v>0</v>
          </cell>
          <cell r="M491">
            <v>0</v>
          </cell>
          <cell r="N491" t="str">
            <v>171-0051</v>
          </cell>
          <cell r="O491" t="str">
            <v>東京都豊島区長崎1－1－22　2階</v>
          </cell>
          <cell r="P491" t="str">
            <v>確定</v>
          </cell>
          <cell r="Q491">
            <v>0</v>
          </cell>
          <cell r="R491" t="str">
            <v>確定</v>
          </cell>
          <cell r="S491" t="str">
            <v>西武池袋</v>
          </cell>
          <cell r="T491" t="str">
            <v>椎名町</v>
          </cell>
          <cell r="U491">
            <v>1</v>
          </cell>
          <cell r="V491">
            <v>71.099999999999994</v>
          </cell>
          <cell r="W491" t="str">
            <v>確定</v>
          </cell>
          <cell r="X491">
            <v>1</v>
          </cell>
          <cell r="Y491" t="str">
            <v>年中無休</v>
          </cell>
          <cell r="Z491" t="str">
            <v>17:00～翌日3:00　金土曜及び祝祭日の前日は5:00迄</v>
          </cell>
          <cell r="AA491" t="str">
            <v>03-5917-5351</v>
          </cell>
          <cell r="AB491" t="str">
            <v>03-5917-5352</v>
          </cell>
          <cell r="AC491" t="str">
            <v>なし</v>
          </cell>
        </row>
        <row r="492">
          <cell r="A492">
            <v>507</v>
          </cell>
          <cell r="B492" t="str">
            <v>確定</v>
          </cell>
          <cell r="C492" t="str">
            <v>新規</v>
          </cell>
          <cell r="D492" t="str">
            <v>坐和民</v>
          </cell>
          <cell r="E492" t="str">
            <v>西中島南方</v>
          </cell>
          <cell r="F492" t="str">
            <v>確定</v>
          </cell>
          <cell r="G492" t="str">
            <v>清水</v>
          </cell>
          <cell r="H492">
            <v>38425</v>
          </cell>
          <cell r="I492" t="str">
            <v>確定</v>
          </cell>
          <cell r="J492">
            <v>38419</v>
          </cell>
          <cell r="K492">
            <v>0.625</v>
          </cell>
          <cell r="L492">
            <v>0</v>
          </cell>
          <cell r="M492">
            <v>0</v>
          </cell>
          <cell r="N492" t="str">
            <v>532-0011</v>
          </cell>
          <cell r="O492" t="str">
            <v>大阪府大阪市淀川区西中島5-10-15</v>
          </cell>
          <cell r="P492" t="str">
            <v>確定</v>
          </cell>
          <cell r="Q492" t="str">
            <v>西武新大阪ﾋﾞﾙ２階</v>
          </cell>
          <cell r="R492" t="str">
            <v>確定</v>
          </cell>
          <cell r="S492" t="str">
            <v>地下鉄御堂筋</v>
          </cell>
          <cell r="T492" t="str">
            <v>西中島南方</v>
          </cell>
          <cell r="U492">
            <v>1</v>
          </cell>
          <cell r="V492">
            <v>150.53</v>
          </cell>
          <cell r="W492" t="str">
            <v>確定</v>
          </cell>
          <cell r="X492">
            <v>1</v>
          </cell>
          <cell r="Y492" t="str">
            <v>年中無休</v>
          </cell>
          <cell r="Z492" t="str">
            <v>17:00～翌日3:00　金土曜及び祝休日の前日は5:00迄</v>
          </cell>
          <cell r="AA492" t="str">
            <v>06-4809-6012</v>
          </cell>
          <cell r="AB492" t="str">
            <v>06-4809-6013</v>
          </cell>
          <cell r="AC492" t="str">
            <v>なし</v>
          </cell>
          <cell r="AD492">
            <v>16500</v>
          </cell>
          <cell r="AE492" t="str">
            <v>西和産業株式会社</v>
          </cell>
          <cell r="AF492">
            <v>140.19999999999999</v>
          </cell>
          <cell r="AG492">
            <v>247</v>
          </cell>
          <cell r="AH492" t="str">
            <v>確定</v>
          </cell>
          <cell r="AI492">
            <v>0</v>
          </cell>
          <cell r="AJ492" t="str">
            <v>中止</v>
          </cell>
          <cell r="AK492">
            <v>1</v>
          </cell>
          <cell r="AL492" t="str">
            <v>A＋B＋C＋D</v>
          </cell>
          <cell r="AM492">
            <v>20</v>
          </cell>
          <cell r="AN492">
            <v>20</v>
          </cell>
          <cell r="AO492">
            <v>16</v>
          </cell>
          <cell r="AP492">
            <v>18</v>
          </cell>
          <cell r="AQ492">
            <v>0</v>
          </cell>
          <cell r="AR492">
            <v>0</v>
          </cell>
          <cell r="AS492">
            <v>0</v>
          </cell>
          <cell r="AT492">
            <v>0</v>
          </cell>
          <cell r="AU492">
            <v>0</v>
          </cell>
          <cell r="AV492">
            <v>0</v>
          </cell>
          <cell r="AW492">
            <v>74</v>
          </cell>
          <cell r="AX492">
            <v>2</v>
          </cell>
          <cell r="AY492">
            <v>1</v>
          </cell>
          <cell r="AZ492">
            <v>1</v>
          </cell>
          <cell r="BA492" t="str">
            <v>オーナー</v>
          </cell>
          <cell r="BB492" t="str">
            <v>オーナー</v>
          </cell>
          <cell r="BC492" t="str">
            <v>大阪ガス</v>
          </cell>
          <cell r="BD492" t="str">
            <v>あり</v>
          </cell>
          <cell r="BE492" t="str">
            <v>なし</v>
          </cell>
          <cell r="BF492" t="str">
            <v>既存</v>
          </cell>
          <cell r="BG492">
            <v>0</v>
          </cell>
          <cell r="BH492">
            <v>0</v>
          </cell>
          <cell r="BI492">
            <v>0</v>
          </cell>
          <cell r="BJ492">
            <v>0</v>
          </cell>
          <cell r="BK492" t="str">
            <v>西和産業株式会社</v>
          </cell>
          <cell r="BL492" t="str">
            <v>代表取締役</v>
          </cell>
          <cell r="BM492" t="str">
            <v>吉原　謙輔</v>
          </cell>
          <cell r="BN492" t="str">
            <v>170-6078</v>
          </cell>
          <cell r="BO492" t="str">
            <v>東京都豊島区東池袋3-1-1</v>
          </cell>
          <cell r="BP492" t="str">
            <v>03-3988-3207</v>
          </cell>
          <cell r="BQ492" t="str">
            <v>03-3985-8237</v>
          </cell>
          <cell r="BR492" t="str">
            <v>(株）ｱｲ・ディ・コミュ二ティ</v>
          </cell>
          <cell r="BS492" t="str">
            <v>岡原</v>
          </cell>
          <cell r="BT492" t="str">
            <v>06－6190－5011</v>
          </cell>
          <cell r="BU492">
            <v>0</v>
          </cell>
          <cell r="BV492">
            <v>0</v>
          </cell>
          <cell r="BW492">
            <v>0</v>
          </cell>
          <cell r="BX492">
            <v>0</v>
          </cell>
          <cell r="BY492">
            <v>0</v>
          </cell>
          <cell r="BZ492">
            <v>0</v>
          </cell>
          <cell r="CA492">
            <v>0</v>
          </cell>
          <cell r="CB492">
            <v>0</v>
          </cell>
          <cell r="CC492">
            <v>0</v>
          </cell>
          <cell r="CD492">
            <v>0</v>
          </cell>
          <cell r="CE492">
            <v>0</v>
          </cell>
          <cell r="CF492">
            <v>0</v>
          </cell>
          <cell r="CG492">
            <v>0</v>
          </cell>
          <cell r="CH492">
            <v>0</v>
          </cell>
          <cell r="CI492">
            <v>0</v>
          </cell>
          <cell r="CJ492">
            <v>0</v>
          </cell>
          <cell r="CK492">
            <v>0</v>
          </cell>
          <cell r="CL492">
            <v>0</v>
          </cell>
        </row>
        <row r="493">
          <cell r="A493">
            <v>519</v>
          </cell>
          <cell r="B493" t="str">
            <v>確定</v>
          </cell>
          <cell r="C493" t="str">
            <v>新規</v>
          </cell>
          <cell r="D493" t="str">
            <v>坐和民</v>
          </cell>
          <cell r="E493" t="str">
            <v>阪急三宮西口駅前</v>
          </cell>
          <cell r="F493" t="str">
            <v>確定</v>
          </cell>
          <cell r="G493" t="str">
            <v>広瀬</v>
          </cell>
          <cell r="H493">
            <v>38429</v>
          </cell>
          <cell r="I493" t="str">
            <v>確定</v>
          </cell>
          <cell r="J493">
            <v>38423</v>
          </cell>
          <cell r="K493">
            <v>0.625</v>
          </cell>
          <cell r="L493">
            <v>0</v>
          </cell>
          <cell r="M493">
            <v>0</v>
          </cell>
          <cell r="N493" t="str">
            <v>650-0012</v>
          </cell>
          <cell r="O493" t="str">
            <v>兵庫県神戸市中央区北長狭通1－9－3</v>
          </cell>
          <cell r="P493" t="str">
            <v>確定</v>
          </cell>
          <cell r="Q493" t="str">
            <v>レインボープラザビル7,8階</v>
          </cell>
          <cell r="R493" t="str">
            <v>確定</v>
          </cell>
          <cell r="S493" t="str">
            <v>阪急</v>
          </cell>
          <cell r="T493" t="str">
            <v>三宮</v>
          </cell>
          <cell r="U493">
            <v>1</v>
          </cell>
          <cell r="V493">
            <v>133.72</v>
          </cell>
          <cell r="W493" t="str">
            <v>確定</v>
          </cell>
          <cell r="X493">
            <v>2</v>
          </cell>
          <cell r="Y493" t="str">
            <v>年中無休</v>
          </cell>
          <cell r="Z493" t="str">
            <v>17:00～翌日3:00　金土曜及び祝休日の前日は5:00迄</v>
          </cell>
          <cell r="AA493" t="str">
            <v>078-322-4755</v>
          </cell>
          <cell r="AB493" t="str">
            <v>078-322-4756</v>
          </cell>
          <cell r="AC493" t="str">
            <v>なし</v>
          </cell>
          <cell r="AD493">
            <v>16500</v>
          </cell>
          <cell r="AE493" t="str">
            <v>永田実業株式会社</v>
          </cell>
          <cell r="AF493">
            <v>118</v>
          </cell>
          <cell r="AG493">
            <v>185</v>
          </cell>
          <cell r="AH493" t="str">
            <v>確定</v>
          </cell>
          <cell r="AI493">
            <v>0</v>
          </cell>
          <cell r="AJ493" t="str">
            <v>中止</v>
          </cell>
          <cell r="AK493">
            <v>5</v>
          </cell>
          <cell r="AL493" t="str">
            <v>A＋B＋C＋D＋E</v>
          </cell>
          <cell r="AM493">
            <v>18</v>
          </cell>
          <cell r="AN493">
            <v>18</v>
          </cell>
          <cell r="AO493">
            <v>14</v>
          </cell>
          <cell r="AP493">
            <v>16</v>
          </cell>
          <cell r="AQ493">
            <v>18</v>
          </cell>
          <cell r="AR493">
            <v>0</v>
          </cell>
          <cell r="AS493">
            <v>0</v>
          </cell>
          <cell r="AT493">
            <v>0</v>
          </cell>
          <cell r="AU493">
            <v>0</v>
          </cell>
          <cell r="AV493">
            <v>0</v>
          </cell>
          <cell r="AW493">
            <v>84</v>
          </cell>
          <cell r="AX493">
            <v>2</v>
          </cell>
          <cell r="AY493">
            <v>1</v>
          </cell>
          <cell r="AZ493">
            <v>1</v>
          </cell>
          <cell r="BA493" t="str">
            <v>オーナー</v>
          </cell>
          <cell r="BB493" t="str">
            <v>オーナー</v>
          </cell>
          <cell r="BC493" t="str">
            <v>大阪ガス</v>
          </cell>
          <cell r="BD493" t="str">
            <v>なし</v>
          </cell>
          <cell r="BE493" t="str">
            <v>なし</v>
          </cell>
          <cell r="BF493" t="str">
            <v>既存</v>
          </cell>
          <cell r="BG493">
            <v>0</v>
          </cell>
          <cell r="BH493">
            <v>0</v>
          </cell>
          <cell r="BI493">
            <v>0</v>
          </cell>
          <cell r="BJ493">
            <v>0</v>
          </cell>
          <cell r="BK493" t="str">
            <v>永田実業株式会社</v>
          </cell>
          <cell r="BL493" t="str">
            <v>代表取締役</v>
          </cell>
          <cell r="BM493" t="str">
            <v>永田　清</v>
          </cell>
          <cell r="BN493" t="str">
            <v>650-0012</v>
          </cell>
          <cell r="BO493" t="str">
            <v>兵庫県神戸市中央区北長狭通り1-9-3</v>
          </cell>
          <cell r="BP493" t="str">
            <v>078-321-5661</v>
          </cell>
          <cell r="BQ493">
            <v>0</v>
          </cell>
          <cell r="BR493">
            <v>0</v>
          </cell>
          <cell r="BS493">
            <v>0</v>
          </cell>
          <cell r="BT493">
            <v>0</v>
          </cell>
          <cell r="BU493">
            <v>0</v>
          </cell>
          <cell r="BV493">
            <v>0</v>
          </cell>
          <cell r="BW493">
            <v>0</v>
          </cell>
          <cell r="BX493">
            <v>0</v>
          </cell>
          <cell r="BY493">
            <v>0</v>
          </cell>
          <cell r="BZ493">
            <v>0</v>
          </cell>
          <cell r="CA493">
            <v>0</v>
          </cell>
          <cell r="CB493">
            <v>0</v>
          </cell>
          <cell r="CC493">
            <v>0</v>
          </cell>
          <cell r="CD493">
            <v>0</v>
          </cell>
          <cell r="CE493">
            <v>0</v>
          </cell>
          <cell r="CF493">
            <v>0</v>
          </cell>
          <cell r="CG493">
            <v>0</v>
          </cell>
          <cell r="CH493">
            <v>0</v>
          </cell>
          <cell r="CI493">
            <v>0</v>
          </cell>
          <cell r="CJ493">
            <v>0</v>
          </cell>
          <cell r="CK493">
            <v>0</v>
          </cell>
          <cell r="CL493">
            <v>0</v>
          </cell>
        </row>
        <row r="494">
          <cell r="A494">
            <v>522</v>
          </cell>
          <cell r="B494" t="str">
            <v>確定</v>
          </cell>
          <cell r="C494" t="str">
            <v>新規</v>
          </cell>
          <cell r="D494" t="str">
            <v>坐和民</v>
          </cell>
          <cell r="E494" t="str">
            <v>阪急十三西口</v>
          </cell>
          <cell r="F494" t="str">
            <v>確定</v>
          </cell>
          <cell r="G494" t="str">
            <v>能村</v>
          </cell>
          <cell r="H494">
            <v>38432</v>
          </cell>
          <cell r="I494" t="str">
            <v>確定</v>
          </cell>
          <cell r="J494">
            <v>38426</v>
          </cell>
          <cell r="K494">
            <v>0.45833333333333331</v>
          </cell>
          <cell r="L494">
            <v>0</v>
          </cell>
          <cell r="M494">
            <v>0</v>
          </cell>
          <cell r="N494" t="str">
            <v>532-0024</v>
          </cell>
          <cell r="O494" t="str">
            <v>大阪府大阪市淀川区十三本町1-7-4</v>
          </cell>
          <cell r="P494" t="str">
            <v>確定</v>
          </cell>
          <cell r="Q494" t="str">
            <v>プラザ・パオ　2階</v>
          </cell>
          <cell r="R494" t="str">
            <v>確定</v>
          </cell>
          <cell r="S494" t="str">
            <v>阪急</v>
          </cell>
          <cell r="T494" t="str">
            <v>十三</v>
          </cell>
          <cell r="U494">
            <v>3</v>
          </cell>
          <cell r="V494">
            <v>105.65</v>
          </cell>
          <cell r="W494" t="str">
            <v>未定</v>
          </cell>
          <cell r="X494">
            <v>1</v>
          </cell>
          <cell r="Y494" t="str">
            <v>年中無休</v>
          </cell>
          <cell r="Z494" t="str">
            <v>17:00～翌日3:00　金土曜及び祝休日の前日は5:00迄</v>
          </cell>
          <cell r="AA494" t="str">
            <v>06-6889-6061</v>
          </cell>
          <cell r="AB494" t="str">
            <v>06-6889-6062</v>
          </cell>
          <cell r="AC494" t="str">
            <v>なし</v>
          </cell>
          <cell r="AD494">
            <v>13000</v>
          </cell>
          <cell r="AE494" t="str">
            <v>包　昭雄</v>
          </cell>
          <cell r="AF494">
            <v>103</v>
          </cell>
          <cell r="AG494">
            <v>176</v>
          </cell>
          <cell r="AH494" t="str">
            <v>確定</v>
          </cell>
          <cell r="AI494">
            <v>0</v>
          </cell>
          <cell r="AJ494" t="str">
            <v>中止</v>
          </cell>
          <cell r="AK494">
            <v>4</v>
          </cell>
          <cell r="AL494" t="str">
            <v>A＋B＋C＋D</v>
          </cell>
          <cell r="AM494">
            <v>14</v>
          </cell>
          <cell r="AN494">
            <v>20</v>
          </cell>
          <cell r="AO494">
            <v>20</v>
          </cell>
          <cell r="AP494">
            <v>20</v>
          </cell>
          <cell r="AQ494">
            <v>0</v>
          </cell>
          <cell r="AR494">
            <v>0</v>
          </cell>
          <cell r="AS494">
            <v>0</v>
          </cell>
          <cell r="AT494">
            <v>0</v>
          </cell>
          <cell r="AU494">
            <v>0</v>
          </cell>
          <cell r="AV494">
            <v>0</v>
          </cell>
          <cell r="AW494">
            <v>74</v>
          </cell>
          <cell r="AX494">
            <v>1</v>
          </cell>
          <cell r="AY494">
            <v>1</v>
          </cell>
          <cell r="AZ494">
            <v>1</v>
          </cell>
          <cell r="BA494" t="str">
            <v>オーナー</v>
          </cell>
          <cell r="BB494" t="str">
            <v>オーナー</v>
          </cell>
          <cell r="BC494" t="str">
            <v>大阪ガス</v>
          </cell>
          <cell r="BD494" t="str">
            <v>あり</v>
          </cell>
          <cell r="BE494" t="str">
            <v>なし</v>
          </cell>
          <cell r="BF494" t="str">
            <v>新築</v>
          </cell>
          <cell r="BG494">
            <v>0</v>
          </cell>
          <cell r="BH494">
            <v>0</v>
          </cell>
          <cell r="BI494">
            <v>0</v>
          </cell>
          <cell r="BJ494">
            <v>0</v>
          </cell>
          <cell r="BK494">
            <v>0</v>
          </cell>
          <cell r="BL494">
            <v>0</v>
          </cell>
          <cell r="BM494" t="str">
            <v>包　昭雄</v>
          </cell>
          <cell r="BN494">
            <v>0</v>
          </cell>
          <cell r="BO494" t="str">
            <v>大阪市淀川区2－2－27</v>
          </cell>
          <cell r="BP494">
            <v>0</v>
          </cell>
          <cell r="BQ494">
            <v>0</v>
          </cell>
          <cell r="BR494">
            <v>0</v>
          </cell>
          <cell r="BS494">
            <v>0</v>
          </cell>
          <cell r="BT494">
            <v>0</v>
          </cell>
          <cell r="BU494">
            <v>0</v>
          </cell>
          <cell r="BV494">
            <v>0</v>
          </cell>
        </row>
        <row r="495">
          <cell r="A495">
            <v>521</v>
          </cell>
          <cell r="B495" t="str">
            <v>確定</v>
          </cell>
          <cell r="C495" t="str">
            <v>新規</v>
          </cell>
          <cell r="D495" t="str">
            <v>坐和民</v>
          </cell>
          <cell r="E495" t="str">
            <v>梅田阪急東通</v>
          </cell>
          <cell r="F495" t="str">
            <v>確定</v>
          </cell>
          <cell r="G495" t="str">
            <v>清水</v>
          </cell>
          <cell r="H495">
            <v>38433</v>
          </cell>
          <cell r="I495" t="str">
            <v>確定</v>
          </cell>
          <cell r="J495">
            <v>38426</v>
          </cell>
          <cell r="K495">
            <v>0.625</v>
          </cell>
          <cell r="L495">
            <v>0</v>
          </cell>
          <cell r="M495">
            <v>0</v>
          </cell>
          <cell r="N495" t="str">
            <v>530-0027</v>
          </cell>
          <cell r="O495" t="str">
            <v>大阪府大阪市北区堂山町4-12</v>
          </cell>
          <cell r="P495" t="str">
            <v>確定</v>
          </cell>
          <cell r="Q495" t="str">
            <v>白馬車ビルPart1　3階</v>
          </cell>
          <cell r="R495" t="str">
            <v>確定</v>
          </cell>
          <cell r="S495" t="str">
            <v>地下鉄御堂筋、阪急、阪神</v>
          </cell>
          <cell r="T495" t="str">
            <v>梅田</v>
          </cell>
          <cell r="U495">
            <v>7</v>
          </cell>
          <cell r="V495">
            <v>95.12</v>
          </cell>
          <cell r="W495" t="str">
            <v>確定</v>
          </cell>
          <cell r="X495">
            <v>1</v>
          </cell>
          <cell r="Y495" t="str">
            <v>年中無休</v>
          </cell>
          <cell r="Z495" t="str">
            <v>17:00～翌日5:00　</v>
          </cell>
          <cell r="AA495" t="str">
            <v>06-6131-0301</v>
          </cell>
          <cell r="AB495" t="str">
            <v>06-6131-0302</v>
          </cell>
          <cell r="AC495" t="str">
            <v>なし</v>
          </cell>
          <cell r="AD495">
            <v>17500</v>
          </cell>
          <cell r="AE495" t="str">
            <v>株式会社白馬車</v>
          </cell>
          <cell r="AF495">
            <v>73.5</v>
          </cell>
          <cell r="AG495">
            <v>125</v>
          </cell>
          <cell r="AH495" t="str">
            <v>確定</v>
          </cell>
          <cell r="AI495">
            <v>0</v>
          </cell>
          <cell r="AJ495" t="str">
            <v>中止</v>
          </cell>
          <cell r="AK495">
            <v>1</v>
          </cell>
          <cell r="AL495" t="str">
            <v>A+B</v>
          </cell>
          <cell r="AM495">
            <v>25</v>
          </cell>
          <cell r="AN495">
            <v>22</v>
          </cell>
          <cell r="AO495">
            <v>0</v>
          </cell>
          <cell r="AP495">
            <v>0</v>
          </cell>
          <cell r="AQ495">
            <v>0</v>
          </cell>
          <cell r="AR495">
            <v>0</v>
          </cell>
          <cell r="AS495">
            <v>0</v>
          </cell>
          <cell r="AT495">
            <v>0</v>
          </cell>
          <cell r="AU495">
            <v>0</v>
          </cell>
          <cell r="AV495">
            <v>0</v>
          </cell>
          <cell r="AW495">
            <v>47</v>
          </cell>
          <cell r="AX495">
            <v>1</v>
          </cell>
          <cell r="AY495">
            <v>1</v>
          </cell>
          <cell r="AZ495">
            <v>1</v>
          </cell>
          <cell r="BA495" t="str">
            <v>オーナー</v>
          </cell>
          <cell r="BB495" t="str">
            <v>オーナー</v>
          </cell>
          <cell r="BC495" t="str">
            <v>大阪ガス</v>
          </cell>
          <cell r="BD495" t="str">
            <v>あり</v>
          </cell>
          <cell r="BE495" t="str">
            <v>なし</v>
          </cell>
          <cell r="BF495" t="str">
            <v>既存</v>
          </cell>
          <cell r="BG495">
            <v>0</v>
          </cell>
          <cell r="BH495">
            <v>0</v>
          </cell>
          <cell r="BI495">
            <v>0</v>
          </cell>
          <cell r="BJ495">
            <v>0</v>
          </cell>
          <cell r="BK495" t="str">
            <v>株式会社白馬車</v>
          </cell>
          <cell r="BL495" t="str">
            <v>代表取締役社長</v>
          </cell>
          <cell r="BM495" t="str">
            <v>木村　武良</v>
          </cell>
          <cell r="BN495">
            <v>0</v>
          </cell>
          <cell r="BO495" t="str">
            <v>大阪市北区堂山町4－12</v>
          </cell>
          <cell r="BP495">
            <v>0</v>
          </cell>
          <cell r="BQ495">
            <v>0</v>
          </cell>
          <cell r="BR495" t="str">
            <v>（有）ケイ・インターナショナル</v>
          </cell>
          <cell r="BS495" t="str">
            <v>橋口</v>
          </cell>
          <cell r="BT495">
            <v>0</v>
          </cell>
          <cell r="BU495">
            <v>0</v>
          </cell>
          <cell r="BV495">
            <v>0</v>
          </cell>
          <cell r="BW495">
            <v>0</v>
          </cell>
          <cell r="BX495">
            <v>0</v>
          </cell>
          <cell r="BY495">
            <v>0</v>
          </cell>
          <cell r="BZ495">
            <v>0</v>
          </cell>
          <cell r="CA495">
            <v>0</v>
          </cell>
          <cell r="CB495">
            <v>0</v>
          </cell>
          <cell r="CC495">
            <v>0</v>
          </cell>
          <cell r="CD495">
            <v>0</v>
          </cell>
          <cell r="CE495">
            <v>0</v>
          </cell>
          <cell r="CF495">
            <v>0</v>
          </cell>
          <cell r="CG495">
            <v>0</v>
          </cell>
          <cell r="CH495">
            <v>0</v>
          </cell>
          <cell r="CI495">
            <v>0</v>
          </cell>
          <cell r="CJ495">
            <v>0</v>
          </cell>
          <cell r="CK495">
            <v>0</v>
          </cell>
          <cell r="CL495">
            <v>0</v>
          </cell>
        </row>
        <row r="496">
          <cell r="A496">
            <v>523</v>
          </cell>
          <cell r="B496" t="str">
            <v>確定</v>
          </cell>
          <cell r="C496" t="str">
            <v>新規</v>
          </cell>
          <cell r="D496" t="str">
            <v>わた家</v>
          </cell>
          <cell r="E496" t="str">
            <v>新宿小滝橋通り</v>
          </cell>
          <cell r="F496" t="str">
            <v>確定</v>
          </cell>
          <cell r="G496" t="str">
            <v>藤井</v>
          </cell>
          <cell r="H496">
            <v>38437</v>
          </cell>
          <cell r="I496" t="str">
            <v>確定</v>
          </cell>
          <cell r="J496">
            <v>38431</v>
          </cell>
          <cell r="K496">
            <v>0.625</v>
          </cell>
          <cell r="L496">
            <v>0</v>
          </cell>
          <cell r="M496">
            <v>0</v>
          </cell>
          <cell r="N496" t="str">
            <v>160-0023</v>
          </cell>
          <cell r="O496" t="str">
            <v>東京都新宿区西新宿7-1-8</v>
          </cell>
          <cell r="P496" t="str">
            <v>確定</v>
          </cell>
          <cell r="Q496" t="str">
            <v>ヒノデビル地下1階</v>
          </cell>
          <cell r="R496" t="str">
            <v>確定</v>
          </cell>
          <cell r="S496" t="str">
            <v>ＪＲ線</v>
          </cell>
          <cell r="T496" t="str">
            <v>新宿</v>
          </cell>
          <cell r="U496">
            <v>2</v>
          </cell>
          <cell r="V496">
            <v>46</v>
          </cell>
          <cell r="W496" t="str">
            <v>確定</v>
          </cell>
          <cell r="X496">
            <v>1</v>
          </cell>
          <cell r="Y496" t="str">
            <v>年中無休</v>
          </cell>
          <cell r="Z496" t="str">
            <v>17:00～翌日3:00　金土曜及び祝休日の前日は5:00迄</v>
          </cell>
          <cell r="AA496" t="str">
            <v>03-5332-3903</v>
          </cell>
          <cell r="AB496" t="str">
            <v>03-5332-3904</v>
          </cell>
          <cell r="AC496" t="str">
            <v>なし</v>
          </cell>
          <cell r="AD496">
            <v>10000</v>
          </cell>
          <cell r="AE496" t="str">
            <v>竹内　豊徳</v>
          </cell>
          <cell r="AF496">
            <v>46.86</v>
          </cell>
          <cell r="AG496">
            <v>91</v>
          </cell>
          <cell r="AH496" t="str">
            <v>確定</v>
          </cell>
          <cell r="AI496">
            <v>0</v>
          </cell>
          <cell r="AJ496" t="str">
            <v>中止</v>
          </cell>
          <cell r="AK496">
            <v>0</v>
          </cell>
          <cell r="AL496" t="str">
            <v>連結なし</v>
          </cell>
          <cell r="AM496">
            <v>13</v>
          </cell>
          <cell r="AN496">
            <v>22</v>
          </cell>
          <cell r="AO496">
            <v>19</v>
          </cell>
          <cell r="AP496">
            <v>0</v>
          </cell>
          <cell r="AQ496">
            <v>0</v>
          </cell>
          <cell r="AR496">
            <v>0</v>
          </cell>
          <cell r="AS496">
            <v>0</v>
          </cell>
          <cell r="AT496">
            <v>0</v>
          </cell>
          <cell r="AU496">
            <v>0</v>
          </cell>
          <cell r="AV496">
            <v>0</v>
          </cell>
          <cell r="AW496" t="str">
            <v>22（パーティールームＢ室）</v>
          </cell>
          <cell r="AX496">
            <v>1</v>
          </cell>
          <cell r="AY496">
            <v>1</v>
          </cell>
          <cell r="AZ496">
            <v>1</v>
          </cell>
          <cell r="BA496" t="str">
            <v>オーナー</v>
          </cell>
          <cell r="BB496" t="str">
            <v>水道局</v>
          </cell>
          <cell r="BC496" t="str">
            <v>東京ガス</v>
          </cell>
          <cell r="BD496" t="str">
            <v>なし</v>
          </cell>
          <cell r="BE496" t="str">
            <v>なし</v>
          </cell>
          <cell r="BF496" t="str">
            <v>既存</v>
          </cell>
          <cell r="BG496">
            <v>0</v>
          </cell>
          <cell r="BH496">
            <v>0</v>
          </cell>
          <cell r="BI496">
            <v>0</v>
          </cell>
          <cell r="BJ496">
            <v>0</v>
          </cell>
          <cell r="BK496">
            <v>0</v>
          </cell>
          <cell r="BL496">
            <v>0</v>
          </cell>
          <cell r="BM496" t="str">
            <v>竹内　豊徳</v>
          </cell>
          <cell r="BN496" t="str">
            <v>167-0052</v>
          </cell>
          <cell r="BO496" t="str">
            <v>東京都杉並区南荻窪4－22－11</v>
          </cell>
          <cell r="BP496" t="str">
            <v>03-3371-5934</v>
          </cell>
          <cell r="BQ496" t="str">
            <v>03-3363-5239</v>
          </cell>
          <cell r="BR496" t="str">
            <v>(株）エリアクエスト店舗</v>
          </cell>
          <cell r="BS496" t="str">
            <v>渡邉</v>
          </cell>
          <cell r="BT496" t="str">
            <v>03-5908-3301</v>
          </cell>
          <cell r="BU496">
            <v>0</v>
          </cell>
        </row>
        <row r="497">
          <cell r="A497">
            <v>514</v>
          </cell>
          <cell r="B497" t="str">
            <v>確定</v>
          </cell>
          <cell r="C497" t="str">
            <v>新規</v>
          </cell>
          <cell r="D497" t="str">
            <v>わた家</v>
          </cell>
          <cell r="E497" t="str">
            <v>五反田</v>
          </cell>
          <cell r="F497" t="str">
            <v>確定</v>
          </cell>
          <cell r="G497" t="str">
            <v>日比</v>
          </cell>
          <cell r="H497">
            <v>38439</v>
          </cell>
          <cell r="I497" t="str">
            <v>確定</v>
          </cell>
          <cell r="J497">
            <v>38433</v>
          </cell>
          <cell r="K497">
            <v>0.625</v>
          </cell>
          <cell r="L497">
            <v>0</v>
          </cell>
          <cell r="M497">
            <v>0</v>
          </cell>
          <cell r="N497" t="str">
            <v>140-0000</v>
          </cell>
          <cell r="O497" t="str">
            <v>東京都品川区東五反田１－１４－１４</v>
          </cell>
          <cell r="P497" t="str">
            <v>確定</v>
          </cell>
          <cell r="Q497" t="str">
            <v>北原ビル4階</v>
          </cell>
          <cell r="R497" t="str">
            <v>確定</v>
          </cell>
          <cell r="S497" t="str">
            <v>ＪＲ山手線</v>
          </cell>
          <cell r="T497" t="str">
            <v>五反田</v>
          </cell>
          <cell r="U497">
            <v>2</v>
          </cell>
          <cell r="V497">
            <v>45.43</v>
          </cell>
          <cell r="W497" t="str">
            <v>未定</v>
          </cell>
          <cell r="X497">
            <v>1</v>
          </cell>
          <cell r="Y497" t="str">
            <v>年中無休</v>
          </cell>
          <cell r="Z497" t="str">
            <v>17:00～翌日3:00　金土曜及び祝休日の前日は5:00迄</v>
          </cell>
          <cell r="AA497" t="str">
            <v>03-5795-2933</v>
          </cell>
          <cell r="AB497" t="str">
            <v>03-5795-2934</v>
          </cell>
          <cell r="AC497" t="str">
            <v>なし</v>
          </cell>
          <cell r="AD497">
            <v>900</v>
          </cell>
          <cell r="AE497" t="str">
            <v>北原ビル株式会社</v>
          </cell>
          <cell r="AF497">
            <v>45.43</v>
          </cell>
          <cell r="AG497">
            <v>94</v>
          </cell>
          <cell r="AH497" t="str">
            <v>確定</v>
          </cell>
          <cell r="AI497">
            <v>0</v>
          </cell>
          <cell r="AJ497" t="str">
            <v>中止</v>
          </cell>
          <cell r="AK497">
            <v>2</v>
          </cell>
          <cell r="AL497" t="str">
            <v>Ａ＋Ｂ（パーティールーム2室）　　</v>
          </cell>
          <cell r="AM497">
            <v>11</v>
          </cell>
          <cell r="AN497">
            <v>17</v>
          </cell>
          <cell r="AO497">
            <v>0</v>
          </cell>
          <cell r="AP497">
            <v>0</v>
          </cell>
          <cell r="AQ497">
            <v>0</v>
          </cell>
          <cell r="AR497">
            <v>0</v>
          </cell>
          <cell r="AS497">
            <v>0</v>
          </cell>
          <cell r="AT497">
            <v>0</v>
          </cell>
          <cell r="AU497">
            <v>0</v>
          </cell>
          <cell r="AV497">
            <v>0</v>
          </cell>
          <cell r="AW497" t="str">
            <v>28（パーティールーム）</v>
          </cell>
          <cell r="AX497">
            <v>1</v>
          </cell>
          <cell r="AY497">
            <v>1</v>
          </cell>
          <cell r="AZ497">
            <v>1</v>
          </cell>
          <cell r="BA497" t="str">
            <v>オーナー</v>
          </cell>
          <cell r="BB497" t="str">
            <v>オーナー</v>
          </cell>
          <cell r="BC497" t="str">
            <v>東京ガス</v>
          </cell>
          <cell r="BD497" t="str">
            <v>なし</v>
          </cell>
          <cell r="BE497" t="str">
            <v>なし</v>
          </cell>
          <cell r="BF497" t="str">
            <v>既存</v>
          </cell>
          <cell r="BG497">
            <v>0</v>
          </cell>
          <cell r="BH497">
            <v>0</v>
          </cell>
          <cell r="BI497">
            <v>0</v>
          </cell>
          <cell r="BJ497">
            <v>0</v>
          </cell>
          <cell r="BK497" t="str">
            <v>北原ビル株式会社</v>
          </cell>
          <cell r="BL497" t="str">
            <v>代表取締役</v>
          </cell>
          <cell r="BM497" t="str">
            <v>北原　毅</v>
          </cell>
          <cell r="BN497">
            <v>0</v>
          </cell>
          <cell r="BO497" t="str">
            <v>東京都品川区東五反田1-14-14</v>
          </cell>
          <cell r="BP497">
            <v>0</v>
          </cell>
          <cell r="BQ497">
            <v>0</v>
          </cell>
          <cell r="BR497">
            <v>0</v>
          </cell>
          <cell r="BS497">
            <v>0</v>
          </cell>
          <cell r="BT497">
            <v>0</v>
          </cell>
          <cell r="BU497">
            <v>0</v>
          </cell>
          <cell r="BV497">
            <v>0</v>
          </cell>
          <cell r="BW497">
            <v>0</v>
          </cell>
          <cell r="BX497">
            <v>0</v>
          </cell>
          <cell r="BY497">
            <v>0</v>
          </cell>
          <cell r="BZ497">
            <v>0</v>
          </cell>
          <cell r="CA497">
            <v>0</v>
          </cell>
          <cell r="CB497">
            <v>0</v>
          </cell>
          <cell r="CC497">
            <v>0</v>
          </cell>
          <cell r="CD497">
            <v>0</v>
          </cell>
          <cell r="CE497">
            <v>0</v>
          </cell>
          <cell r="CF497">
            <v>0</v>
          </cell>
          <cell r="CG497">
            <v>0</v>
          </cell>
          <cell r="CH497">
            <v>0</v>
          </cell>
          <cell r="CI497">
            <v>0</v>
          </cell>
          <cell r="CJ497">
            <v>0</v>
          </cell>
          <cell r="CK497">
            <v>0</v>
          </cell>
          <cell r="CL497">
            <v>0</v>
          </cell>
        </row>
        <row r="498">
          <cell r="A498">
            <v>524</v>
          </cell>
          <cell r="B498" t="str">
            <v>確定</v>
          </cell>
          <cell r="C498" t="str">
            <v>新規</v>
          </cell>
          <cell r="D498" t="str">
            <v>坐和民</v>
          </cell>
          <cell r="E498" t="str">
            <v>西鉄久留米一番街</v>
          </cell>
          <cell r="F498" t="str">
            <v>確定</v>
          </cell>
          <cell r="G498" t="str">
            <v>清水</v>
          </cell>
          <cell r="H498">
            <v>38442</v>
          </cell>
          <cell r="I498" t="str">
            <v>確定</v>
          </cell>
          <cell r="J498">
            <v>38437</v>
          </cell>
          <cell r="K498">
            <v>0.625</v>
          </cell>
          <cell r="L498">
            <v>0</v>
          </cell>
          <cell r="M498">
            <v>0</v>
          </cell>
          <cell r="N498" t="str">
            <v>830-0032</v>
          </cell>
          <cell r="O498" t="str">
            <v>福岡県久留米市東町33-5</v>
          </cell>
          <cell r="P498" t="str">
            <v>確定</v>
          </cell>
          <cell r="Q498" t="str">
            <v>ニューフタマタ第三ビル1階</v>
          </cell>
          <cell r="R498" t="str">
            <v>確定</v>
          </cell>
          <cell r="S498" t="str">
            <v>西鉄線</v>
          </cell>
          <cell r="T498" t="str">
            <v>西鉄久留米</v>
          </cell>
          <cell r="U498">
            <v>2</v>
          </cell>
          <cell r="V498">
            <v>68.38</v>
          </cell>
          <cell r="W498" t="str">
            <v>確定</v>
          </cell>
          <cell r="X498">
            <v>1</v>
          </cell>
          <cell r="Y498" t="str">
            <v>年中無休</v>
          </cell>
          <cell r="Z498" t="str">
            <v>17:00～翌日3:00　金土曜及び祝休日の前日は5:00迄</v>
          </cell>
          <cell r="AA498" t="str">
            <v>0942-36-2038</v>
          </cell>
          <cell r="AB498" t="str">
            <v>0942-36-2039</v>
          </cell>
          <cell r="AC498" t="str">
            <v>なし</v>
          </cell>
          <cell r="AD498">
            <v>10000</v>
          </cell>
          <cell r="AE498" t="str">
            <v>株式会社フタマタ洋装店</v>
          </cell>
          <cell r="AF498">
            <v>68.38</v>
          </cell>
          <cell r="AG498">
            <v>117</v>
          </cell>
          <cell r="AH498" t="str">
            <v>確定</v>
          </cell>
          <cell r="AI498">
            <v>0</v>
          </cell>
          <cell r="AJ498" t="str">
            <v>中止</v>
          </cell>
          <cell r="AK498">
            <v>3</v>
          </cell>
          <cell r="AL498" t="str">
            <v>A＋B＋C</v>
          </cell>
          <cell r="AM498">
            <v>20</v>
          </cell>
          <cell r="AN498">
            <v>14</v>
          </cell>
          <cell r="AO498">
            <v>12</v>
          </cell>
          <cell r="AP498">
            <v>0</v>
          </cell>
          <cell r="AQ498">
            <v>0</v>
          </cell>
          <cell r="AR498">
            <v>0</v>
          </cell>
          <cell r="AS498">
            <v>0</v>
          </cell>
          <cell r="AT498">
            <v>0</v>
          </cell>
          <cell r="AU498">
            <v>0</v>
          </cell>
          <cell r="AV498">
            <v>0</v>
          </cell>
          <cell r="AW498">
            <v>46</v>
          </cell>
          <cell r="AX498">
            <v>1</v>
          </cell>
          <cell r="AY498">
            <v>1</v>
          </cell>
          <cell r="AZ498">
            <v>1</v>
          </cell>
          <cell r="BA498" t="str">
            <v>オ－ナー</v>
          </cell>
          <cell r="BB498" t="str">
            <v>オーナー</v>
          </cell>
          <cell r="BC498" t="str">
            <v>西部ガス</v>
          </cell>
          <cell r="BD498" t="str">
            <v>なし</v>
          </cell>
          <cell r="BE498" t="str">
            <v>あり</v>
          </cell>
          <cell r="BF498" t="str">
            <v>既存</v>
          </cell>
        </row>
        <row r="499">
          <cell r="A499">
            <v>508</v>
          </cell>
          <cell r="B499" t="str">
            <v>確定</v>
          </cell>
          <cell r="C499" t="str">
            <v>新規</v>
          </cell>
          <cell r="D499" t="str">
            <v>坐和民</v>
          </cell>
          <cell r="E499" t="str">
            <v>下北沢南口</v>
          </cell>
          <cell r="F499" t="str">
            <v>確定</v>
          </cell>
          <cell r="G499" t="str">
            <v>田中</v>
          </cell>
          <cell r="H499">
            <v>38442</v>
          </cell>
          <cell r="I499" t="str">
            <v>確定</v>
          </cell>
          <cell r="J499">
            <v>38436</v>
          </cell>
          <cell r="K499">
            <v>0.625</v>
          </cell>
          <cell r="L499">
            <v>0</v>
          </cell>
          <cell r="M499">
            <v>0</v>
          </cell>
          <cell r="N499" t="str">
            <v>155-0031</v>
          </cell>
          <cell r="O499" t="str">
            <v>東京都世田谷区北沢2－11－8</v>
          </cell>
          <cell r="P499" t="str">
            <v>確定</v>
          </cell>
          <cell r="Q499" t="str">
            <v>下北沢太郎ビル　地下１階</v>
          </cell>
          <cell r="R499" t="str">
            <v>確定</v>
          </cell>
          <cell r="S499" t="str">
            <v>小田急線京王線</v>
          </cell>
          <cell r="T499" t="str">
            <v>下北沢</v>
          </cell>
          <cell r="U499">
            <v>0</v>
          </cell>
          <cell r="V499">
            <v>106.7</v>
          </cell>
          <cell r="W499" t="str">
            <v>確定</v>
          </cell>
          <cell r="X499">
            <v>1</v>
          </cell>
          <cell r="Y499" t="str">
            <v>年中無休</v>
          </cell>
          <cell r="Z499" t="str">
            <v>17:00～翌日5:00　</v>
          </cell>
          <cell r="AA499" t="str">
            <v>03-5433-3057</v>
          </cell>
          <cell r="AB499" t="str">
            <v>03-5433-3058</v>
          </cell>
          <cell r="AC499" t="str">
            <v>なし</v>
          </cell>
          <cell r="AD499">
            <v>18800</v>
          </cell>
          <cell r="AE499" t="str">
            <v>有限会社太郎ビル</v>
          </cell>
          <cell r="AF499">
            <v>90.72</v>
          </cell>
          <cell r="AG499">
            <v>154</v>
          </cell>
          <cell r="AH499" t="str">
            <v>確定</v>
          </cell>
          <cell r="AI499">
            <v>0</v>
          </cell>
          <cell r="AJ499" t="str">
            <v>中止</v>
          </cell>
          <cell r="AK499">
            <v>5</v>
          </cell>
          <cell r="AL499" t="str">
            <v>A+B+C</v>
          </cell>
          <cell r="AM499">
            <v>18</v>
          </cell>
          <cell r="AN499">
            <v>18</v>
          </cell>
          <cell r="AO499">
            <v>20</v>
          </cell>
          <cell r="AP499">
            <v>5</v>
          </cell>
          <cell r="AQ499">
            <v>7</v>
          </cell>
          <cell r="AR499">
            <v>0</v>
          </cell>
          <cell r="AS499">
            <v>0</v>
          </cell>
          <cell r="AT499">
            <v>0</v>
          </cell>
          <cell r="AU499">
            <v>0</v>
          </cell>
          <cell r="AV499">
            <v>0</v>
          </cell>
          <cell r="AW499">
            <v>56</v>
          </cell>
          <cell r="AX499">
            <v>1</v>
          </cell>
          <cell r="AY499">
            <v>1</v>
          </cell>
          <cell r="AZ499">
            <v>1</v>
          </cell>
          <cell r="BA499" t="str">
            <v>スペーストラスト</v>
          </cell>
          <cell r="BB499" t="str">
            <v>水道局</v>
          </cell>
          <cell r="BC499" t="str">
            <v>東京ガス</v>
          </cell>
          <cell r="BD499" t="str">
            <v>あり</v>
          </cell>
          <cell r="BE499" t="str">
            <v>なし</v>
          </cell>
          <cell r="BF499" t="str">
            <v>既存</v>
          </cell>
          <cell r="BG499">
            <v>0</v>
          </cell>
          <cell r="BH499" t="str">
            <v>スペーストラスト</v>
          </cell>
          <cell r="BI499" t="str">
            <v>後藤</v>
          </cell>
          <cell r="BJ499" t="str">
            <v>03－3414－1238</v>
          </cell>
          <cell r="BK499" t="str">
            <v>有限会社太郎ビル</v>
          </cell>
          <cell r="BL499" t="str">
            <v>代表取締役</v>
          </cell>
          <cell r="BM499" t="str">
            <v>佐藤　美智子</v>
          </cell>
          <cell r="BN499" t="str">
            <v>155-0031</v>
          </cell>
          <cell r="BO499" t="str">
            <v>東京都世田谷区北沢2-11-8</v>
          </cell>
          <cell r="BP499" t="str">
            <v>03-3414-1238</v>
          </cell>
          <cell r="BQ499">
            <v>0</v>
          </cell>
          <cell r="BR499" t="str">
            <v>株式会社スペーストラスト</v>
          </cell>
          <cell r="BS499">
            <v>0</v>
          </cell>
          <cell r="BT499">
            <v>0</v>
          </cell>
          <cell r="BU499">
            <v>0</v>
          </cell>
          <cell r="BV499">
            <v>0</v>
          </cell>
          <cell r="BW499">
            <v>0</v>
          </cell>
          <cell r="BX499">
            <v>0</v>
          </cell>
          <cell r="BY499">
            <v>0</v>
          </cell>
          <cell r="BZ499">
            <v>0</v>
          </cell>
          <cell r="CA499">
            <v>0</v>
          </cell>
          <cell r="CB499">
            <v>0</v>
          </cell>
          <cell r="CC499">
            <v>0</v>
          </cell>
          <cell r="CD499">
            <v>0</v>
          </cell>
          <cell r="CE499">
            <v>0</v>
          </cell>
          <cell r="CF499">
            <v>0</v>
          </cell>
          <cell r="CG499">
            <v>0</v>
          </cell>
          <cell r="CH499">
            <v>0</v>
          </cell>
          <cell r="CI499">
            <v>0</v>
          </cell>
          <cell r="CJ499">
            <v>0</v>
          </cell>
          <cell r="CK499">
            <v>0</v>
          </cell>
          <cell r="CL499">
            <v>0</v>
          </cell>
        </row>
        <row r="500">
          <cell r="A500">
            <v>543</v>
          </cell>
          <cell r="B500" t="str">
            <v>確定</v>
          </cell>
          <cell r="C500" t="str">
            <v>変更</v>
          </cell>
          <cell r="D500" t="str">
            <v>わた家</v>
          </cell>
          <cell r="E500" t="str">
            <v>吉祥寺北口（旧店番：329）</v>
          </cell>
          <cell r="F500" t="str">
            <v>確定</v>
          </cell>
          <cell r="G500" t="str">
            <v>福田</v>
          </cell>
          <cell r="H500">
            <v>38443</v>
          </cell>
          <cell r="I500" t="str">
            <v>確定</v>
          </cell>
          <cell r="J500" t="str">
            <v>(最終営業日：3月26日）2005/3/30</v>
          </cell>
        </row>
        <row r="501">
          <cell r="A501">
            <v>517</v>
          </cell>
          <cell r="B501" t="str">
            <v>確定</v>
          </cell>
          <cell r="C501" t="str">
            <v>新規</v>
          </cell>
          <cell r="D501" t="str">
            <v>坐和民</v>
          </cell>
          <cell r="E501" t="str">
            <v>ロｲネットホテル和歌山</v>
          </cell>
          <cell r="F501" t="str">
            <v>確定</v>
          </cell>
          <cell r="G501" t="str">
            <v>広瀬</v>
          </cell>
          <cell r="H501">
            <v>38444</v>
          </cell>
          <cell r="I501" t="str">
            <v>確定</v>
          </cell>
          <cell r="J501">
            <v>38422</v>
          </cell>
          <cell r="K501">
            <v>0.625</v>
          </cell>
          <cell r="L501">
            <v>0</v>
          </cell>
          <cell r="M501">
            <v>0</v>
          </cell>
          <cell r="N501" t="str">
            <v>640-8156</v>
          </cell>
          <cell r="O501" t="str">
            <v>和歌山県和歌山市七番丁２６－１</v>
          </cell>
          <cell r="P501" t="str">
            <v>確定</v>
          </cell>
          <cell r="Q501" t="str">
            <v>ロｲネットホテル和歌山3階</v>
          </cell>
          <cell r="R501" t="str">
            <v>確定</v>
          </cell>
          <cell r="S501" t="str">
            <v>JR線</v>
          </cell>
          <cell r="T501" t="str">
            <v>和歌山</v>
          </cell>
          <cell r="U501">
            <v>20</v>
          </cell>
          <cell r="V501">
            <v>110</v>
          </cell>
          <cell r="W501" t="str">
            <v>確定</v>
          </cell>
          <cell r="X501">
            <v>1</v>
          </cell>
          <cell r="Y501" t="str">
            <v>年中無休</v>
          </cell>
          <cell r="Z501" t="str">
            <v>16:00～翌日0:00</v>
          </cell>
          <cell r="AA501" t="str">
            <v>073-402-0432</v>
          </cell>
          <cell r="AB501" t="str">
            <v>073-402-0433</v>
          </cell>
          <cell r="AC501" t="str">
            <v>なし</v>
          </cell>
          <cell r="AD501">
            <v>12000</v>
          </cell>
          <cell r="AE501" t="str">
            <v>ダイワロイヤル株式会社</v>
          </cell>
          <cell r="AF501">
            <v>110</v>
          </cell>
          <cell r="AG501">
            <v>189</v>
          </cell>
          <cell r="AH501" t="str">
            <v>確定</v>
          </cell>
          <cell r="AI501">
            <v>0</v>
          </cell>
          <cell r="AJ501" t="str">
            <v>中止</v>
          </cell>
          <cell r="AK501">
            <v>5</v>
          </cell>
          <cell r="AL501" t="str">
            <v>A＋B＋C＋D</v>
          </cell>
          <cell r="AM501">
            <v>24</v>
          </cell>
          <cell r="AN501">
            <v>22</v>
          </cell>
          <cell r="AO501">
            <v>22</v>
          </cell>
          <cell r="AP501">
            <v>18</v>
          </cell>
          <cell r="AQ501">
            <v>10</v>
          </cell>
          <cell r="AR501">
            <v>0</v>
          </cell>
          <cell r="AS501">
            <v>0</v>
          </cell>
          <cell r="AT501">
            <v>0</v>
          </cell>
          <cell r="AU501">
            <v>0</v>
          </cell>
          <cell r="AV501">
            <v>0</v>
          </cell>
          <cell r="AW501">
            <v>86</v>
          </cell>
          <cell r="AX501">
            <v>1</v>
          </cell>
          <cell r="AY501">
            <v>1</v>
          </cell>
          <cell r="AZ501">
            <v>1</v>
          </cell>
          <cell r="BA501" t="str">
            <v>オーナー</v>
          </cell>
          <cell r="BB501" t="str">
            <v>オーナー</v>
          </cell>
          <cell r="BC501" t="str">
            <v>大阪ガス</v>
          </cell>
          <cell r="BD501" t="str">
            <v>なし</v>
          </cell>
          <cell r="BE501" t="str">
            <v>なし</v>
          </cell>
          <cell r="BF501" t="str">
            <v>新築</v>
          </cell>
          <cell r="BG501">
            <v>0</v>
          </cell>
          <cell r="BH501">
            <v>0</v>
          </cell>
          <cell r="BI501">
            <v>0</v>
          </cell>
          <cell r="BJ501">
            <v>0</v>
          </cell>
          <cell r="BK501" t="str">
            <v>ダイワロイヤル株式会社</v>
          </cell>
          <cell r="BL501">
            <v>0</v>
          </cell>
          <cell r="BM501">
            <v>0</v>
          </cell>
          <cell r="BN501" t="str">
            <v>110-0005</v>
          </cell>
          <cell r="BO501" t="str">
            <v>東京都台東区上野7-14-4</v>
          </cell>
          <cell r="BP501" t="str">
            <v>03-3844-8357</v>
          </cell>
        </row>
        <row r="502">
          <cell r="A502">
            <v>494</v>
          </cell>
          <cell r="B502" t="str">
            <v>確定</v>
          </cell>
          <cell r="C502" t="str">
            <v>新規</v>
          </cell>
          <cell r="D502" t="str">
            <v>坐和民</v>
          </cell>
          <cell r="E502" t="str">
            <v>立川南口</v>
          </cell>
          <cell r="F502" t="str">
            <v>確定</v>
          </cell>
          <cell r="G502" t="str">
            <v>児玉</v>
          </cell>
          <cell r="H502">
            <v>38450</v>
          </cell>
          <cell r="I502" t="str">
            <v>確定</v>
          </cell>
          <cell r="J502">
            <v>38443</v>
          </cell>
          <cell r="K502">
            <v>0.625</v>
          </cell>
          <cell r="L502">
            <v>0</v>
          </cell>
          <cell r="M502">
            <v>0</v>
          </cell>
          <cell r="N502" t="str">
            <v>190-0023</v>
          </cell>
          <cell r="O502" t="str">
            <v>東京都立川市柴崎町3-6-2</v>
          </cell>
          <cell r="P502" t="str">
            <v>確定</v>
          </cell>
          <cell r="Q502" t="str">
            <v>アレアレアビル6階（新築物件）</v>
          </cell>
          <cell r="R502" t="str">
            <v>確定</v>
          </cell>
          <cell r="S502" t="str">
            <v>ＪＲ線</v>
          </cell>
          <cell r="T502" t="str">
            <v>立川</v>
          </cell>
          <cell r="U502">
            <v>1</v>
          </cell>
          <cell r="V502">
            <v>133.85</v>
          </cell>
          <cell r="W502" t="str">
            <v>未定</v>
          </cell>
          <cell r="X502">
            <v>1</v>
          </cell>
          <cell r="Y502" t="str">
            <v>年中無休</v>
          </cell>
          <cell r="Z502" t="str">
            <v>17:00～翌日3:00　金土曜及び祝休日の前日は5:00迄</v>
          </cell>
          <cell r="AA502" t="str">
            <v>042-548-5913</v>
          </cell>
          <cell r="AB502" t="str">
            <v>042-548-5914</v>
          </cell>
          <cell r="AC502" t="str">
            <v>なし</v>
          </cell>
          <cell r="AD502">
            <v>19000</v>
          </cell>
          <cell r="AE502" t="str">
            <v>株式会社オーヴァル　</v>
          </cell>
          <cell r="AF502">
            <v>105.69</v>
          </cell>
          <cell r="AG502">
            <v>180</v>
          </cell>
          <cell r="AH502" t="str">
            <v>確定</v>
          </cell>
          <cell r="AI502">
            <v>0</v>
          </cell>
          <cell r="AJ502" t="str">
            <v>中止</v>
          </cell>
          <cell r="AK502">
            <v>9</v>
          </cell>
          <cell r="AL502" t="str">
            <v>A～I</v>
          </cell>
          <cell r="AM502">
            <v>10</v>
          </cell>
          <cell r="AN502">
            <v>9</v>
          </cell>
          <cell r="AO502">
            <v>11</v>
          </cell>
          <cell r="AP502">
            <v>6</v>
          </cell>
          <cell r="AQ502">
            <v>10</v>
          </cell>
          <cell r="AR502">
            <v>13</v>
          </cell>
          <cell r="AS502">
            <v>9</v>
          </cell>
          <cell r="AT502">
            <v>5</v>
          </cell>
          <cell r="AU502">
            <v>7</v>
          </cell>
          <cell r="AV502">
            <v>0</v>
          </cell>
          <cell r="AW502">
            <v>80</v>
          </cell>
          <cell r="AX502">
            <v>1</v>
          </cell>
          <cell r="AY502">
            <v>1</v>
          </cell>
          <cell r="AZ502">
            <v>1</v>
          </cell>
          <cell r="BA502" t="str">
            <v>管理会社</v>
          </cell>
          <cell r="BB502" t="str">
            <v>管理会社</v>
          </cell>
          <cell r="BC502" t="str">
            <v>東京ガス</v>
          </cell>
          <cell r="BD502" t="str">
            <v>なし</v>
          </cell>
          <cell r="BE502" t="str">
            <v>なし</v>
          </cell>
          <cell r="BF502" t="str">
            <v>新築</v>
          </cell>
          <cell r="BG502">
            <v>0</v>
          </cell>
          <cell r="BH502">
            <v>0</v>
          </cell>
          <cell r="BI502">
            <v>0</v>
          </cell>
          <cell r="BJ502">
            <v>0</v>
          </cell>
          <cell r="BK502" t="str">
            <v>株式会社オーヴァル</v>
          </cell>
          <cell r="BL502" t="str">
            <v>代表取締役</v>
          </cell>
          <cell r="BM502" t="str">
            <v>石岡　淳</v>
          </cell>
          <cell r="BN502" t="str">
            <v>231-1313</v>
          </cell>
          <cell r="BO502" t="str">
            <v>横浜市中区桜木町1-1-8　日石横浜ビル9Ｆ</v>
          </cell>
          <cell r="BP502" t="str">
            <v>045--683-1313</v>
          </cell>
          <cell r="BQ502" t="str">
            <v>045-683-1320</v>
          </cell>
          <cell r="BR502">
            <v>0</v>
          </cell>
          <cell r="BS502">
            <v>0</v>
          </cell>
          <cell r="BT502">
            <v>0</v>
          </cell>
          <cell r="BU502">
            <v>0</v>
          </cell>
          <cell r="BV502">
            <v>0</v>
          </cell>
          <cell r="BW502">
            <v>0</v>
          </cell>
          <cell r="BX502">
            <v>0</v>
          </cell>
          <cell r="BY502">
            <v>0</v>
          </cell>
          <cell r="BZ502">
            <v>0</v>
          </cell>
          <cell r="CA502">
            <v>0</v>
          </cell>
          <cell r="CB502">
            <v>0</v>
          </cell>
          <cell r="CC502">
            <v>0</v>
          </cell>
          <cell r="CD502">
            <v>0</v>
          </cell>
          <cell r="CE502">
            <v>0</v>
          </cell>
          <cell r="CF502">
            <v>0</v>
          </cell>
          <cell r="CG502">
            <v>0</v>
          </cell>
          <cell r="CH502">
            <v>0</v>
          </cell>
          <cell r="CI502">
            <v>0</v>
          </cell>
          <cell r="CJ502">
            <v>0</v>
          </cell>
          <cell r="CK502">
            <v>0</v>
          </cell>
          <cell r="CL502">
            <v>0</v>
          </cell>
        </row>
        <row r="503">
          <cell r="A503">
            <v>495</v>
          </cell>
          <cell r="B503" t="str">
            <v>確定</v>
          </cell>
          <cell r="C503" t="str">
            <v>新規</v>
          </cell>
          <cell r="D503" t="str">
            <v>海鮮処</v>
          </cell>
          <cell r="E503" t="str">
            <v>立川南口</v>
          </cell>
          <cell r="F503" t="str">
            <v>確定</v>
          </cell>
          <cell r="G503" t="str">
            <v>児玉</v>
          </cell>
          <cell r="H503">
            <v>38450</v>
          </cell>
          <cell r="I503" t="str">
            <v>確定</v>
          </cell>
          <cell r="J503">
            <v>38443</v>
          </cell>
          <cell r="K503">
            <v>0.54166666666666663</v>
          </cell>
          <cell r="L503">
            <v>0</v>
          </cell>
          <cell r="M503">
            <v>0</v>
          </cell>
          <cell r="N503" t="str">
            <v>190-0023</v>
          </cell>
          <cell r="O503" t="str">
            <v>東京都立川市柴崎町3-6-2</v>
          </cell>
          <cell r="P503" t="str">
            <v>確定</v>
          </cell>
          <cell r="Q503" t="str">
            <v>アレアレアビル6階（新築物件）</v>
          </cell>
          <cell r="R503" t="str">
            <v>確定</v>
          </cell>
          <cell r="S503" t="str">
            <v>ＪＲ線</v>
          </cell>
          <cell r="T503" t="str">
            <v>立川</v>
          </cell>
          <cell r="U503">
            <v>1</v>
          </cell>
          <cell r="V503">
            <v>133.84</v>
          </cell>
          <cell r="W503" t="str">
            <v>未定</v>
          </cell>
          <cell r="X503">
            <v>1</v>
          </cell>
          <cell r="Y503" t="str">
            <v>年中無休</v>
          </cell>
          <cell r="Z503" t="str">
            <v>17:00～翌日3:00　金土曜及び祝休日の前日は5:00迄（土日は16:00オープン）</v>
          </cell>
          <cell r="AA503" t="str">
            <v>042-548-5917</v>
          </cell>
          <cell r="AB503" t="str">
            <v>042-548-5918</v>
          </cell>
          <cell r="AC503" t="str">
            <v>なし</v>
          </cell>
          <cell r="AD503">
            <v>20500</v>
          </cell>
          <cell r="AE503" t="str">
            <v>株式会社オーヴァル　</v>
          </cell>
          <cell r="AF503">
            <v>110.09</v>
          </cell>
          <cell r="AG503">
            <v>193</v>
          </cell>
          <cell r="AH503" t="str">
            <v>確定</v>
          </cell>
          <cell r="AI503">
            <v>0</v>
          </cell>
          <cell r="AJ503" t="str">
            <v>中止</v>
          </cell>
          <cell r="AK503">
            <v>4</v>
          </cell>
          <cell r="AL503" t="str">
            <v>A+B+C+D</v>
          </cell>
          <cell r="AM503">
            <v>12</v>
          </cell>
          <cell r="AN503">
            <v>12</v>
          </cell>
          <cell r="AO503">
            <v>12</v>
          </cell>
          <cell r="AP503">
            <v>16</v>
          </cell>
          <cell r="AQ503">
            <v>0</v>
          </cell>
          <cell r="AR503">
            <v>0</v>
          </cell>
          <cell r="AS503">
            <v>0</v>
          </cell>
          <cell r="AT503">
            <v>0</v>
          </cell>
          <cell r="AU503">
            <v>0</v>
          </cell>
          <cell r="AV503">
            <v>0</v>
          </cell>
          <cell r="AW503">
            <v>52</v>
          </cell>
          <cell r="AX503">
            <v>1</v>
          </cell>
          <cell r="AY503">
            <v>1</v>
          </cell>
          <cell r="AZ503">
            <v>1</v>
          </cell>
          <cell r="BA503" t="str">
            <v>管理会社</v>
          </cell>
          <cell r="BB503" t="str">
            <v>管理会社</v>
          </cell>
          <cell r="BC503" t="str">
            <v>東京ガス</v>
          </cell>
          <cell r="BD503" t="str">
            <v>なし</v>
          </cell>
          <cell r="BE503" t="str">
            <v>なし</v>
          </cell>
          <cell r="BF503" t="str">
            <v>新築</v>
          </cell>
          <cell r="BG503">
            <v>0</v>
          </cell>
          <cell r="BH503">
            <v>0</v>
          </cell>
          <cell r="BI503">
            <v>0</v>
          </cell>
          <cell r="BJ503">
            <v>0</v>
          </cell>
          <cell r="BK503" t="str">
            <v>株式会社オーヴァル</v>
          </cell>
          <cell r="BL503" t="str">
            <v>代表取締役</v>
          </cell>
          <cell r="BM503" t="str">
            <v>石岡　淳</v>
          </cell>
          <cell r="BN503" t="str">
            <v>231-1313</v>
          </cell>
          <cell r="BO503" t="str">
            <v>横浜市中区桜木町1-1-8　日石横浜ビル9Ｆ</v>
          </cell>
          <cell r="BP503" t="str">
            <v>045--683-1313</v>
          </cell>
          <cell r="BQ503" t="str">
            <v>045-683-1320</v>
          </cell>
          <cell r="BR503">
            <v>0</v>
          </cell>
          <cell r="BS503">
            <v>0</v>
          </cell>
          <cell r="BT503">
            <v>0</v>
          </cell>
          <cell r="BU503">
            <v>0</v>
          </cell>
          <cell r="BV503">
            <v>0</v>
          </cell>
          <cell r="BW503">
            <v>0</v>
          </cell>
          <cell r="BX503">
            <v>0</v>
          </cell>
          <cell r="BY503">
            <v>0</v>
          </cell>
          <cell r="BZ503">
            <v>0</v>
          </cell>
          <cell r="CA503">
            <v>0</v>
          </cell>
          <cell r="CB503">
            <v>0</v>
          </cell>
          <cell r="CC503">
            <v>0</v>
          </cell>
          <cell r="CD503">
            <v>0</v>
          </cell>
          <cell r="CE503">
            <v>0</v>
          </cell>
          <cell r="CF503">
            <v>0</v>
          </cell>
          <cell r="CG503">
            <v>0</v>
          </cell>
          <cell r="CH503">
            <v>0</v>
          </cell>
          <cell r="CI503">
            <v>0</v>
          </cell>
          <cell r="CJ503">
            <v>0</v>
          </cell>
          <cell r="CK503">
            <v>0</v>
          </cell>
          <cell r="CL503">
            <v>0</v>
          </cell>
        </row>
        <row r="504">
          <cell r="A504">
            <v>551</v>
          </cell>
          <cell r="B504" t="str">
            <v>確定</v>
          </cell>
          <cell r="C504" t="str">
            <v>変更</v>
          </cell>
          <cell r="D504" t="str">
            <v>わた家</v>
          </cell>
          <cell r="E504" t="str">
            <v>水道橋白山通り（旧店番：361）</v>
          </cell>
          <cell r="F504" t="str">
            <v>確定</v>
          </cell>
          <cell r="G504" t="str">
            <v>福田</v>
          </cell>
          <cell r="H504">
            <v>38450</v>
          </cell>
          <cell r="I504" t="str">
            <v>確定</v>
          </cell>
          <cell r="J504" t="str">
            <v>（最終営業日：4月2日）2005/4/6</v>
          </cell>
        </row>
        <row r="505">
          <cell r="A505">
            <v>516</v>
          </cell>
          <cell r="B505" t="str">
            <v>確定</v>
          </cell>
          <cell r="C505" t="str">
            <v>新規</v>
          </cell>
          <cell r="D505" t="str">
            <v>T．G．I</v>
          </cell>
          <cell r="E505" t="str">
            <v>下北沢</v>
          </cell>
          <cell r="F505" t="str">
            <v>確定</v>
          </cell>
          <cell r="G505" t="str">
            <v>田中</v>
          </cell>
          <cell r="H505">
            <v>38453</v>
          </cell>
          <cell r="I505" t="str">
            <v>確定</v>
          </cell>
          <cell r="J505">
            <v>38436</v>
          </cell>
          <cell r="K505">
            <v>0.54166666666666663</v>
          </cell>
          <cell r="L505">
            <v>0</v>
          </cell>
          <cell r="M505">
            <v>0</v>
          </cell>
          <cell r="N505" t="str">
            <v>155-0031</v>
          </cell>
          <cell r="O505" t="str">
            <v>東京都世田谷区北沢2－11－8</v>
          </cell>
          <cell r="P505" t="str">
            <v>確定</v>
          </cell>
          <cell r="Q505" t="str">
            <v>下北沢太郎ビル　2階</v>
          </cell>
          <cell r="R505" t="str">
            <v>確定</v>
          </cell>
          <cell r="S505" t="str">
            <v>小田急線京王線</v>
          </cell>
          <cell r="T505" t="str">
            <v>下北沢</v>
          </cell>
          <cell r="U505">
            <v>0</v>
          </cell>
          <cell r="V505">
            <v>96.96</v>
          </cell>
          <cell r="W505" t="str">
            <v>確定</v>
          </cell>
          <cell r="X505">
            <v>1</v>
          </cell>
          <cell r="Y505" t="str">
            <v>年中無休</v>
          </cell>
          <cell r="Z505" t="str">
            <v>11:30～翌日2:00　金土曜及び祝休日の前日は3:00迄</v>
          </cell>
          <cell r="AA505" t="str">
            <v>03-5433-3055</v>
          </cell>
          <cell r="AB505" t="str">
            <v>03-5433-3056</v>
          </cell>
          <cell r="AC505" t="str">
            <v>なし</v>
          </cell>
          <cell r="AD505">
            <v>0</v>
          </cell>
          <cell r="AE505" t="str">
            <v>有限会社太郎ビル</v>
          </cell>
          <cell r="AF505">
            <v>90.77</v>
          </cell>
          <cell r="AG505">
            <v>0</v>
          </cell>
          <cell r="AH505">
            <v>0</v>
          </cell>
          <cell r="AI505">
            <v>0</v>
          </cell>
          <cell r="AJ505">
            <v>0</v>
          </cell>
          <cell r="AK505">
            <v>0</v>
          </cell>
          <cell r="AL505">
            <v>0</v>
          </cell>
          <cell r="AM505">
            <v>0</v>
          </cell>
          <cell r="AN505">
            <v>0</v>
          </cell>
          <cell r="AO505">
            <v>0</v>
          </cell>
          <cell r="AP505">
            <v>0</v>
          </cell>
          <cell r="AQ505">
            <v>0</v>
          </cell>
          <cell r="AR505">
            <v>0</v>
          </cell>
          <cell r="AS505">
            <v>0</v>
          </cell>
          <cell r="AT505">
            <v>0</v>
          </cell>
          <cell r="AU505">
            <v>0</v>
          </cell>
          <cell r="AV505">
            <v>0</v>
          </cell>
          <cell r="AW505">
            <v>0</v>
          </cell>
          <cell r="AX505">
            <v>0</v>
          </cell>
          <cell r="AY505">
            <v>0</v>
          </cell>
          <cell r="AZ505">
            <v>0</v>
          </cell>
          <cell r="BA505">
            <v>0</v>
          </cell>
          <cell r="BB505">
            <v>0</v>
          </cell>
          <cell r="BC505">
            <v>0</v>
          </cell>
          <cell r="BD505">
            <v>0</v>
          </cell>
          <cell r="BE505">
            <v>0</v>
          </cell>
          <cell r="BF505" t="str">
            <v>新築</v>
          </cell>
          <cell r="BG505">
            <v>0</v>
          </cell>
          <cell r="BH505">
            <v>0</v>
          </cell>
          <cell r="BI505">
            <v>0</v>
          </cell>
          <cell r="BJ505">
            <v>0</v>
          </cell>
          <cell r="BK505" t="str">
            <v>有限会社太郎ビル</v>
          </cell>
          <cell r="BL505" t="str">
            <v>代表取締役</v>
          </cell>
          <cell r="BM505">
            <v>0</v>
          </cell>
          <cell r="BN505" t="str">
            <v>155-0031</v>
          </cell>
          <cell r="BO505" t="str">
            <v>東京都世田谷区北沢2-11-8</v>
          </cell>
          <cell r="BP505" t="str">
            <v>03-3414-1238</v>
          </cell>
          <cell r="BQ505">
            <v>0</v>
          </cell>
          <cell r="BR505" t="str">
            <v>株式会社スペーストラスト</v>
          </cell>
          <cell r="BS505">
            <v>0</v>
          </cell>
          <cell r="BT505">
            <v>0</v>
          </cell>
          <cell r="BU505">
            <v>0</v>
          </cell>
          <cell r="BV505">
            <v>0</v>
          </cell>
          <cell r="BW505">
            <v>0</v>
          </cell>
          <cell r="BX505">
            <v>0</v>
          </cell>
          <cell r="BY505">
            <v>0</v>
          </cell>
          <cell r="BZ505">
            <v>0</v>
          </cell>
          <cell r="CA505">
            <v>0</v>
          </cell>
          <cell r="CB505">
            <v>0</v>
          </cell>
          <cell r="CC505">
            <v>0</v>
          </cell>
          <cell r="CD505">
            <v>0</v>
          </cell>
          <cell r="CE505">
            <v>0</v>
          </cell>
          <cell r="CF505">
            <v>0</v>
          </cell>
          <cell r="CG505">
            <v>0</v>
          </cell>
          <cell r="CH505">
            <v>0</v>
          </cell>
          <cell r="CI505">
            <v>0</v>
          </cell>
          <cell r="CJ505">
            <v>0</v>
          </cell>
          <cell r="CK505">
            <v>0</v>
          </cell>
          <cell r="CL505">
            <v>0</v>
          </cell>
          <cell r="CM505">
            <v>0</v>
          </cell>
          <cell r="CN505">
            <v>0</v>
          </cell>
          <cell r="CO505">
            <v>0</v>
          </cell>
        </row>
        <row r="506">
          <cell r="A506">
            <v>552</v>
          </cell>
          <cell r="B506" t="str">
            <v>確定</v>
          </cell>
          <cell r="C506" t="str">
            <v>変更</v>
          </cell>
          <cell r="D506" t="str">
            <v>わた家</v>
          </cell>
          <cell r="E506" t="str">
            <v>亀戸北口（旧店番：346）</v>
          </cell>
          <cell r="F506" t="str">
            <v>確定</v>
          </cell>
          <cell r="G506" t="str">
            <v>福田</v>
          </cell>
          <cell r="H506">
            <v>38458</v>
          </cell>
          <cell r="I506" t="str">
            <v>確定</v>
          </cell>
          <cell r="J506" t="str">
            <v>（最終営業日：4月9日）2005/4/13</v>
          </cell>
        </row>
        <row r="507">
          <cell r="A507">
            <v>485</v>
          </cell>
          <cell r="B507" t="str">
            <v>確定</v>
          </cell>
          <cell r="C507" t="str">
            <v>新規</v>
          </cell>
          <cell r="D507" t="str">
            <v>坐和民</v>
          </cell>
          <cell r="E507" t="str">
            <v>京阪京橋片町口</v>
          </cell>
          <cell r="F507" t="str">
            <v>確定</v>
          </cell>
          <cell r="G507" t="str">
            <v>能村</v>
          </cell>
          <cell r="H507">
            <v>38459</v>
          </cell>
          <cell r="I507" t="str">
            <v>確定</v>
          </cell>
          <cell r="J507">
            <v>38453</v>
          </cell>
          <cell r="K507">
            <v>0.625</v>
          </cell>
          <cell r="L507">
            <v>0</v>
          </cell>
          <cell r="M507">
            <v>0</v>
          </cell>
          <cell r="N507" t="str">
            <v>534-0024</v>
          </cell>
          <cell r="O507" t="str">
            <v>大阪府大阪市都島区東野田町2-3-25</v>
          </cell>
          <cell r="P507" t="str">
            <v>確定</v>
          </cell>
          <cell r="Q507" t="str">
            <v>坪井ビル</v>
          </cell>
          <cell r="R507" t="str">
            <v>確定</v>
          </cell>
          <cell r="S507" t="str">
            <v>JR環状線</v>
          </cell>
          <cell r="T507" t="str">
            <v>京橋</v>
          </cell>
          <cell r="U507">
            <v>1</v>
          </cell>
          <cell r="V507">
            <v>116.07</v>
          </cell>
          <cell r="W507" t="str">
            <v>確定</v>
          </cell>
          <cell r="X507">
            <v>3</v>
          </cell>
          <cell r="Y507" t="str">
            <v>年中無休</v>
          </cell>
          <cell r="Z507" t="str">
            <v>17:00～翌日3:00　金土曜及び祝休日の前日は5:00迄</v>
          </cell>
          <cell r="AA507" t="str">
            <v>06-6242-6800</v>
          </cell>
          <cell r="AB507" t="str">
            <v>06-6242-6801</v>
          </cell>
          <cell r="AC507" t="str">
            <v>なし</v>
          </cell>
          <cell r="AD507">
            <v>18500</v>
          </cell>
          <cell r="AE507" t="str">
            <v>坪井　騰</v>
          </cell>
          <cell r="AF507">
            <v>100.59</v>
          </cell>
          <cell r="AG507">
            <v>156</v>
          </cell>
          <cell r="AH507" t="str">
            <v>確定</v>
          </cell>
          <cell r="AI507">
            <v>0</v>
          </cell>
          <cell r="AJ507" t="str">
            <v>中止</v>
          </cell>
          <cell r="AK507">
            <v>2</v>
          </cell>
          <cell r="AL507" t="str">
            <v>連結なし</v>
          </cell>
          <cell r="AM507">
            <v>41</v>
          </cell>
          <cell r="AN507">
            <v>14</v>
          </cell>
          <cell r="AO507">
            <v>0</v>
          </cell>
          <cell r="AP507">
            <v>0</v>
          </cell>
          <cell r="AQ507">
            <v>0</v>
          </cell>
          <cell r="AR507">
            <v>0</v>
          </cell>
          <cell r="AS507">
            <v>0</v>
          </cell>
          <cell r="AT507">
            <v>0</v>
          </cell>
          <cell r="AU507">
            <v>0</v>
          </cell>
          <cell r="AV507">
            <v>0</v>
          </cell>
          <cell r="AW507">
            <v>41</v>
          </cell>
          <cell r="AX507">
            <v>3</v>
          </cell>
          <cell r="AY507">
            <v>1</v>
          </cell>
          <cell r="AZ507">
            <v>1</v>
          </cell>
          <cell r="BA507" t="str">
            <v>関西電力</v>
          </cell>
          <cell r="BB507" t="str">
            <v>大阪市水道局</v>
          </cell>
          <cell r="BC507" t="str">
            <v>大阪ガス</v>
          </cell>
          <cell r="BD507" t="str">
            <v>あり</v>
          </cell>
          <cell r="BE507" t="str">
            <v>あり</v>
          </cell>
          <cell r="BF507" t="str">
            <v>新築</v>
          </cell>
          <cell r="BG507">
            <v>0</v>
          </cell>
          <cell r="BH507">
            <v>0</v>
          </cell>
          <cell r="BI507">
            <v>0</v>
          </cell>
          <cell r="BJ507">
            <v>0</v>
          </cell>
          <cell r="BK507" t="str">
            <v>坪井　騰</v>
          </cell>
          <cell r="BL507">
            <v>0</v>
          </cell>
          <cell r="BM507">
            <v>0</v>
          </cell>
          <cell r="BN507">
            <v>0</v>
          </cell>
          <cell r="BO507" t="str">
            <v>大阪府大阪市都島区東野田町２－３－２５</v>
          </cell>
          <cell r="BP507">
            <v>0</v>
          </cell>
          <cell r="BQ507" t="str">
            <v>06-6352-0848</v>
          </cell>
          <cell r="BR507" t="str">
            <v>(株）ﾗｲﾃｯｸｽ</v>
          </cell>
          <cell r="BS507">
            <v>0</v>
          </cell>
          <cell r="BT507">
            <v>0</v>
          </cell>
        </row>
        <row r="508">
          <cell r="A508">
            <v>553</v>
          </cell>
          <cell r="B508" t="str">
            <v>確定</v>
          </cell>
          <cell r="C508" t="str">
            <v>変更</v>
          </cell>
          <cell r="D508" t="str">
            <v>わた家</v>
          </cell>
          <cell r="E508" t="str">
            <v>目黒東口（旧店番：331）</v>
          </cell>
          <cell r="F508" t="str">
            <v>確定</v>
          </cell>
          <cell r="G508" t="str">
            <v>福田</v>
          </cell>
          <cell r="H508">
            <v>38465</v>
          </cell>
          <cell r="I508" t="str">
            <v>確定</v>
          </cell>
          <cell r="J508" t="str">
            <v>（最終営業日：4月16日）2005/4/20</v>
          </cell>
        </row>
        <row r="509">
          <cell r="A509">
            <v>453</v>
          </cell>
          <cell r="B509" t="str">
            <v>既存</v>
          </cell>
          <cell r="C509" t="str">
            <v>新規</v>
          </cell>
          <cell r="D509" t="str">
            <v>坐和民</v>
          </cell>
          <cell r="E509" t="str">
            <v>横浜西口（増床）</v>
          </cell>
          <cell r="F509" t="str">
            <v>確定</v>
          </cell>
          <cell r="G509" t="str">
            <v>日比</v>
          </cell>
          <cell r="H509">
            <v>38468</v>
          </cell>
          <cell r="I509" t="str">
            <v>確定</v>
          </cell>
          <cell r="J509">
            <v>38465</v>
          </cell>
          <cell r="K509">
            <v>0.625</v>
          </cell>
          <cell r="L509">
            <v>0</v>
          </cell>
          <cell r="M509">
            <v>0</v>
          </cell>
          <cell r="N509" t="str">
            <v>220-0004</v>
          </cell>
          <cell r="O509" t="str">
            <v>神奈川県横浜市西区北幸１－１－２</v>
          </cell>
          <cell r="P509" t="str">
            <v>確定</v>
          </cell>
          <cell r="Q509" t="str">
            <v>共益横浜西口ビル4階</v>
          </cell>
          <cell r="R509" t="str">
            <v>確定</v>
          </cell>
          <cell r="S509" t="str">
            <v>JR東海道線</v>
          </cell>
          <cell r="T509" t="str">
            <v>横浜</v>
          </cell>
          <cell r="U509">
            <v>2</v>
          </cell>
          <cell r="V509">
            <v>50</v>
          </cell>
          <cell r="W509" t="str">
            <v>確定</v>
          </cell>
          <cell r="X509">
            <v>1</v>
          </cell>
          <cell r="Y509" t="str">
            <v>年中無休</v>
          </cell>
          <cell r="Z509" t="str">
            <v>17:00～翌日5:00　</v>
          </cell>
          <cell r="AA509" t="str">
            <v>045-410-4766</v>
          </cell>
          <cell r="AB509" t="str">
            <v>045-410-4767</v>
          </cell>
          <cell r="AC509" t="str">
            <v>なし</v>
          </cell>
          <cell r="AD509">
            <v>26000</v>
          </cell>
          <cell r="AE509">
            <v>0</v>
          </cell>
          <cell r="AF509">
            <v>50</v>
          </cell>
          <cell r="AG509">
            <v>89</v>
          </cell>
          <cell r="AH509" t="str">
            <v>確定</v>
          </cell>
          <cell r="AI509">
            <v>0</v>
          </cell>
          <cell r="AJ509" t="str">
            <v>中止</v>
          </cell>
          <cell r="AK509">
            <v>2</v>
          </cell>
          <cell r="AL509" t="str">
            <v>A＋B</v>
          </cell>
          <cell r="AM509">
            <v>9</v>
          </cell>
          <cell r="AN509">
            <v>12</v>
          </cell>
          <cell r="AO509">
            <v>0</v>
          </cell>
          <cell r="AP509">
            <v>0</v>
          </cell>
          <cell r="AQ509">
            <v>0</v>
          </cell>
          <cell r="AR509">
            <v>0</v>
          </cell>
          <cell r="AS509">
            <v>0</v>
          </cell>
          <cell r="AT509">
            <v>0</v>
          </cell>
          <cell r="AU509">
            <v>0</v>
          </cell>
          <cell r="AV509">
            <v>0</v>
          </cell>
          <cell r="AW509">
            <v>21</v>
          </cell>
          <cell r="AX509">
            <v>1</v>
          </cell>
          <cell r="AY509">
            <v>1</v>
          </cell>
          <cell r="AZ509">
            <v>0</v>
          </cell>
          <cell r="BA509" t="str">
            <v>共益地所</v>
          </cell>
          <cell r="BB509" t="str">
            <v>共益地所</v>
          </cell>
          <cell r="BC509" t="str">
            <v>東京ガス</v>
          </cell>
          <cell r="BD509" t="str">
            <v>なし</v>
          </cell>
          <cell r="BE509" t="str">
            <v>なし</v>
          </cell>
          <cell r="BF509" t="str">
            <v>既存</v>
          </cell>
          <cell r="BG509">
            <v>0</v>
          </cell>
          <cell r="BH509" t="str">
            <v>共益地所　株式会社</v>
          </cell>
          <cell r="BI509" t="str">
            <v>冨田副部長</v>
          </cell>
          <cell r="BJ509" t="str">
            <v>045-263-3333</v>
          </cell>
          <cell r="BK509" t="str">
            <v>共益地所　株式会社</v>
          </cell>
          <cell r="BL509" t="str">
            <v>代表取締役社長</v>
          </cell>
          <cell r="BM509" t="str">
            <v>東根　憲一</v>
          </cell>
          <cell r="BN509" t="str">
            <v>231-0033</v>
          </cell>
          <cell r="BO509" t="str">
            <v>横浜市中区長者町４－１１－１１</v>
          </cell>
          <cell r="BP509" t="str">
            <v>045-263-3333</v>
          </cell>
          <cell r="BQ509" t="str">
            <v>045-263-3339</v>
          </cell>
          <cell r="BR509" t="str">
            <v>(有)ファイブシーズ</v>
          </cell>
          <cell r="BS509" t="str">
            <v>坂入</v>
          </cell>
          <cell r="BT509" t="str">
            <v>045-681-7445</v>
          </cell>
          <cell r="BU509">
            <v>0</v>
          </cell>
          <cell r="BV509">
            <v>0</v>
          </cell>
          <cell r="BW509">
            <v>0</v>
          </cell>
          <cell r="BX509">
            <v>0</v>
          </cell>
          <cell r="BY509">
            <v>0</v>
          </cell>
          <cell r="BZ509">
            <v>0</v>
          </cell>
          <cell r="CA509">
            <v>0</v>
          </cell>
          <cell r="CB509">
            <v>0</v>
          </cell>
          <cell r="CC509">
            <v>0</v>
          </cell>
          <cell r="CD509">
            <v>0</v>
          </cell>
          <cell r="CE509">
            <v>0</v>
          </cell>
          <cell r="CF509">
            <v>0</v>
          </cell>
          <cell r="CG509">
            <v>0</v>
          </cell>
          <cell r="CH509">
            <v>0</v>
          </cell>
          <cell r="CI509">
            <v>0</v>
          </cell>
          <cell r="CJ509">
            <v>0</v>
          </cell>
          <cell r="CK509">
            <v>0</v>
          </cell>
          <cell r="CL509">
            <v>0</v>
          </cell>
          <cell r="CM509">
            <v>0</v>
          </cell>
          <cell r="CN509">
            <v>0</v>
          </cell>
          <cell r="CO509">
            <v>0</v>
          </cell>
          <cell r="CP509">
            <v>0</v>
          </cell>
        </row>
        <row r="510">
          <cell r="A510">
            <v>532</v>
          </cell>
          <cell r="B510" t="str">
            <v>確定</v>
          </cell>
          <cell r="C510" t="str">
            <v>新規</v>
          </cell>
          <cell r="D510" t="str">
            <v>わた家</v>
          </cell>
          <cell r="E510" t="str">
            <v>八王子北口</v>
          </cell>
          <cell r="F510" t="str">
            <v>確定</v>
          </cell>
          <cell r="G510" t="str">
            <v>藤井</v>
          </cell>
          <cell r="H510">
            <v>38470</v>
          </cell>
          <cell r="I510" t="str">
            <v>確定</v>
          </cell>
          <cell r="J510">
            <v>38464</v>
          </cell>
          <cell r="K510">
            <v>0.625</v>
          </cell>
          <cell r="L510">
            <v>0</v>
          </cell>
          <cell r="M510">
            <v>0</v>
          </cell>
          <cell r="N510" t="str">
            <v>192-0083</v>
          </cell>
          <cell r="O510" t="str">
            <v>東京都八王子市旭町6-10</v>
          </cell>
          <cell r="P510" t="str">
            <v>確定</v>
          </cell>
          <cell r="Q510" t="str">
            <v>第51東京ビル3階</v>
          </cell>
          <cell r="R510" t="str">
            <v>確定</v>
          </cell>
          <cell r="S510" t="str">
            <v>JR線</v>
          </cell>
          <cell r="T510" t="str">
            <v>八王子</v>
          </cell>
          <cell r="U510">
            <v>2</v>
          </cell>
          <cell r="V510">
            <v>47.06</v>
          </cell>
          <cell r="W510" t="str">
            <v>確定</v>
          </cell>
          <cell r="X510">
            <v>1</v>
          </cell>
          <cell r="Y510" t="str">
            <v>年中無休</v>
          </cell>
          <cell r="Z510" t="str">
            <v>17:00～翌日3:00　金土曜及び祝休日の前日は5:00迄</v>
          </cell>
          <cell r="AA510" t="str">
            <v>0426-55-1451</v>
          </cell>
          <cell r="AB510" t="str">
            <v>0426-55-1452</v>
          </cell>
          <cell r="AC510" t="str">
            <v>なし</v>
          </cell>
          <cell r="AD510">
            <v>8200</v>
          </cell>
          <cell r="AE510" t="str">
            <v>東京ビルディング株式会社</v>
          </cell>
          <cell r="AF510">
            <v>46.6</v>
          </cell>
          <cell r="AG510">
            <v>94</v>
          </cell>
          <cell r="AH510" t="str">
            <v>確定</v>
          </cell>
          <cell r="AI510">
            <v>0</v>
          </cell>
          <cell r="AJ510" t="str">
            <v>中止</v>
          </cell>
          <cell r="AK510">
            <v>0</v>
          </cell>
          <cell r="AL510" t="str">
            <v>連結なし</v>
          </cell>
          <cell r="AM510">
            <v>25</v>
          </cell>
          <cell r="AN510">
            <v>15</v>
          </cell>
          <cell r="AO510">
            <v>0</v>
          </cell>
          <cell r="AP510">
            <v>0</v>
          </cell>
          <cell r="AQ510">
            <v>0</v>
          </cell>
          <cell r="AR510">
            <v>0</v>
          </cell>
          <cell r="AS510">
            <v>0</v>
          </cell>
          <cell r="AT510">
            <v>0</v>
          </cell>
          <cell r="AU510">
            <v>0</v>
          </cell>
          <cell r="AV510">
            <v>0</v>
          </cell>
          <cell r="AW510">
            <v>25</v>
          </cell>
          <cell r="AX510">
            <v>1</v>
          </cell>
          <cell r="AY510">
            <v>1</v>
          </cell>
          <cell r="AZ510">
            <v>1</v>
          </cell>
          <cell r="BA510" t="str">
            <v>管理会社</v>
          </cell>
          <cell r="BB510" t="str">
            <v>管理会社</v>
          </cell>
          <cell r="BC510" t="str">
            <v>東京ガス</v>
          </cell>
          <cell r="BD510" t="str">
            <v>なし</v>
          </cell>
          <cell r="BE510" t="str">
            <v>なし</v>
          </cell>
          <cell r="BF510" t="str">
            <v>既存</v>
          </cell>
          <cell r="BG510">
            <v>0</v>
          </cell>
          <cell r="BH510" t="str">
            <v>トーショーサポート（株）</v>
          </cell>
          <cell r="BI510" t="str">
            <v>土屋武彦</v>
          </cell>
          <cell r="BJ510" t="str">
            <v>03-5320-3423</v>
          </cell>
          <cell r="BK510" t="str">
            <v>東京ビルディング（株）</v>
          </cell>
          <cell r="BL510" t="str">
            <v>代表取締役</v>
          </cell>
          <cell r="BM510" t="str">
            <v>高橋　昭彦</v>
          </cell>
          <cell r="BN510" t="str">
            <v>163-0647</v>
          </cell>
          <cell r="BO510" t="str">
            <v>東京都新宿区西新宿1-25-1</v>
          </cell>
          <cell r="BP510">
            <v>0</v>
          </cell>
          <cell r="BQ510">
            <v>0</v>
          </cell>
          <cell r="BR510">
            <v>0</v>
          </cell>
          <cell r="BS510">
            <v>0</v>
          </cell>
          <cell r="BT510">
            <v>0</v>
          </cell>
          <cell r="BU510">
            <v>0</v>
          </cell>
          <cell r="BV510">
            <v>0</v>
          </cell>
          <cell r="BW510">
            <v>0</v>
          </cell>
          <cell r="BX510">
            <v>0</v>
          </cell>
          <cell r="BY510">
            <v>0</v>
          </cell>
          <cell r="BZ510">
            <v>0</v>
          </cell>
          <cell r="CA510">
            <v>0</v>
          </cell>
          <cell r="CB510">
            <v>0</v>
          </cell>
          <cell r="CC510">
            <v>0</v>
          </cell>
          <cell r="CD510">
            <v>0</v>
          </cell>
          <cell r="CE510">
            <v>0</v>
          </cell>
          <cell r="CF510">
            <v>0</v>
          </cell>
          <cell r="CG510">
            <v>0</v>
          </cell>
          <cell r="CH510">
            <v>0</v>
          </cell>
          <cell r="CI510">
            <v>0</v>
          </cell>
          <cell r="CJ510">
            <v>0</v>
          </cell>
          <cell r="CK510">
            <v>0</v>
          </cell>
          <cell r="CL510">
            <v>0</v>
          </cell>
        </row>
        <row r="511">
          <cell r="A511">
            <v>571</v>
          </cell>
          <cell r="B511" t="str">
            <v>確定</v>
          </cell>
          <cell r="C511" t="str">
            <v>変更</v>
          </cell>
          <cell r="D511" t="str">
            <v>わた家</v>
          </cell>
          <cell r="E511" t="str">
            <v>大船２号（旧店番：478）</v>
          </cell>
          <cell r="F511" t="str">
            <v>確定</v>
          </cell>
          <cell r="G511" t="str">
            <v>福田</v>
          </cell>
          <cell r="H511">
            <v>38472</v>
          </cell>
          <cell r="I511" t="str">
            <v>確定</v>
          </cell>
          <cell r="J511" t="str">
            <v>（最終営業日：4月23日）2005/4/27</v>
          </cell>
        </row>
        <row r="512">
          <cell r="A512">
            <v>480</v>
          </cell>
          <cell r="B512" t="str">
            <v>確定</v>
          </cell>
          <cell r="C512" t="str">
            <v>新規</v>
          </cell>
          <cell r="D512" t="str">
            <v>坐和民</v>
          </cell>
          <cell r="E512" t="str">
            <v>大宮南銀</v>
          </cell>
          <cell r="F512" t="str">
            <v>確定</v>
          </cell>
          <cell r="G512" t="str">
            <v>日比</v>
          </cell>
          <cell r="H512">
            <v>38472</v>
          </cell>
          <cell r="I512" t="str">
            <v>確定</v>
          </cell>
          <cell r="J512">
            <v>38466</v>
          </cell>
          <cell r="K512">
            <v>0.66666666666666663</v>
          </cell>
          <cell r="L512">
            <v>0</v>
          </cell>
          <cell r="M512">
            <v>0</v>
          </cell>
          <cell r="N512" t="str">
            <v>330-0845</v>
          </cell>
          <cell r="O512" t="str">
            <v>埼玉県さいたま市大宮区仲町１－１５</v>
          </cell>
          <cell r="P512" t="str">
            <v>確定</v>
          </cell>
          <cell r="Q512" t="str">
            <v>大宮東宝会館ビル　３階</v>
          </cell>
          <cell r="R512" t="str">
            <v>確定</v>
          </cell>
          <cell r="S512" t="str">
            <v>ＪＲ線</v>
          </cell>
          <cell r="T512" t="str">
            <v>大宮</v>
          </cell>
          <cell r="U512">
            <v>3</v>
          </cell>
          <cell r="V512">
            <v>122.1</v>
          </cell>
          <cell r="W512" t="str">
            <v>確定</v>
          </cell>
          <cell r="X512">
            <v>1</v>
          </cell>
          <cell r="Y512" t="str">
            <v>年中無休</v>
          </cell>
          <cell r="Z512" t="str">
            <v>17:00～翌日3:00　金土曜及び祝休日の前日は5:00迄</v>
          </cell>
          <cell r="AA512" t="str">
            <v>048-650-2351</v>
          </cell>
          <cell r="AB512" t="str">
            <v>048-650-2352</v>
          </cell>
          <cell r="AC512" t="str">
            <v>なし</v>
          </cell>
          <cell r="AD512">
            <v>20000</v>
          </cell>
          <cell r="AE512" t="str">
            <v>株式会社　ティーエム</v>
          </cell>
          <cell r="AF512">
            <v>118.2</v>
          </cell>
          <cell r="AG512">
            <v>201</v>
          </cell>
          <cell r="AH512" t="str">
            <v>確定</v>
          </cell>
          <cell r="AI512">
            <v>0</v>
          </cell>
          <cell r="AJ512" t="str">
            <v>中止</v>
          </cell>
          <cell r="AK512">
            <v>7</v>
          </cell>
          <cell r="AL512" t="str">
            <v>A+B+C+D+E+F+G</v>
          </cell>
          <cell r="AM512">
            <v>10</v>
          </cell>
          <cell r="AN512">
            <v>14</v>
          </cell>
          <cell r="AO512">
            <v>16</v>
          </cell>
          <cell r="AP512">
            <v>18</v>
          </cell>
          <cell r="AQ512">
            <v>8</v>
          </cell>
          <cell r="AR512">
            <v>12</v>
          </cell>
          <cell r="AS512">
            <v>9</v>
          </cell>
          <cell r="AT512">
            <v>0</v>
          </cell>
          <cell r="AU512">
            <v>0</v>
          </cell>
          <cell r="AV512">
            <v>0</v>
          </cell>
          <cell r="AW512">
            <v>87</v>
          </cell>
          <cell r="AX512">
            <v>1</v>
          </cell>
          <cell r="AY512">
            <v>1</v>
          </cell>
          <cell r="AZ512">
            <v>1</v>
          </cell>
          <cell r="BA512" t="str">
            <v>オーナー</v>
          </cell>
          <cell r="BB512" t="str">
            <v>オーナー</v>
          </cell>
          <cell r="BC512" t="str">
            <v>東京ガス</v>
          </cell>
          <cell r="BD512" t="str">
            <v>あり</v>
          </cell>
          <cell r="BE512" t="str">
            <v>なし</v>
          </cell>
          <cell r="BF512" t="str">
            <v>既存</v>
          </cell>
          <cell r="BG512">
            <v>0</v>
          </cell>
          <cell r="BH512">
            <v>0</v>
          </cell>
          <cell r="BI512">
            <v>0</v>
          </cell>
          <cell r="BJ512">
            <v>0</v>
          </cell>
          <cell r="BK512" t="str">
            <v>株式会社ティーエム</v>
          </cell>
          <cell r="BL512" t="str">
            <v>代表取締役</v>
          </cell>
          <cell r="BM512" t="str">
            <v>松島　輝夫</v>
          </cell>
          <cell r="BN512">
            <v>0</v>
          </cell>
          <cell r="BO512" t="str">
            <v>群馬県前橋市大利根町1-38-10</v>
          </cell>
          <cell r="BP512">
            <v>0</v>
          </cell>
          <cell r="BQ512">
            <v>0</v>
          </cell>
          <cell r="BR512" t="str">
            <v>株式会社イリオス</v>
          </cell>
          <cell r="BS512">
            <v>0</v>
          </cell>
          <cell r="BT512">
            <v>0</v>
          </cell>
          <cell r="BU512">
            <v>0</v>
          </cell>
          <cell r="BV512">
            <v>0</v>
          </cell>
          <cell r="BW512">
            <v>0</v>
          </cell>
          <cell r="BX512">
            <v>0</v>
          </cell>
          <cell r="BY512">
            <v>0</v>
          </cell>
          <cell r="BZ512">
            <v>0</v>
          </cell>
          <cell r="CA512">
            <v>0</v>
          </cell>
          <cell r="CB512">
            <v>0</v>
          </cell>
          <cell r="CC512">
            <v>0</v>
          </cell>
          <cell r="CD512">
            <v>0</v>
          </cell>
          <cell r="CE512">
            <v>0</v>
          </cell>
          <cell r="CF512">
            <v>0</v>
          </cell>
          <cell r="CG512">
            <v>0</v>
          </cell>
          <cell r="CH512">
            <v>0</v>
          </cell>
          <cell r="CI512">
            <v>0</v>
          </cell>
          <cell r="CJ512">
            <v>0</v>
          </cell>
          <cell r="CK512">
            <v>0</v>
          </cell>
          <cell r="CL512">
            <v>0</v>
          </cell>
        </row>
        <row r="513">
          <cell r="A513">
            <v>506</v>
          </cell>
          <cell r="B513" t="str">
            <v>確定</v>
          </cell>
          <cell r="C513" t="str">
            <v>新規</v>
          </cell>
          <cell r="D513" t="str">
            <v>海鮮処</v>
          </cell>
          <cell r="E513" t="str">
            <v>大宮南銀</v>
          </cell>
          <cell r="F513" t="str">
            <v>確定</v>
          </cell>
          <cell r="G513" t="str">
            <v>日比</v>
          </cell>
          <cell r="H513">
            <v>38472</v>
          </cell>
          <cell r="I513" t="str">
            <v>確定</v>
          </cell>
          <cell r="J513">
            <v>38466</v>
          </cell>
          <cell r="K513">
            <v>0.58333333333333337</v>
          </cell>
          <cell r="L513">
            <v>0</v>
          </cell>
          <cell r="M513">
            <v>0</v>
          </cell>
          <cell r="N513" t="str">
            <v>330-0845</v>
          </cell>
          <cell r="O513" t="str">
            <v>埼玉県さいたま市大宮区仲町１－１５</v>
          </cell>
          <cell r="P513" t="str">
            <v>確定</v>
          </cell>
          <cell r="Q513" t="str">
            <v>大宮東宝会館ビル　４階</v>
          </cell>
          <cell r="R513" t="str">
            <v>確定</v>
          </cell>
          <cell r="S513" t="str">
            <v>ＪＲ線</v>
          </cell>
          <cell r="T513" t="str">
            <v>大宮</v>
          </cell>
          <cell r="U513">
            <v>3</v>
          </cell>
          <cell r="V513">
            <v>116.3</v>
          </cell>
          <cell r="W513" t="str">
            <v>確定</v>
          </cell>
          <cell r="X513">
            <v>1</v>
          </cell>
          <cell r="Y513" t="str">
            <v>年中無休</v>
          </cell>
          <cell r="Z513" t="str">
            <v>16:00～翌日2:00　金土曜及び祝休日の前日は5:00迄</v>
          </cell>
          <cell r="AA513" t="str">
            <v>048-650-2760</v>
          </cell>
          <cell r="AB513" t="str">
            <v>048-650-2761</v>
          </cell>
          <cell r="AC513" t="str">
            <v>なし</v>
          </cell>
          <cell r="AD513">
            <v>20000</v>
          </cell>
          <cell r="AE513" t="str">
            <v>株式会社　ティーエム</v>
          </cell>
          <cell r="AF513">
            <v>111.66</v>
          </cell>
          <cell r="AG513">
            <v>190</v>
          </cell>
          <cell r="AH513" t="str">
            <v>確定</v>
          </cell>
          <cell r="AI513">
            <v>0</v>
          </cell>
          <cell r="AJ513" t="str">
            <v>中止</v>
          </cell>
          <cell r="AK513">
            <v>6</v>
          </cell>
          <cell r="AL513" t="str">
            <v>A+B+C+D</v>
          </cell>
          <cell r="AM513">
            <v>13</v>
          </cell>
          <cell r="AN513">
            <v>12</v>
          </cell>
          <cell r="AO513">
            <v>12</v>
          </cell>
          <cell r="AP513">
            <v>14</v>
          </cell>
          <cell r="AQ513">
            <v>12</v>
          </cell>
          <cell r="AR513">
            <v>15</v>
          </cell>
          <cell r="AS513">
            <v>0</v>
          </cell>
          <cell r="AT513">
            <v>0</v>
          </cell>
          <cell r="AU513">
            <v>0</v>
          </cell>
          <cell r="AV513">
            <v>0</v>
          </cell>
          <cell r="AW513">
            <v>51</v>
          </cell>
          <cell r="AX513">
            <v>1</v>
          </cell>
          <cell r="AY513">
            <v>1</v>
          </cell>
          <cell r="AZ513">
            <v>1</v>
          </cell>
          <cell r="BA513" t="str">
            <v>オーナー</v>
          </cell>
          <cell r="BB513" t="str">
            <v>オーナー</v>
          </cell>
          <cell r="BC513" t="str">
            <v>東京ガス</v>
          </cell>
          <cell r="BD513" t="str">
            <v>あり</v>
          </cell>
          <cell r="BE513" t="str">
            <v>なし</v>
          </cell>
          <cell r="BF513" t="str">
            <v>既存</v>
          </cell>
          <cell r="BG513">
            <v>0</v>
          </cell>
          <cell r="BH513">
            <v>0</v>
          </cell>
          <cell r="BI513">
            <v>0</v>
          </cell>
          <cell r="BJ513">
            <v>0</v>
          </cell>
          <cell r="BK513" t="str">
            <v>株式会社ティーエム</v>
          </cell>
          <cell r="BL513" t="str">
            <v>代表取締役</v>
          </cell>
          <cell r="BM513" t="str">
            <v>松島　輝夫</v>
          </cell>
          <cell r="BN513">
            <v>0</v>
          </cell>
          <cell r="BO513" t="str">
            <v>群馬県前橋市大利根町1-38-10</v>
          </cell>
          <cell r="BP513">
            <v>0</v>
          </cell>
          <cell r="BQ513">
            <v>0</v>
          </cell>
          <cell r="BR513" t="str">
            <v>株式会社イリオス</v>
          </cell>
          <cell r="BS513">
            <v>0</v>
          </cell>
          <cell r="BT513">
            <v>0</v>
          </cell>
          <cell r="BU513">
            <v>0</v>
          </cell>
          <cell r="BV513">
            <v>0</v>
          </cell>
          <cell r="BW513">
            <v>0</v>
          </cell>
          <cell r="BX513">
            <v>0</v>
          </cell>
          <cell r="BY513">
            <v>0</v>
          </cell>
          <cell r="BZ513">
            <v>0</v>
          </cell>
          <cell r="CA513">
            <v>0</v>
          </cell>
          <cell r="CB513">
            <v>0</v>
          </cell>
          <cell r="CC513">
            <v>0</v>
          </cell>
          <cell r="CD513">
            <v>0</v>
          </cell>
          <cell r="CE513">
            <v>0</v>
          </cell>
          <cell r="CF513">
            <v>0</v>
          </cell>
          <cell r="CG513">
            <v>0</v>
          </cell>
          <cell r="CH513">
            <v>0</v>
          </cell>
          <cell r="CI513">
            <v>0</v>
          </cell>
          <cell r="CJ513">
            <v>0</v>
          </cell>
          <cell r="CK513">
            <v>0</v>
          </cell>
          <cell r="CL513">
            <v>0</v>
          </cell>
        </row>
        <row r="514">
          <cell r="A514">
            <v>554</v>
          </cell>
          <cell r="B514" t="str">
            <v>確定</v>
          </cell>
          <cell r="C514" t="str">
            <v>変更</v>
          </cell>
          <cell r="D514" t="str">
            <v>わた家</v>
          </cell>
          <cell r="E514" t="str">
            <v>茗荷谷（旧店番：431）</v>
          </cell>
          <cell r="F514" t="str">
            <v>確定</v>
          </cell>
          <cell r="G514" t="str">
            <v>福田</v>
          </cell>
          <cell r="H514">
            <v>38479</v>
          </cell>
          <cell r="I514" t="str">
            <v>確定</v>
          </cell>
          <cell r="J514" t="str">
            <v>クローズ日4月30日（引渡5月4日）</v>
          </cell>
        </row>
        <row r="515">
          <cell r="A515">
            <v>555</v>
          </cell>
          <cell r="B515" t="str">
            <v>確定</v>
          </cell>
          <cell r="C515" t="str">
            <v>変更</v>
          </cell>
          <cell r="D515" t="str">
            <v>わた家</v>
          </cell>
          <cell r="E515" t="str">
            <v>蓮根駅前（旧店番：432）</v>
          </cell>
          <cell r="F515" t="str">
            <v>確定</v>
          </cell>
          <cell r="G515" t="str">
            <v>福田</v>
          </cell>
          <cell r="H515">
            <v>38486</v>
          </cell>
          <cell r="I515" t="str">
            <v>確定</v>
          </cell>
          <cell r="J515" t="str">
            <v>クローズ日5月7日（引渡5月11日）</v>
          </cell>
        </row>
        <row r="516">
          <cell r="A516">
            <v>536</v>
          </cell>
          <cell r="B516" t="str">
            <v>確定</v>
          </cell>
          <cell r="C516" t="str">
            <v>変更</v>
          </cell>
          <cell r="D516" t="str">
            <v>坐和民</v>
          </cell>
          <cell r="E516" t="str">
            <v>門前仲町（旧店番：79）</v>
          </cell>
          <cell r="F516" t="str">
            <v>確定</v>
          </cell>
          <cell r="G516" t="str">
            <v>力丸</v>
          </cell>
          <cell r="H516">
            <v>38490</v>
          </cell>
          <cell r="I516" t="str">
            <v>確定</v>
          </cell>
          <cell r="J516" t="str">
            <v>クローズ日4月1日（引渡5月14日）</v>
          </cell>
          <cell r="K516">
            <v>0.625</v>
          </cell>
        </row>
        <row r="517">
          <cell r="A517">
            <v>572</v>
          </cell>
          <cell r="B517" t="str">
            <v>確定</v>
          </cell>
          <cell r="C517" t="str">
            <v>変更</v>
          </cell>
          <cell r="D517" t="str">
            <v>わた家</v>
          </cell>
          <cell r="E517" t="str">
            <v>宮前平（旧店番：281）</v>
          </cell>
          <cell r="F517" t="str">
            <v>確定</v>
          </cell>
          <cell r="G517" t="str">
            <v>福田</v>
          </cell>
          <cell r="H517">
            <v>38493</v>
          </cell>
          <cell r="I517" t="str">
            <v>確定</v>
          </cell>
          <cell r="J517" t="str">
            <v>クローズ日5月14日（引渡5月18日）</v>
          </cell>
        </row>
        <row r="518">
          <cell r="A518">
            <v>546</v>
          </cell>
          <cell r="B518" t="str">
            <v>確定</v>
          </cell>
          <cell r="C518" t="str">
            <v>変更</v>
          </cell>
          <cell r="D518" t="str">
            <v>坐和民</v>
          </cell>
          <cell r="E518" t="str">
            <v>竹ノ塚東口駅前（旧店番：90）</v>
          </cell>
          <cell r="F518" t="str">
            <v>確定</v>
          </cell>
          <cell r="G518" t="str">
            <v>福田</v>
          </cell>
          <cell r="H518">
            <v>38493</v>
          </cell>
          <cell r="I518" t="str">
            <v>確定</v>
          </cell>
          <cell r="J518" t="str">
            <v>クローズ日4月1日（引渡5月17日）</v>
          </cell>
          <cell r="K518">
            <v>0.625</v>
          </cell>
        </row>
        <row r="519">
          <cell r="A519">
            <v>537</v>
          </cell>
          <cell r="B519" t="str">
            <v>確定</v>
          </cell>
          <cell r="C519" t="str">
            <v>変更</v>
          </cell>
          <cell r="D519" t="str">
            <v>坐和民</v>
          </cell>
          <cell r="E519" t="str">
            <v>神田南口駅前（旧店番：130）</v>
          </cell>
          <cell r="F519" t="str">
            <v>確定</v>
          </cell>
          <cell r="G519" t="str">
            <v>力丸</v>
          </cell>
          <cell r="H519">
            <v>38494</v>
          </cell>
          <cell r="I519" t="str">
            <v>確定</v>
          </cell>
          <cell r="J519" t="str">
            <v>クローズ日4月1日（引渡5月18日）</v>
          </cell>
          <cell r="K519">
            <v>0.625</v>
          </cell>
        </row>
        <row r="520">
          <cell r="A520">
            <v>556</v>
          </cell>
          <cell r="B520" t="str">
            <v>確定</v>
          </cell>
          <cell r="C520" t="str">
            <v>変更</v>
          </cell>
          <cell r="D520" t="str">
            <v>わた家</v>
          </cell>
          <cell r="E520" t="str">
            <v>戸越銀座駅前（旧店番255）</v>
          </cell>
          <cell r="F520" t="str">
            <v>確定</v>
          </cell>
          <cell r="G520" t="str">
            <v>福田</v>
          </cell>
          <cell r="H520">
            <v>38500</v>
          </cell>
          <cell r="I520" t="str">
            <v>確定</v>
          </cell>
          <cell r="J520" t="str">
            <v>クローズ日5月21日（引渡5月25日）</v>
          </cell>
        </row>
        <row r="521">
          <cell r="A521">
            <v>535</v>
          </cell>
          <cell r="B521" t="str">
            <v>確定</v>
          </cell>
          <cell r="C521" t="str">
            <v>変更</v>
          </cell>
          <cell r="D521" t="str">
            <v>坐和民</v>
          </cell>
          <cell r="E521" t="str">
            <v>新宿西口（旧店番：56）</v>
          </cell>
          <cell r="F521" t="str">
            <v>確定</v>
          </cell>
          <cell r="G521" t="str">
            <v>福田</v>
          </cell>
          <cell r="H521">
            <v>38500</v>
          </cell>
          <cell r="I521" t="str">
            <v>確定</v>
          </cell>
          <cell r="J521" t="str">
            <v>クローズ日4月1日（引渡5月24日）</v>
          </cell>
          <cell r="K521">
            <v>0.625</v>
          </cell>
        </row>
        <row r="522">
          <cell r="A522">
            <v>541</v>
          </cell>
          <cell r="B522" t="str">
            <v>確定</v>
          </cell>
          <cell r="C522" t="str">
            <v>変更</v>
          </cell>
          <cell r="D522" t="str">
            <v>坐和民</v>
          </cell>
          <cell r="E522" t="str">
            <v>蕨東口駅前（旧店番：96）</v>
          </cell>
          <cell r="F522" t="str">
            <v>確定</v>
          </cell>
          <cell r="G522" t="str">
            <v>力丸</v>
          </cell>
          <cell r="H522">
            <v>38502</v>
          </cell>
          <cell r="I522" t="str">
            <v>確定</v>
          </cell>
          <cell r="J522" t="str">
            <v>クローズ日4月9日（引渡5月26日）</v>
          </cell>
          <cell r="K522">
            <v>0.625</v>
          </cell>
        </row>
        <row r="523">
          <cell r="A523">
            <v>512</v>
          </cell>
          <cell r="B523" t="str">
            <v>確定</v>
          </cell>
          <cell r="C523" t="str">
            <v>新規</v>
          </cell>
          <cell r="D523" t="str">
            <v>坐和民</v>
          </cell>
          <cell r="E523" t="str">
            <v>吉祥寺パレスビル</v>
          </cell>
          <cell r="F523" t="str">
            <v>確定</v>
          </cell>
          <cell r="G523" t="str">
            <v>田中</v>
          </cell>
          <cell r="H523">
            <v>38488</v>
          </cell>
          <cell r="I523" t="str">
            <v>確定</v>
          </cell>
          <cell r="J523">
            <v>38482</v>
          </cell>
          <cell r="K523">
            <v>0.625</v>
          </cell>
          <cell r="L523">
            <v>0</v>
          </cell>
          <cell r="M523">
            <v>0</v>
          </cell>
          <cell r="N523" t="str">
            <v>180-0004</v>
          </cell>
          <cell r="O523" t="str">
            <v>東京都武蔵野市吉祥寺本町1-8－22</v>
          </cell>
          <cell r="P523" t="str">
            <v>確定</v>
          </cell>
          <cell r="Q523" t="str">
            <v>吉祥寺パレスビル3階</v>
          </cell>
          <cell r="R523" t="str">
            <v>確定</v>
          </cell>
          <cell r="S523" t="str">
            <v>ＪＲ中央線</v>
          </cell>
          <cell r="T523" t="str">
            <v>吉祥寺</v>
          </cell>
          <cell r="U523">
            <v>3</v>
          </cell>
          <cell r="V523">
            <v>110.87</v>
          </cell>
          <cell r="W523" t="str">
            <v>確定</v>
          </cell>
          <cell r="X523">
            <v>3</v>
          </cell>
          <cell r="Y523" t="str">
            <v>年中無休</v>
          </cell>
          <cell r="Z523" t="str">
            <v>17:00～翌日3:00　金土曜及び祝休日の前日は5:00迄</v>
          </cell>
          <cell r="AA523" t="str">
            <v>0422-23-8233</v>
          </cell>
          <cell r="AB523" t="str">
            <v>0422-23-8234</v>
          </cell>
          <cell r="AC523" t="str">
            <v>なし</v>
          </cell>
          <cell r="AD523">
            <v>19000</v>
          </cell>
          <cell r="AE523" t="str">
            <v>吉祥寺パレスビル株式会社</v>
          </cell>
          <cell r="AF523">
            <v>110.87</v>
          </cell>
          <cell r="AG523">
            <v>188</v>
          </cell>
          <cell r="AH523" t="str">
            <v>確定</v>
          </cell>
          <cell r="AI523">
            <v>0</v>
          </cell>
          <cell r="AJ523" t="str">
            <v>中止</v>
          </cell>
          <cell r="AK523">
            <v>4</v>
          </cell>
          <cell r="AL523" t="str">
            <v>A+B+C+D</v>
          </cell>
          <cell r="AM523">
            <v>10</v>
          </cell>
          <cell r="AN523">
            <v>12</v>
          </cell>
          <cell r="AO523">
            <v>18</v>
          </cell>
          <cell r="AP523">
            <v>18</v>
          </cell>
          <cell r="AQ523">
            <v>0</v>
          </cell>
          <cell r="AR523">
            <v>0</v>
          </cell>
          <cell r="AS523">
            <v>0</v>
          </cell>
          <cell r="AT523">
            <v>0</v>
          </cell>
          <cell r="AU523">
            <v>0</v>
          </cell>
          <cell r="AV523">
            <v>0</v>
          </cell>
          <cell r="AW523">
            <v>58</v>
          </cell>
          <cell r="AX523">
            <v>1</v>
          </cell>
          <cell r="AY523">
            <v>1</v>
          </cell>
          <cell r="AZ523">
            <v>1</v>
          </cell>
          <cell r="BA523" t="str">
            <v>オーナー</v>
          </cell>
          <cell r="BB523" t="str">
            <v>オーナー</v>
          </cell>
          <cell r="BC523" t="str">
            <v>東京ガス</v>
          </cell>
          <cell r="BD523" t="str">
            <v>なし</v>
          </cell>
          <cell r="BE523" t="str">
            <v>なし</v>
          </cell>
          <cell r="BF523" t="str">
            <v>既存</v>
          </cell>
          <cell r="BG523">
            <v>0</v>
          </cell>
          <cell r="BH523" t="str">
            <v>株式会社武蔵屋洋装店</v>
          </cell>
          <cell r="BI523">
            <v>0</v>
          </cell>
          <cell r="BJ523">
            <v>0</v>
          </cell>
          <cell r="BK523" t="str">
            <v>株式会社武蔵屋洋装店</v>
          </cell>
          <cell r="BL523" t="str">
            <v>代表取締役</v>
          </cell>
          <cell r="BM523" t="str">
            <v>原島　正雄</v>
          </cell>
          <cell r="BN523" t="str">
            <v>180-0004</v>
          </cell>
          <cell r="BO523" t="str">
            <v>東京都武蔵野市吉祥寺本町1-8-22</v>
          </cell>
          <cell r="BP523" t="str">
            <v>0422-21-6348</v>
          </cell>
          <cell r="BQ523" t="str">
            <v>0422-21-3823</v>
          </cell>
          <cell r="BR523" t="str">
            <v>株式会社エリアクエスト</v>
          </cell>
          <cell r="BS523" t="str">
            <v>橘田</v>
          </cell>
          <cell r="BT523" t="str">
            <v>03-5908-3301</v>
          </cell>
          <cell r="BU523">
            <v>0</v>
          </cell>
          <cell r="BV523">
            <v>0</v>
          </cell>
          <cell r="BW523">
            <v>0</v>
          </cell>
          <cell r="BX523">
            <v>0</v>
          </cell>
          <cell r="BY523">
            <v>0</v>
          </cell>
          <cell r="BZ523">
            <v>0</v>
          </cell>
          <cell r="CA523">
            <v>0</v>
          </cell>
          <cell r="CB523">
            <v>0</v>
          </cell>
          <cell r="CC523">
            <v>0</v>
          </cell>
          <cell r="CD523">
            <v>0</v>
          </cell>
          <cell r="CE523">
            <v>0</v>
          </cell>
          <cell r="CF523">
            <v>0</v>
          </cell>
          <cell r="CG523">
            <v>0</v>
          </cell>
          <cell r="CH523">
            <v>0</v>
          </cell>
          <cell r="CI523">
            <v>0</v>
          </cell>
          <cell r="CJ523">
            <v>0</v>
          </cell>
          <cell r="CK523">
            <v>0</v>
          </cell>
          <cell r="CL523">
            <v>0</v>
          </cell>
          <cell r="CM523">
            <v>0</v>
          </cell>
          <cell r="CN523">
            <v>0</v>
          </cell>
        </row>
        <row r="524">
          <cell r="A524">
            <v>513</v>
          </cell>
          <cell r="B524" t="str">
            <v>確定</v>
          </cell>
          <cell r="C524" t="str">
            <v>新規</v>
          </cell>
          <cell r="D524" t="str">
            <v>わた家</v>
          </cell>
          <cell r="E524" t="str">
            <v>西川口</v>
          </cell>
          <cell r="F524" t="str">
            <v>確定</v>
          </cell>
          <cell r="G524" t="str">
            <v>日比</v>
          </cell>
          <cell r="H524">
            <v>38502</v>
          </cell>
          <cell r="I524" t="str">
            <v>確定</v>
          </cell>
          <cell r="J524">
            <v>38496</v>
          </cell>
          <cell r="K524">
            <v>0.625</v>
          </cell>
          <cell r="L524">
            <v>0</v>
          </cell>
          <cell r="M524">
            <v>0</v>
          </cell>
          <cell r="N524" t="str">
            <v>332-0021</v>
          </cell>
          <cell r="O524" t="str">
            <v>埼玉県川口市西川口１－５－３</v>
          </cell>
          <cell r="P524" t="str">
            <v>確定</v>
          </cell>
          <cell r="Q524" t="str">
            <v>福原ビル2階</v>
          </cell>
          <cell r="R524" t="str">
            <v>確定</v>
          </cell>
          <cell r="S524" t="str">
            <v>ＪＲ京浜東北</v>
          </cell>
          <cell r="T524" t="str">
            <v>西川口</v>
          </cell>
          <cell r="U524">
            <v>1</v>
          </cell>
          <cell r="V524">
            <v>44</v>
          </cell>
          <cell r="W524" t="str">
            <v>確定</v>
          </cell>
          <cell r="X524">
            <v>1</v>
          </cell>
          <cell r="Y524" t="str">
            <v>年中無休</v>
          </cell>
          <cell r="Z524" t="str">
            <v>17:00～翌日3:00　金土曜及び祝休日の前日は5:00迄</v>
          </cell>
          <cell r="AA524" t="str">
            <v>048-242-0093</v>
          </cell>
          <cell r="AB524" t="str">
            <v>048-242-0094</v>
          </cell>
          <cell r="AC524" t="str">
            <v>なし</v>
          </cell>
          <cell r="AD524">
            <v>750</v>
          </cell>
          <cell r="AE524" t="str">
            <v>福原　良夫</v>
          </cell>
          <cell r="AF524">
            <v>44.5</v>
          </cell>
          <cell r="AG524">
            <v>90</v>
          </cell>
          <cell r="AH524" t="str">
            <v>確定</v>
          </cell>
          <cell r="AI524">
            <v>0</v>
          </cell>
          <cell r="AJ524" t="str">
            <v>中止</v>
          </cell>
          <cell r="AK524">
            <v>4</v>
          </cell>
          <cell r="AL524" t="str">
            <v>Ａ＋Ｂ又はＣ＋Ｄ</v>
          </cell>
          <cell r="AM524">
            <v>12</v>
          </cell>
          <cell r="AN524">
            <v>9</v>
          </cell>
          <cell r="AO524">
            <v>14</v>
          </cell>
          <cell r="AP524">
            <v>13</v>
          </cell>
          <cell r="AQ524">
            <v>0</v>
          </cell>
          <cell r="AR524">
            <v>0</v>
          </cell>
          <cell r="AS524">
            <v>0</v>
          </cell>
          <cell r="AT524">
            <v>0</v>
          </cell>
          <cell r="AU524">
            <v>0</v>
          </cell>
          <cell r="AV524">
            <v>0</v>
          </cell>
          <cell r="AW524" t="str">
            <v>27（パーティールーム）</v>
          </cell>
          <cell r="AX524">
            <v>1</v>
          </cell>
          <cell r="AY524">
            <v>1</v>
          </cell>
          <cell r="AZ524">
            <v>1</v>
          </cell>
          <cell r="BA524" t="str">
            <v>オーナー</v>
          </cell>
          <cell r="BB524" t="str">
            <v>オーナー</v>
          </cell>
          <cell r="BC524" t="str">
            <v>東京ガス</v>
          </cell>
          <cell r="BD524" t="str">
            <v>あり</v>
          </cell>
          <cell r="BE524" t="str">
            <v>なし</v>
          </cell>
          <cell r="BF524" t="str">
            <v>既存</v>
          </cell>
        </row>
        <row r="525">
          <cell r="A525">
            <v>520</v>
          </cell>
          <cell r="B525" t="str">
            <v>確定</v>
          </cell>
          <cell r="C525" t="str">
            <v>新規</v>
          </cell>
          <cell r="D525" t="str">
            <v>坐和民</v>
          </cell>
          <cell r="E525" t="str">
            <v>阪急茨木</v>
          </cell>
          <cell r="F525" t="str">
            <v>確定</v>
          </cell>
          <cell r="G525" t="str">
            <v>能村</v>
          </cell>
          <cell r="H525">
            <v>38499</v>
          </cell>
          <cell r="I525" t="str">
            <v>確定</v>
          </cell>
          <cell r="J525">
            <v>38493</v>
          </cell>
          <cell r="K525">
            <v>0.54166666666666663</v>
          </cell>
          <cell r="L525">
            <v>0</v>
          </cell>
          <cell r="M525">
            <v>0</v>
          </cell>
          <cell r="N525" t="str">
            <v>567-0816</v>
          </cell>
          <cell r="O525" t="str">
            <v>大阪府茨木市永代町6-21</v>
          </cell>
          <cell r="P525" t="str">
            <v>確定</v>
          </cell>
          <cell r="Q525" t="str">
            <v>ＯＡＺＯ茨木永代町ビル6,7階</v>
          </cell>
          <cell r="R525" t="str">
            <v>確定</v>
          </cell>
          <cell r="S525" t="str">
            <v>阪急京都</v>
          </cell>
          <cell r="T525" t="str">
            <v>茨木市</v>
          </cell>
          <cell r="U525">
            <v>1</v>
          </cell>
          <cell r="V525">
            <v>89.66</v>
          </cell>
          <cell r="W525" t="str">
            <v>確定</v>
          </cell>
          <cell r="X525">
            <v>2</v>
          </cell>
          <cell r="Y525" t="str">
            <v>年中無休</v>
          </cell>
          <cell r="Z525" t="str">
            <v>17:00～翌日3:00　金土曜及び祝休日の前日は5:00迄</v>
          </cell>
          <cell r="AA525" t="str">
            <v>072-645-2828</v>
          </cell>
          <cell r="AB525" t="str">
            <v>072-645-2829</v>
          </cell>
          <cell r="AC525" t="str">
            <v>なし</v>
          </cell>
          <cell r="AD525">
            <v>13000</v>
          </cell>
          <cell r="AE525" t="str">
            <v>山和建物株式会社</v>
          </cell>
          <cell r="AF525">
            <v>88</v>
          </cell>
          <cell r="AG525">
            <v>137</v>
          </cell>
          <cell r="AH525" t="str">
            <v>確定</v>
          </cell>
          <cell r="AI525">
            <v>0</v>
          </cell>
          <cell r="AJ525" t="str">
            <v>中止</v>
          </cell>
          <cell r="AK525">
            <v>5</v>
          </cell>
          <cell r="AL525" t="str">
            <v>A+B+C</v>
          </cell>
          <cell r="AM525">
            <v>24</v>
          </cell>
          <cell r="AN525">
            <v>28</v>
          </cell>
          <cell r="AO525">
            <v>10</v>
          </cell>
          <cell r="AP525">
            <v>0</v>
          </cell>
          <cell r="AQ525">
            <v>0</v>
          </cell>
          <cell r="AR525">
            <v>0</v>
          </cell>
          <cell r="AS525">
            <v>0</v>
          </cell>
          <cell r="AT525">
            <v>0</v>
          </cell>
          <cell r="AU525">
            <v>0</v>
          </cell>
          <cell r="AV525">
            <v>0</v>
          </cell>
          <cell r="AW525">
            <v>62</v>
          </cell>
          <cell r="AX525">
            <v>2</v>
          </cell>
          <cell r="AY525">
            <v>2</v>
          </cell>
          <cell r="AZ525">
            <v>1</v>
          </cell>
          <cell r="BA525" t="str">
            <v>オーナー</v>
          </cell>
          <cell r="BB525" t="str">
            <v>オーナー</v>
          </cell>
          <cell r="BC525" t="str">
            <v>大阪ガス</v>
          </cell>
          <cell r="BD525" t="str">
            <v>なし</v>
          </cell>
          <cell r="BE525" t="str">
            <v>なし</v>
          </cell>
          <cell r="BF525" t="str">
            <v>新築</v>
          </cell>
          <cell r="BG525">
            <v>0</v>
          </cell>
          <cell r="BH525">
            <v>0</v>
          </cell>
          <cell r="BI525">
            <v>0</v>
          </cell>
          <cell r="BJ525">
            <v>0</v>
          </cell>
          <cell r="BK525" t="str">
            <v>山和建物株式会社</v>
          </cell>
          <cell r="BL525" t="str">
            <v>代表取締役</v>
          </cell>
          <cell r="BM525" t="str">
            <v>山本　剛輔</v>
          </cell>
          <cell r="BN525" t="str">
            <v>567-0888</v>
          </cell>
          <cell r="BO525" t="str">
            <v>大阪府茨木市駅前4-3-26</v>
          </cell>
          <cell r="BP525" t="str">
            <v>072-621-1933</v>
          </cell>
          <cell r="BQ525" t="str">
            <v>072-621-1932</v>
          </cell>
          <cell r="BR525">
            <v>0</v>
          </cell>
          <cell r="BS525">
            <v>0</v>
          </cell>
          <cell r="BT525">
            <v>0</v>
          </cell>
          <cell r="BU525">
            <v>0</v>
          </cell>
          <cell r="BV525">
            <v>0</v>
          </cell>
          <cell r="BW525">
            <v>0</v>
          </cell>
          <cell r="BX525">
            <v>0</v>
          </cell>
          <cell r="BY525">
            <v>0</v>
          </cell>
          <cell r="BZ525">
            <v>0</v>
          </cell>
          <cell r="CA525">
            <v>0</v>
          </cell>
          <cell r="CB525">
            <v>0</v>
          </cell>
          <cell r="CC525">
            <v>0</v>
          </cell>
          <cell r="CD525">
            <v>0</v>
          </cell>
          <cell r="CE525">
            <v>0</v>
          </cell>
          <cell r="CF525">
            <v>0</v>
          </cell>
          <cell r="CG525">
            <v>0</v>
          </cell>
          <cell r="CH525">
            <v>0</v>
          </cell>
          <cell r="CI525">
            <v>0</v>
          </cell>
          <cell r="CJ525">
            <v>0</v>
          </cell>
          <cell r="CK525">
            <v>0</v>
          </cell>
          <cell r="CL525">
            <v>0</v>
          </cell>
        </row>
        <row r="526">
          <cell r="A526">
            <v>530</v>
          </cell>
          <cell r="B526" t="str">
            <v>確定</v>
          </cell>
          <cell r="C526" t="str">
            <v>新規</v>
          </cell>
          <cell r="D526" t="str">
            <v>坐和民</v>
          </cell>
          <cell r="E526" t="str">
            <v>西鉄二日市東口</v>
          </cell>
          <cell r="F526" t="str">
            <v>確定</v>
          </cell>
          <cell r="G526" t="str">
            <v>清水</v>
          </cell>
          <cell r="H526">
            <v>38503</v>
          </cell>
          <cell r="I526" t="str">
            <v>確定</v>
          </cell>
          <cell r="J526">
            <v>38496</v>
          </cell>
          <cell r="K526">
            <v>0.625</v>
          </cell>
          <cell r="L526">
            <v>0</v>
          </cell>
          <cell r="M526">
            <v>0</v>
          </cell>
          <cell r="N526" t="str">
            <v>818-0056</v>
          </cell>
          <cell r="O526" t="str">
            <v>福岡県筑紫野市二日市北1-3-1</v>
          </cell>
          <cell r="P526" t="str">
            <v>確定</v>
          </cell>
          <cell r="Q526" t="str">
            <v>Ｍ・黒崎ビル1階</v>
          </cell>
          <cell r="R526" t="str">
            <v>確定</v>
          </cell>
          <cell r="S526" t="str">
            <v>西鉄線</v>
          </cell>
          <cell r="T526" t="str">
            <v>西鉄二日市</v>
          </cell>
          <cell r="U526">
            <v>1</v>
          </cell>
          <cell r="V526">
            <v>89.09</v>
          </cell>
          <cell r="W526" t="str">
            <v>確定</v>
          </cell>
          <cell r="X526">
            <v>1</v>
          </cell>
          <cell r="Y526" t="str">
            <v>年中無休</v>
          </cell>
          <cell r="Z526" t="str">
            <v>17:00～24：00</v>
          </cell>
          <cell r="AA526" t="str">
            <v>092-918-8066</v>
          </cell>
          <cell r="AB526" t="str">
            <v>092-918-8067</v>
          </cell>
          <cell r="AC526" t="str">
            <v>なし</v>
          </cell>
          <cell r="AD526">
            <v>10000</v>
          </cell>
          <cell r="AE526" t="str">
            <v>黒崎建設株式会社</v>
          </cell>
          <cell r="AF526">
            <v>88.7</v>
          </cell>
          <cell r="AG526">
            <v>156</v>
          </cell>
          <cell r="AH526" t="str">
            <v>確定</v>
          </cell>
          <cell r="AI526">
            <v>0</v>
          </cell>
          <cell r="AJ526" t="str">
            <v>中止</v>
          </cell>
          <cell r="AK526">
            <v>4</v>
          </cell>
          <cell r="AL526" t="str">
            <v>Ａ＋Ｂ＋Ｃ＋Ｄ</v>
          </cell>
          <cell r="AM526">
            <v>17</v>
          </cell>
          <cell r="AN526">
            <v>18</v>
          </cell>
          <cell r="AO526">
            <v>14</v>
          </cell>
          <cell r="AP526">
            <v>18</v>
          </cell>
          <cell r="AQ526">
            <v>0</v>
          </cell>
          <cell r="AR526">
            <v>0</v>
          </cell>
          <cell r="AS526">
            <v>0</v>
          </cell>
          <cell r="AT526">
            <v>0</v>
          </cell>
          <cell r="AU526">
            <v>0</v>
          </cell>
          <cell r="AV526">
            <v>0</v>
          </cell>
          <cell r="AW526">
            <v>67</v>
          </cell>
          <cell r="AX526">
            <v>1</v>
          </cell>
          <cell r="AY526">
            <v>1</v>
          </cell>
          <cell r="AZ526">
            <v>1</v>
          </cell>
          <cell r="BA526" t="str">
            <v>オーナー</v>
          </cell>
          <cell r="BB526" t="str">
            <v>オーナー</v>
          </cell>
          <cell r="BC526" t="str">
            <v>筑紫ガス</v>
          </cell>
          <cell r="BD526" t="str">
            <v>未定</v>
          </cell>
          <cell r="BE526" t="str">
            <v>なし</v>
          </cell>
          <cell r="BF526" t="str">
            <v>既存</v>
          </cell>
        </row>
        <row r="527">
          <cell r="A527">
            <v>574</v>
          </cell>
          <cell r="B527" t="str">
            <v>確定</v>
          </cell>
          <cell r="C527" t="str">
            <v>新規</v>
          </cell>
          <cell r="D527" t="str">
            <v>坐和民</v>
          </cell>
          <cell r="E527" t="str">
            <v>阪急岡本駅前</v>
          </cell>
          <cell r="F527" t="str">
            <v>確定</v>
          </cell>
          <cell r="G527" t="str">
            <v>広瀬</v>
          </cell>
          <cell r="H527">
            <v>38502</v>
          </cell>
          <cell r="I527" t="str">
            <v>確定</v>
          </cell>
          <cell r="J527">
            <v>38495</v>
          </cell>
          <cell r="K527">
            <v>0.64583333333333337</v>
          </cell>
          <cell r="L527">
            <v>0</v>
          </cell>
          <cell r="M527">
            <v>0</v>
          </cell>
          <cell r="N527" t="str">
            <v>658-0072</v>
          </cell>
          <cell r="O527" t="str">
            <v>兵庫県神戸市東灘区岡本1－13－7</v>
          </cell>
          <cell r="P527" t="str">
            <v>確定</v>
          </cell>
          <cell r="Q527" t="str">
            <v>デコールビルB1階</v>
          </cell>
          <cell r="R527" t="str">
            <v>確定</v>
          </cell>
          <cell r="S527" t="str">
            <v>阪急</v>
          </cell>
          <cell r="T527" t="str">
            <v>岡本</v>
          </cell>
          <cell r="U527">
            <v>0.5</v>
          </cell>
          <cell r="V527">
            <v>66.069999999999993</v>
          </cell>
          <cell r="W527" t="str">
            <v>確定</v>
          </cell>
          <cell r="X527">
            <v>1</v>
          </cell>
          <cell r="Y527" t="str">
            <v>年中無休</v>
          </cell>
          <cell r="Z527" t="str">
            <v>17:00～翌日3:00　金土曜及び祝休日の前日は3:00迄</v>
          </cell>
          <cell r="AA527" t="str">
            <v>078-435-1081</v>
          </cell>
          <cell r="AB527" t="str">
            <v>078-435-1082</v>
          </cell>
          <cell r="AC527" t="str">
            <v>なし</v>
          </cell>
          <cell r="AD527">
            <v>9800</v>
          </cell>
          <cell r="AE527">
            <v>0</v>
          </cell>
          <cell r="AF527">
            <v>63.19</v>
          </cell>
          <cell r="AG527">
            <v>115</v>
          </cell>
          <cell r="AH527" t="str">
            <v>確定</v>
          </cell>
          <cell r="AI527">
            <v>0</v>
          </cell>
          <cell r="AJ527" t="str">
            <v>中止</v>
          </cell>
          <cell r="AK527">
            <v>3</v>
          </cell>
          <cell r="AL527" t="str">
            <v>Ａ＋Ｂ＋Ｃ</v>
          </cell>
          <cell r="AM527">
            <v>13</v>
          </cell>
          <cell r="AN527">
            <v>14</v>
          </cell>
          <cell r="AO527">
            <v>14</v>
          </cell>
          <cell r="AP527">
            <v>0</v>
          </cell>
          <cell r="AQ527">
            <v>0</v>
          </cell>
          <cell r="AR527">
            <v>0</v>
          </cell>
          <cell r="AS527">
            <v>0</v>
          </cell>
          <cell r="AT527">
            <v>0</v>
          </cell>
          <cell r="AU527">
            <v>0</v>
          </cell>
          <cell r="AV527">
            <v>0</v>
          </cell>
          <cell r="AW527">
            <v>41</v>
          </cell>
          <cell r="AX527">
            <v>1</v>
          </cell>
          <cell r="AY527">
            <v>1</v>
          </cell>
          <cell r="AZ527">
            <v>1</v>
          </cell>
          <cell r="BA527" t="str">
            <v>オーナー</v>
          </cell>
          <cell r="BB527" t="str">
            <v>オーナー</v>
          </cell>
          <cell r="BC527" t="str">
            <v>大阪ガス</v>
          </cell>
          <cell r="BD527" t="str">
            <v>あり</v>
          </cell>
          <cell r="BE527" t="str">
            <v>なし</v>
          </cell>
          <cell r="BF527" t="str">
            <v>既存</v>
          </cell>
          <cell r="BG527">
            <v>0</v>
          </cell>
          <cell r="BH527">
            <v>0</v>
          </cell>
          <cell r="BI527">
            <v>0</v>
          </cell>
          <cell r="BJ527">
            <v>0</v>
          </cell>
        </row>
        <row r="528">
          <cell r="A528">
            <v>575</v>
          </cell>
          <cell r="B528" t="str">
            <v>確定</v>
          </cell>
          <cell r="C528" t="str">
            <v>新規</v>
          </cell>
          <cell r="D528" t="str">
            <v>坐和民</v>
          </cell>
          <cell r="E528" t="str">
            <v>新宿5丁目</v>
          </cell>
          <cell r="F528" t="str">
            <v>確定</v>
          </cell>
          <cell r="G528" t="str">
            <v>田中</v>
          </cell>
          <cell r="H528">
            <v>38502</v>
          </cell>
          <cell r="I528" t="str">
            <v>確定</v>
          </cell>
          <cell r="J528">
            <v>38496</v>
          </cell>
          <cell r="K528">
            <v>0.625</v>
          </cell>
          <cell r="L528">
            <v>0</v>
          </cell>
          <cell r="M528">
            <v>0</v>
          </cell>
          <cell r="N528" t="str">
            <v>160-0022</v>
          </cell>
          <cell r="O528" t="str">
            <v>東京都新宿区新宿5丁目17-13</v>
          </cell>
          <cell r="P528" t="str">
            <v>確定</v>
          </cell>
          <cell r="Q528" t="str">
            <v>オリエンタルウェーブビル1、2階</v>
          </cell>
          <cell r="R528" t="str">
            <v>確定</v>
          </cell>
          <cell r="S528" t="str">
            <v>JR</v>
          </cell>
          <cell r="T528" t="str">
            <v>新宿</v>
          </cell>
          <cell r="U528">
            <v>5</v>
          </cell>
          <cell r="V528">
            <v>112.85</v>
          </cell>
          <cell r="W528" t="str">
            <v>確定</v>
          </cell>
          <cell r="X528">
            <v>2</v>
          </cell>
          <cell r="Y528" t="str">
            <v>年中無休</v>
          </cell>
          <cell r="Z528" t="str">
            <v>17:00～翌日3:00　金土曜及び祝休日の前日は5:00迄</v>
          </cell>
          <cell r="AA528" t="str">
            <v>03-5155-9575</v>
          </cell>
          <cell r="AB528" t="str">
            <v>03-5155-9576</v>
          </cell>
          <cell r="AC528" t="str">
            <v>なし</v>
          </cell>
          <cell r="AD528">
            <v>20000</v>
          </cell>
          <cell r="AE528">
            <v>0</v>
          </cell>
          <cell r="AF528">
            <v>105.55</v>
          </cell>
          <cell r="AG528">
            <v>173</v>
          </cell>
          <cell r="AH528" t="str">
            <v>確定</v>
          </cell>
          <cell r="AI528">
            <v>0</v>
          </cell>
          <cell r="AJ528" t="str">
            <v>中止</v>
          </cell>
          <cell r="AK528">
            <v>4</v>
          </cell>
          <cell r="AL528" t="str">
            <v>Ａ＋Ｂ＋Ｃ＋Ｄ</v>
          </cell>
          <cell r="AM528">
            <v>20</v>
          </cell>
          <cell r="AN528">
            <v>20</v>
          </cell>
          <cell r="AO528">
            <v>20</v>
          </cell>
          <cell r="AP528">
            <v>20</v>
          </cell>
          <cell r="AQ528">
            <v>0</v>
          </cell>
          <cell r="AR528">
            <v>0</v>
          </cell>
          <cell r="AS528">
            <v>0</v>
          </cell>
          <cell r="AT528">
            <v>0</v>
          </cell>
          <cell r="AU528">
            <v>0</v>
          </cell>
          <cell r="AV528">
            <v>0</v>
          </cell>
          <cell r="AW528">
            <v>80</v>
          </cell>
          <cell r="AX528">
            <v>2</v>
          </cell>
          <cell r="AY528">
            <v>1</v>
          </cell>
          <cell r="AZ528">
            <v>1</v>
          </cell>
          <cell r="BA528" t="str">
            <v>オーナー</v>
          </cell>
          <cell r="BB528" t="str">
            <v>オーナー</v>
          </cell>
          <cell r="BC528" t="str">
            <v>東京ガス</v>
          </cell>
          <cell r="BD528" t="str">
            <v>なし</v>
          </cell>
          <cell r="BE528" t="str">
            <v>なし</v>
          </cell>
          <cell r="BF528" t="str">
            <v>既存</v>
          </cell>
          <cell r="BG528">
            <v>0</v>
          </cell>
          <cell r="BH528">
            <v>0</v>
          </cell>
          <cell r="BI528">
            <v>0</v>
          </cell>
          <cell r="BJ528">
            <v>0</v>
          </cell>
        </row>
        <row r="529">
          <cell r="A529">
            <v>579</v>
          </cell>
          <cell r="B529" t="str">
            <v>確定</v>
          </cell>
          <cell r="C529" t="str">
            <v>新規</v>
          </cell>
          <cell r="D529" t="str">
            <v>わた家</v>
          </cell>
          <cell r="E529" t="str">
            <v>西台</v>
          </cell>
          <cell r="F529" t="str">
            <v>確定</v>
          </cell>
          <cell r="G529" t="str">
            <v>藤井</v>
          </cell>
          <cell r="H529">
            <v>38499</v>
          </cell>
          <cell r="I529" t="str">
            <v>確定</v>
          </cell>
          <cell r="J529">
            <v>38493</v>
          </cell>
          <cell r="K529">
            <v>0.625</v>
          </cell>
          <cell r="L529">
            <v>0</v>
          </cell>
          <cell r="M529">
            <v>0</v>
          </cell>
          <cell r="N529" t="str">
            <v>174-0046</v>
          </cell>
          <cell r="O529" t="str">
            <v>東京都板橋区蓮根3－8－21</v>
          </cell>
          <cell r="P529" t="str">
            <v>確定</v>
          </cell>
          <cell r="Q529" t="str">
            <v>パル西台B1階</v>
          </cell>
          <cell r="R529" t="str">
            <v>確定</v>
          </cell>
          <cell r="S529" t="str">
            <v>都営三田線</v>
          </cell>
          <cell r="T529" t="str">
            <v>西台</v>
          </cell>
          <cell r="U529">
            <v>1</v>
          </cell>
          <cell r="V529">
            <v>50</v>
          </cell>
          <cell r="W529" t="str">
            <v>確定</v>
          </cell>
          <cell r="X529">
            <v>1</v>
          </cell>
          <cell r="Y529" t="str">
            <v>年中無休</v>
          </cell>
          <cell r="Z529" t="str">
            <v>17:00～翌日3:00　金土曜及び祝休日の前日は5:00迄</v>
          </cell>
          <cell r="AA529" t="str">
            <v>03-5916-4051</v>
          </cell>
          <cell r="AB529" t="str">
            <v>03-5916-4052</v>
          </cell>
          <cell r="AC529" t="str">
            <v>なし</v>
          </cell>
          <cell r="AD529">
            <v>6800</v>
          </cell>
          <cell r="AE529">
            <v>0</v>
          </cell>
          <cell r="AF529">
            <v>50.02</v>
          </cell>
          <cell r="AG529">
            <v>102</v>
          </cell>
          <cell r="AH529" t="str">
            <v>確定</v>
          </cell>
          <cell r="AI529">
            <v>0</v>
          </cell>
          <cell r="AJ529" t="str">
            <v>中止</v>
          </cell>
          <cell r="AK529">
            <v>2</v>
          </cell>
          <cell r="AL529" t="str">
            <v>なし</v>
          </cell>
          <cell r="AM529">
            <v>15</v>
          </cell>
          <cell r="AN529">
            <v>29</v>
          </cell>
          <cell r="AO529">
            <v>0</v>
          </cell>
          <cell r="AP529">
            <v>0</v>
          </cell>
          <cell r="AQ529">
            <v>0</v>
          </cell>
          <cell r="AR529">
            <v>0</v>
          </cell>
          <cell r="AS529">
            <v>0</v>
          </cell>
          <cell r="AT529">
            <v>0</v>
          </cell>
          <cell r="AU529">
            <v>0</v>
          </cell>
          <cell r="AV529">
            <v>0</v>
          </cell>
          <cell r="AW529" t="str">
            <v>29（パーティールーム）</v>
          </cell>
          <cell r="AX529">
            <v>1</v>
          </cell>
          <cell r="AY529">
            <v>1</v>
          </cell>
          <cell r="AZ529">
            <v>1</v>
          </cell>
          <cell r="BA529" t="str">
            <v>ﾜﾀﾐエコロジー</v>
          </cell>
          <cell r="BB529" t="str">
            <v>ﾜﾀﾐエコロジー</v>
          </cell>
          <cell r="BC529" t="str">
            <v>東京ガス</v>
          </cell>
          <cell r="BD529" t="str">
            <v>なし</v>
          </cell>
          <cell r="BE529" t="str">
            <v>あり</v>
          </cell>
          <cell r="BF529" t="str">
            <v>既存</v>
          </cell>
          <cell r="BG529">
            <v>0</v>
          </cell>
          <cell r="BH529" t="str">
            <v>ワタミエコロジー</v>
          </cell>
          <cell r="BI529" t="str">
            <v>水野</v>
          </cell>
          <cell r="BJ529">
            <v>0</v>
          </cell>
        </row>
        <row r="530">
          <cell r="A530">
            <v>384</v>
          </cell>
          <cell r="B530" t="str">
            <v>既存</v>
          </cell>
          <cell r="C530" t="str">
            <v>新規</v>
          </cell>
          <cell r="D530" t="str">
            <v>和民</v>
          </cell>
          <cell r="E530" t="str">
            <v>博多口駅前（増床）</v>
          </cell>
          <cell r="F530" t="str">
            <v>確定</v>
          </cell>
          <cell r="G530" t="str">
            <v>清水</v>
          </cell>
          <cell r="H530">
            <v>38486</v>
          </cell>
          <cell r="I530" t="str">
            <v>確定</v>
          </cell>
          <cell r="J530">
            <v>38484</v>
          </cell>
          <cell r="K530">
            <v>0.54166666666666663</v>
          </cell>
          <cell r="L530">
            <v>0</v>
          </cell>
          <cell r="M530">
            <v>0</v>
          </cell>
          <cell r="N530" t="str">
            <v>812-0011</v>
          </cell>
          <cell r="O530" t="str">
            <v>福岡県福岡市博多区博多駅前3-26-1</v>
          </cell>
          <cell r="P530" t="str">
            <v>確定</v>
          </cell>
          <cell r="Q530" t="str">
            <v>紙与駅三ビル　1階</v>
          </cell>
          <cell r="R530" t="str">
            <v>確定</v>
          </cell>
          <cell r="S530" t="str">
            <v>福岡市営地下鉄線</v>
          </cell>
          <cell r="T530" t="str">
            <v>博多</v>
          </cell>
          <cell r="U530">
            <v>2</v>
          </cell>
          <cell r="V530">
            <v>93.48</v>
          </cell>
          <cell r="W530" t="str">
            <v>確定</v>
          </cell>
          <cell r="X530">
            <v>1</v>
          </cell>
          <cell r="Y530" t="str">
            <v>年中無休</v>
          </cell>
          <cell r="Z530" t="str">
            <v>17:00～翌日3:00　</v>
          </cell>
          <cell r="AA530" t="str">
            <v>092-437-6231</v>
          </cell>
          <cell r="AB530" t="str">
            <v>092-437-6232</v>
          </cell>
          <cell r="AC530" t="str">
            <v>なし</v>
          </cell>
          <cell r="AD530">
            <v>11500</v>
          </cell>
          <cell r="AE530">
            <v>0</v>
          </cell>
          <cell r="AF530">
            <v>93</v>
          </cell>
          <cell r="AG530">
            <v>192</v>
          </cell>
          <cell r="AH530" t="str">
            <v>確定</v>
          </cell>
          <cell r="AI530">
            <v>0</v>
          </cell>
          <cell r="AJ530" t="str">
            <v>中止</v>
          </cell>
          <cell r="AK530">
            <v>3</v>
          </cell>
          <cell r="AL530" t="str">
            <v>Ａ＋Ｂ，Ｃ，Ｄ～Ｉ</v>
          </cell>
          <cell r="AM530">
            <v>12</v>
          </cell>
          <cell r="AN530">
            <v>16</v>
          </cell>
          <cell r="AO530">
            <v>12</v>
          </cell>
          <cell r="AP530">
            <v>16</v>
          </cell>
          <cell r="AQ530">
            <v>12</v>
          </cell>
          <cell r="AR530">
            <v>10</v>
          </cell>
          <cell r="AS530">
            <v>10</v>
          </cell>
          <cell r="AT530">
            <v>13</v>
          </cell>
          <cell r="AU530">
            <v>18</v>
          </cell>
          <cell r="AV530">
            <v>0</v>
          </cell>
          <cell r="AW530" t="str">
            <v>79、小宴会40</v>
          </cell>
          <cell r="AX530">
            <v>2</v>
          </cell>
          <cell r="AY530">
            <v>1</v>
          </cell>
          <cell r="AZ530">
            <v>1</v>
          </cell>
          <cell r="BA530" t="str">
            <v>オーナー</v>
          </cell>
          <cell r="BB530" t="str">
            <v>水道局</v>
          </cell>
          <cell r="BC530" t="str">
            <v>西部ガス</v>
          </cell>
          <cell r="BD530" t="str">
            <v>なし</v>
          </cell>
          <cell r="BE530" t="str">
            <v>なし</v>
          </cell>
          <cell r="BF530" t="str">
            <v>既存</v>
          </cell>
          <cell r="BG530">
            <v>0</v>
          </cell>
          <cell r="BH530">
            <v>0</v>
          </cell>
          <cell r="BI530">
            <v>0</v>
          </cell>
          <cell r="BJ530">
            <v>0</v>
          </cell>
        </row>
        <row r="531">
          <cell r="A531">
            <v>586</v>
          </cell>
          <cell r="B531" t="str">
            <v>中止</v>
          </cell>
          <cell r="C531" t="str">
            <v>中止</v>
          </cell>
          <cell r="D531" t="str">
            <v>わたみん家</v>
          </cell>
          <cell r="E531" t="str">
            <v>追浜</v>
          </cell>
          <cell r="F531" t="str">
            <v>中止</v>
          </cell>
          <cell r="G531" t="str">
            <v>中止</v>
          </cell>
          <cell r="H531" t="str">
            <v>6月20日頃</v>
          </cell>
          <cell r="I531" t="str">
            <v>中止</v>
          </cell>
          <cell r="J531" t="str">
            <v>中止</v>
          </cell>
          <cell r="K531">
            <v>0</v>
          </cell>
          <cell r="L531">
            <v>0</v>
          </cell>
          <cell r="M531">
            <v>0</v>
          </cell>
          <cell r="N531" t="str">
            <v>237-0064</v>
          </cell>
          <cell r="O531" t="str">
            <v>神奈川県横須賀市追浜3丁目13-13</v>
          </cell>
          <cell r="P531" t="str">
            <v>未定</v>
          </cell>
          <cell r="Q531" t="str">
            <v>STビル102</v>
          </cell>
          <cell r="R531" t="str">
            <v>未定</v>
          </cell>
          <cell r="S531" t="str">
            <v>京急本線</v>
          </cell>
          <cell r="T531" t="str">
            <v>追浜</v>
          </cell>
          <cell r="U531">
            <v>3</v>
          </cell>
          <cell r="V531">
            <v>37.22</v>
          </cell>
          <cell r="W531" t="str">
            <v>未定</v>
          </cell>
          <cell r="X531">
            <v>1</v>
          </cell>
          <cell r="Y531" t="str">
            <v>年中無休</v>
          </cell>
          <cell r="Z531" t="str">
            <v>17:00～翌日3:00　金土曜及び祝休日の前日は5:00迄</v>
          </cell>
          <cell r="AA531">
            <v>0</v>
          </cell>
          <cell r="AB531">
            <v>0</v>
          </cell>
          <cell r="AC531">
            <v>0</v>
          </cell>
          <cell r="AD531">
            <v>7600</v>
          </cell>
        </row>
        <row r="532">
          <cell r="A532">
            <v>557</v>
          </cell>
          <cell r="B532" t="str">
            <v>確定</v>
          </cell>
          <cell r="C532" t="str">
            <v>変更</v>
          </cell>
          <cell r="D532" t="str">
            <v>わた家</v>
          </cell>
          <cell r="E532" t="str">
            <v>新中野駅前（旧店番：211）</v>
          </cell>
          <cell r="F532" t="str">
            <v>確定</v>
          </cell>
          <cell r="G532" t="str">
            <v>福田</v>
          </cell>
          <cell r="H532">
            <v>38507</v>
          </cell>
          <cell r="I532" t="str">
            <v>確定</v>
          </cell>
          <cell r="J532" t="str">
            <v>クローズ日5月28日（引渡6月1日）</v>
          </cell>
        </row>
        <row r="533">
          <cell r="A533">
            <v>538</v>
          </cell>
          <cell r="B533" t="str">
            <v>確定</v>
          </cell>
          <cell r="C533" t="str">
            <v>変更</v>
          </cell>
          <cell r="D533" t="str">
            <v>坐和民</v>
          </cell>
          <cell r="E533" t="str">
            <v>渋谷神南（旧店番：127）</v>
          </cell>
          <cell r="F533" t="str">
            <v>確定</v>
          </cell>
          <cell r="G533" t="str">
            <v>福田</v>
          </cell>
          <cell r="H533">
            <v>38507</v>
          </cell>
          <cell r="I533" t="str">
            <v>確定</v>
          </cell>
          <cell r="J533" t="str">
            <v>クローズ日4月15日（引渡5月31日）</v>
          </cell>
          <cell r="K533">
            <v>0.625</v>
          </cell>
        </row>
        <row r="534">
          <cell r="A534">
            <v>534</v>
          </cell>
          <cell r="B534" t="str">
            <v>確定</v>
          </cell>
          <cell r="C534" t="str">
            <v>変更</v>
          </cell>
          <cell r="D534" t="str">
            <v>坐和民</v>
          </cell>
          <cell r="E534" t="str">
            <v>上野駅前通(旧店番：58）</v>
          </cell>
          <cell r="F534" t="str">
            <v>確定</v>
          </cell>
          <cell r="G534" t="str">
            <v>福田</v>
          </cell>
          <cell r="H534">
            <v>38509</v>
          </cell>
          <cell r="I534" t="str">
            <v>確定</v>
          </cell>
          <cell r="J534" t="str">
            <v>クローズ日4月8日（引渡6月2日）</v>
          </cell>
          <cell r="K534">
            <v>0.66666666666666663</v>
          </cell>
        </row>
        <row r="535">
          <cell r="A535">
            <v>540</v>
          </cell>
          <cell r="B535" t="str">
            <v>確定</v>
          </cell>
          <cell r="C535" t="str">
            <v>変更</v>
          </cell>
          <cell r="D535" t="str">
            <v>坐和民</v>
          </cell>
          <cell r="E535" t="str">
            <v>目黒東口駅前（旧店番：50）</v>
          </cell>
          <cell r="F535" t="str">
            <v>確定</v>
          </cell>
          <cell r="G535" t="str">
            <v>福田</v>
          </cell>
          <cell r="H535">
            <v>38509</v>
          </cell>
          <cell r="I535" t="str">
            <v>確定</v>
          </cell>
          <cell r="J535" t="str">
            <v>クローズ日4月9日（引渡6月2日）</v>
          </cell>
          <cell r="K535">
            <v>0.625</v>
          </cell>
        </row>
        <row r="536">
          <cell r="A536">
            <v>544</v>
          </cell>
          <cell r="B536" t="str">
            <v>確定</v>
          </cell>
          <cell r="C536" t="str">
            <v>変更</v>
          </cell>
          <cell r="D536" t="str">
            <v>坐和民</v>
          </cell>
          <cell r="E536" t="str">
            <v>日暮里駅前（旧店番：38）</v>
          </cell>
          <cell r="F536" t="str">
            <v>確定</v>
          </cell>
          <cell r="G536" t="str">
            <v>力丸</v>
          </cell>
          <cell r="H536">
            <v>38509</v>
          </cell>
          <cell r="I536" t="str">
            <v>確定</v>
          </cell>
          <cell r="J536" t="str">
            <v>クローズ日4月16日（引渡6月2日）</v>
          </cell>
          <cell r="K536">
            <v>0.625</v>
          </cell>
        </row>
        <row r="537">
          <cell r="A537">
            <v>545</v>
          </cell>
          <cell r="B537" t="str">
            <v>確定</v>
          </cell>
          <cell r="C537" t="str">
            <v>変更</v>
          </cell>
          <cell r="D537" t="str">
            <v>坐和民</v>
          </cell>
          <cell r="E537" t="str">
            <v>青葉台（旧店番：156）</v>
          </cell>
          <cell r="F537" t="str">
            <v>確定</v>
          </cell>
          <cell r="G537" t="str">
            <v>福田</v>
          </cell>
          <cell r="H537">
            <v>38511</v>
          </cell>
          <cell r="I537" t="str">
            <v>確定</v>
          </cell>
          <cell r="J537" t="str">
            <v>クローズ日4月16日（引渡6月4日）</v>
          </cell>
          <cell r="K537">
            <v>0.54166666666666663</v>
          </cell>
        </row>
        <row r="538">
          <cell r="A538">
            <v>539</v>
          </cell>
          <cell r="B538" t="str">
            <v>確定</v>
          </cell>
          <cell r="C538" t="str">
            <v>変更</v>
          </cell>
          <cell r="D538" t="str">
            <v>坐和民</v>
          </cell>
          <cell r="E538" t="str">
            <v>金町北口駅前（旧店番：103）</v>
          </cell>
          <cell r="F538" t="str">
            <v>確定</v>
          </cell>
          <cell r="G538" t="str">
            <v>力丸</v>
          </cell>
          <cell r="H538">
            <v>38514</v>
          </cell>
          <cell r="I538" t="str">
            <v>確定</v>
          </cell>
          <cell r="J538" t="str">
            <v>クローズ日4月9日（引渡6月7日）</v>
          </cell>
          <cell r="K538">
            <v>0.625</v>
          </cell>
        </row>
        <row r="539">
          <cell r="A539">
            <v>558</v>
          </cell>
          <cell r="B539" t="str">
            <v>確定</v>
          </cell>
          <cell r="C539" t="str">
            <v>変更</v>
          </cell>
          <cell r="D539" t="str">
            <v>わた家</v>
          </cell>
          <cell r="E539" t="str">
            <v>JR大久保北口（旧店番：19）</v>
          </cell>
          <cell r="F539" t="str">
            <v>確定</v>
          </cell>
          <cell r="G539" t="str">
            <v>福田</v>
          </cell>
          <cell r="H539">
            <v>38514</v>
          </cell>
          <cell r="I539" t="str">
            <v>確定</v>
          </cell>
          <cell r="J539" t="str">
            <v>クローズ日5月30日（引渡6月8日）</v>
          </cell>
        </row>
        <row r="540">
          <cell r="A540">
            <v>559</v>
          </cell>
          <cell r="B540" t="str">
            <v>確定</v>
          </cell>
          <cell r="C540" t="str">
            <v>変更</v>
          </cell>
          <cell r="D540" t="str">
            <v>わた家</v>
          </cell>
          <cell r="E540" t="str">
            <v>高田馬場さかえ通（旧店番：93）</v>
          </cell>
          <cell r="F540" t="str">
            <v>確定</v>
          </cell>
          <cell r="G540" t="str">
            <v>福田</v>
          </cell>
          <cell r="H540">
            <v>38521</v>
          </cell>
          <cell r="I540" t="str">
            <v>確定</v>
          </cell>
          <cell r="J540" t="str">
            <v>クローズ日6月11日（引渡6月15日）</v>
          </cell>
        </row>
        <row r="541">
          <cell r="A541">
            <v>542</v>
          </cell>
          <cell r="B541" t="str">
            <v>確定</v>
          </cell>
          <cell r="C541" t="str">
            <v>変更</v>
          </cell>
          <cell r="D541" t="str">
            <v>坐和民</v>
          </cell>
          <cell r="E541" t="str">
            <v>関内北口（旧店番：35）</v>
          </cell>
          <cell r="F541" t="str">
            <v>確定</v>
          </cell>
          <cell r="G541" t="str">
            <v>福田</v>
          </cell>
          <cell r="H541">
            <v>38527</v>
          </cell>
          <cell r="I541" t="str">
            <v>確定</v>
          </cell>
          <cell r="J541" t="str">
            <v>クローズ日：4月25日（6月20日）</v>
          </cell>
          <cell r="K541">
            <v>0.625</v>
          </cell>
        </row>
        <row r="542">
          <cell r="A542">
            <v>525</v>
          </cell>
          <cell r="B542" t="str">
            <v>確定</v>
          </cell>
          <cell r="C542" t="str">
            <v>新規</v>
          </cell>
          <cell r="D542" t="str">
            <v>わたみん家</v>
          </cell>
          <cell r="E542" t="str">
            <v>JR川崎東口</v>
          </cell>
          <cell r="F542" t="str">
            <v>確定</v>
          </cell>
          <cell r="G542" t="str">
            <v>藤井</v>
          </cell>
          <cell r="H542">
            <v>38527</v>
          </cell>
          <cell r="I542" t="str">
            <v>確定</v>
          </cell>
          <cell r="J542">
            <v>38521</v>
          </cell>
          <cell r="K542">
            <v>0.625</v>
          </cell>
          <cell r="L542">
            <v>0</v>
          </cell>
          <cell r="M542">
            <v>0</v>
          </cell>
          <cell r="N542" t="str">
            <v>210-0007</v>
          </cell>
          <cell r="O542" t="str">
            <v>神奈川県川崎市川崎区駅前本町2-1</v>
          </cell>
          <cell r="P542" t="str">
            <v>確定</v>
          </cell>
          <cell r="Q542" t="str">
            <v>金井ビル（Ｂ1階）</v>
          </cell>
          <cell r="R542" t="str">
            <v>確定</v>
          </cell>
          <cell r="S542" t="str">
            <v>JR京浜東北線</v>
          </cell>
          <cell r="T542" t="str">
            <v>川崎</v>
          </cell>
          <cell r="U542">
            <v>3</v>
          </cell>
          <cell r="V542">
            <v>48.78</v>
          </cell>
          <cell r="W542" t="str">
            <v>未定</v>
          </cell>
          <cell r="X542">
            <v>1</v>
          </cell>
          <cell r="Y542" t="str">
            <v>年中無休</v>
          </cell>
          <cell r="Z542" t="str">
            <v>17:00～翌日3:00　金土曜及び祝休日の前日は5:00迄</v>
          </cell>
          <cell r="AA542" t="str">
            <v>044-221-0455</v>
          </cell>
          <cell r="AB542" t="str">
            <v>044-221-0456</v>
          </cell>
          <cell r="AC542" t="str">
            <v>なし</v>
          </cell>
          <cell r="AD542">
            <v>9300</v>
          </cell>
          <cell r="AE542">
            <v>0</v>
          </cell>
          <cell r="AF542">
            <v>48.78</v>
          </cell>
          <cell r="AG542">
            <v>108</v>
          </cell>
          <cell r="AH542" t="str">
            <v>確定</v>
          </cell>
          <cell r="AI542">
            <v>0</v>
          </cell>
          <cell r="AJ542" t="str">
            <v>中止</v>
          </cell>
          <cell r="AK542">
            <v>2</v>
          </cell>
          <cell r="AL542" t="str">
            <v>連結なし</v>
          </cell>
          <cell r="AM542" t="str">
            <v>24（パーティールーム）</v>
          </cell>
          <cell r="AN542" t="str">
            <v>26（パーティールーム）</v>
          </cell>
          <cell r="AO542">
            <v>0</v>
          </cell>
          <cell r="AP542">
            <v>0</v>
          </cell>
          <cell r="AQ542">
            <v>0</v>
          </cell>
          <cell r="AR542">
            <v>0</v>
          </cell>
          <cell r="AS542">
            <v>0</v>
          </cell>
          <cell r="AT542">
            <v>0</v>
          </cell>
          <cell r="AU542">
            <v>0</v>
          </cell>
          <cell r="AV542">
            <v>0</v>
          </cell>
          <cell r="AW542" t="str">
            <v>26（パーティールームBのみ）</v>
          </cell>
          <cell r="AX542">
            <v>1</v>
          </cell>
          <cell r="AY542">
            <v>1</v>
          </cell>
          <cell r="AZ542">
            <v>1</v>
          </cell>
          <cell r="BA542" t="str">
            <v>オーナー</v>
          </cell>
          <cell r="BB542" t="str">
            <v>オーナー</v>
          </cell>
          <cell r="BC542" t="str">
            <v>東京ガス</v>
          </cell>
          <cell r="BD542" t="str">
            <v>あり</v>
          </cell>
          <cell r="BE542" t="str">
            <v>なし</v>
          </cell>
          <cell r="BF542" t="str">
            <v>既存</v>
          </cell>
          <cell r="BG542">
            <v>0</v>
          </cell>
          <cell r="BH542">
            <v>0</v>
          </cell>
          <cell r="BI542">
            <v>0</v>
          </cell>
          <cell r="BJ542">
            <v>0</v>
          </cell>
        </row>
        <row r="543">
          <cell r="A543">
            <v>560</v>
          </cell>
          <cell r="B543" t="str">
            <v>確定</v>
          </cell>
          <cell r="C543" t="str">
            <v>変更</v>
          </cell>
          <cell r="D543" t="str">
            <v>わた家</v>
          </cell>
          <cell r="E543" t="str">
            <v>ＪＲ立川北口駅前（旧店番188）</v>
          </cell>
          <cell r="F543" t="str">
            <v>確定</v>
          </cell>
          <cell r="G543" t="str">
            <v>福田</v>
          </cell>
          <cell r="H543">
            <v>38528</v>
          </cell>
          <cell r="I543" t="str">
            <v>確定</v>
          </cell>
          <cell r="J543" t="str">
            <v>クローズ日6月18日（引渡6月22日）</v>
          </cell>
        </row>
        <row r="544">
          <cell r="A544">
            <v>573</v>
          </cell>
          <cell r="B544" t="str">
            <v>確定</v>
          </cell>
          <cell r="C544" t="str">
            <v>新規</v>
          </cell>
          <cell r="D544" t="str">
            <v>坐和民</v>
          </cell>
          <cell r="E544" t="str">
            <v>吉祥寺南口</v>
          </cell>
          <cell r="F544" t="str">
            <v>確定</v>
          </cell>
          <cell r="G544" t="str">
            <v>田中</v>
          </cell>
          <cell r="H544">
            <v>38529</v>
          </cell>
          <cell r="I544" t="str">
            <v>確定</v>
          </cell>
          <cell r="J544">
            <v>38523</v>
          </cell>
          <cell r="K544">
            <v>0.625</v>
          </cell>
          <cell r="L544">
            <v>0</v>
          </cell>
          <cell r="M544">
            <v>0</v>
          </cell>
          <cell r="N544" t="str">
            <v>180-0003</v>
          </cell>
          <cell r="O544" t="str">
            <v>東京都武蔵野市吉祥寺南町1-1-3</v>
          </cell>
          <cell r="P544" t="str">
            <v>確定</v>
          </cell>
          <cell r="Q544" t="str">
            <v>イケダビル（B1,1階）</v>
          </cell>
          <cell r="R544" t="str">
            <v>確定</v>
          </cell>
          <cell r="S544" t="str">
            <v>JR中央線</v>
          </cell>
          <cell r="T544" t="str">
            <v>吉祥寺南口</v>
          </cell>
          <cell r="U544">
            <v>0.5</v>
          </cell>
          <cell r="V544">
            <v>98.6</v>
          </cell>
          <cell r="W544" t="str">
            <v>未定</v>
          </cell>
          <cell r="X544">
            <v>2</v>
          </cell>
          <cell r="Y544" t="str">
            <v>年中無休</v>
          </cell>
          <cell r="Z544" t="str">
            <v>17:00～翌日3:00　金土曜及び祝休日の前日は5:00迄</v>
          </cell>
          <cell r="AA544" t="str">
            <v>0422-76-8535</v>
          </cell>
          <cell r="AB544" t="str">
            <v>0422-76-8536</v>
          </cell>
          <cell r="AC544" t="str">
            <v>なし</v>
          </cell>
          <cell r="AD544">
            <v>16500</v>
          </cell>
          <cell r="AE544">
            <v>0</v>
          </cell>
          <cell r="AF544">
            <v>92.4</v>
          </cell>
          <cell r="AG544">
            <v>143</v>
          </cell>
          <cell r="AH544" t="str">
            <v>確定</v>
          </cell>
          <cell r="AI544">
            <v>0</v>
          </cell>
          <cell r="AJ544" t="str">
            <v>中止</v>
          </cell>
          <cell r="AK544">
            <v>7</v>
          </cell>
          <cell r="AL544" t="str">
            <v>Ｄ＋Ｅ＋Ｆ＋Ｇ</v>
          </cell>
          <cell r="AM544">
            <v>8</v>
          </cell>
          <cell r="AN544">
            <v>14</v>
          </cell>
          <cell r="AO544">
            <v>14</v>
          </cell>
          <cell r="AP544">
            <v>6</v>
          </cell>
          <cell r="AQ544">
            <v>6</v>
          </cell>
          <cell r="AR544">
            <v>14</v>
          </cell>
          <cell r="AS544">
            <v>14</v>
          </cell>
          <cell r="AT544">
            <v>0</v>
          </cell>
          <cell r="AU544">
            <v>0</v>
          </cell>
          <cell r="AV544">
            <v>0</v>
          </cell>
          <cell r="AW544">
            <v>40</v>
          </cell>
          <cell r="AX544">
            <v>2</v>
          </cell>
          <cell r="AY544">
            <v>1</v>
          </cell>
          <cell r="AZ544">
            <v>1</v>
          </cell>
          <cell r="BA544" t="str">
            <v>新日本管財</v>
          </cell>
          <cell r="BB544" t="str">
            <v>新日本管財</v>
          </cell>
          <cell r="BC544" t="str">
            <v>東京ガス</v>
          </cell>
          <cell r="BD544" t="str">
            <v>なし</v>
          </cell>
          <cell r="BE544" t="str">
            <v>なし</v>
          </cell>
          <cell r="BF544" t="str">
            <v>既存</v>
          </cell>
          <cell r="BG544">
            <v>0</v>
          </cell>
          <cell r="BH544">
            <v>0</v>
          </cell>
          <cell r="BI544">
            <v>0</v>
          </cell>
          <cell r="BJ544">
            <v>0</v>
          </cell>
        </row>
        <row r="545">
          <cell r="A545">
            <v>547</v>
          </cell>
          <cell r="B545" t="str">
            <v>確定</v>
          </cell>
          <cell r="C545" t="str">
            <v>変更</v>
          </cell>
          <cell r="D545" t="str">
            <v>坐和民</v>
          </cell>
          <cell r="E545" t="str">
            <v>川口東口（旧店番：45）</v>
          </cell>
          <cell r="F545" t="str">
            <v>確定</v>
          </cell>
          <cell r="G545" t="str">
            <v>福田</v>
          </cell>
          <cell r="H545">
            <v>38530</v>
          </cell>
          <cell r="I545" t="str">
            <v>確定</v>
          </cell>
          <cell r="J545" t="str">
            <v>クローズ日4月29日（6月23日）</v>
          </cell>
          <cell r="K545">
            <v>0.625</v>
          </cell>
        </row>
        <row r="546">
          <cell r="A546">
            <v>584</v>
          </cell>
          <cell r="B546" t="str">
            <v>確定</v>
          </cell>
          <cell r="C546" t="str">
            <v>新規</v>
          </cell>
          <cell r="D546" t="str">
            <v>坐和民</v>
          </cell>
          <cell r="E546" t="str">
            <v>烏丸三条</v>
          </cell>
          <cell r="F546" t="str">
            <v>確定</v>
          </cell>
          <cell r="G546" t="str">
            <v>能村</v>
          </cell>
          <cell r="H546">
            <v>38530</v>
          </cell>
          <cell r="I546" t="str">
            <v>確定</v>
          </cell>
          <cell r="J546">
            <v>38524</v>
          </cell>
          <cell r="K546">
            <v>0.625</v>
          </cell>
          <cell r="L546">
            <v>0</v>
          </cell>
          <cell r="M546">
            <v>0</v>
          </cell>
          <cell r="N546" t="str">
            <v>604-8161</v>
          </cell>
          <cell r="O546" t="str">
            <v>京都市中京区烏丸通三条下ル饅頭屋町595-3</v>
          </cell>
          <cell r="P546" t="str">
            <v>確定</v>
          </cell>
          <cell r="Q546" t="str">
            <v>大同生命京都ビル（Ｂ1階）</v>
          </cell>
          <cell r="R546" t="str">
            <v>確定</v>
          </cell>
          <cell r="S546" t="str">
            <v>市営地下鉄</v>
          </cell>
          <cell r="T546" t="str">
            <v>烏丸御池</v>
          </cell>
          <cell r="U546">
            <v>2</v>
          </cell>
          <cell r="V546">
            <v>70.69</v>
          </cell>
          <cell r="W546" t="str">
            <v>未定</v>
          </cell>
          <cell r="X546">
            <v>1</v>
          </cell>
          <cell r="Y546" t="str">
            <v>年中無休</v>
          </cell>
          <cell r="Z546" t="str">
            <v>17:00～翌日3:00　金土曜及び祝休日の前日は5:00迄</v>
          </cell>
          <cell r="AA546" t="str">
            <v>075-254-0028</v>
          </cell>
          <cell r="AB546" t="str">
            <v>075-254-0029</v>
          </cell>
          <cell r="AC546" t="str">
            <v>なし</v>
          </cell>
          <cell r="AD546">
            <v>11000</v>
          </cell>
          <cell r="AE546">
            <v>0</v>
          </cell>
          <cell r="AF546">
            <v>69.5</v>
          </cell>
          <cell r="AG546">
            <v>123</v>
          </cell>
          <cell r="AH546" t="str">
            <v>確定</v>
          </cell>
          <cell r="AI546">
            <v>0</v>
          </cell>
          <cell r="AJ546" t="str">
            <v>中止</v>
          </cell>
          <cell r="AK546">
            <v>3</v>
          </cell>
          <cell r="AL546" t="str">
            <v>1室</v>
          </cell>
          <cell r="AM546">
            <v>18</v>
          </cell>
          <cell r="AN546">
            <v>18</v>
          </cell>
          <cell r="AO546">
            <v>18</v>
          </cell>
          <cell r="AP546">
            <v>0</v>
          </cell>
          <cell r="AQ546">
            <v>0</v>
          </cell>
          <cell r="AR546">
            <v>0</v>
          </cell>
          <cell r="AS546">
            <v>0</v>
          </cell>
          <cell r="AT546">
            <v>0</v>
          </cell>
          <cell r="AU546">
            <v>0</v>
          </cell>
          <cell r="AV546">
            <v>0</v>
          </cell>
          <cell r="AW546">
            <v>54</v>
          </cell>
          <cell r="AX546">
            <v>1</v>
          </cell>
          <cell r="AY546">
            <v>1</v>
          </cell>
          <cell r="AZ546">
            <v>1</v>
          </cell>
          <cell r="BA546" t="str">
            <v>オーナー</v>
          </cell>
          <cell r="BB546" t="str">
            <v>オーナー</v>
          </cell>
          <cell r="BC546" t="str">
            <v>オーナー</v>
          </cell>
          <cell r="BD546" t="str">
            <v>なし</v>
          </cell>
          <cell r="BE546" t="str">
            <v>なし</v>
          </cell>
          <cell r="BF546" t="str">
            <v>既存</v>
          </cell>
          <cell r="BG546">
            <v>0</v>
          </cell>
          <cell r="BH546">
            <v>0</v>
          </cell>
          <cell r="BI546">
            <v>0</v>
          </cell>
          <cell r="BJ546">
            <v>0</v>
          </cell>
        </row>
        <row r="547">
          <cell r="A547">
            <v>582</v>
          </cell>
          <cell r="B547" t="str">
            <v>確定</v>
          </cell>
          <cell r="C547" t="str">
            <v>新規</v>
          </cell>
          <cell r="D547" t="str">
            <v>わたみん家</v>
          </cell>
          <cell r="E547" t="str">
            <v>赤羽東口駅前</v>
          </cell>
          <cell r="F547" t="str">
            <v>確定</v>
          </cell>
          <cell r="G547" t="str">
            <v>藤井</v>
          </cell>
          <cell r="H547">
            <v>38530</v>
          </cell>
          <cell r="I547" t="str">
            <v>確定</v>
          </cell>
          <cell r="J547">
            <v>38524</v>
          </cell>
          <cell r="K547">
            <v>0.625</v>
          </cell>
          <cell r="L547">
            <v>0</v>
          </cell>
          <cell r="M547">
            <v>0</v>
          </cell>
          <cell r="N547" t="str">
            <v>115-0045</v>
          </cell>
          <cell r="O547" t="str">
            <v>東京都北区赤羽1丁目8-4</v>
          </cell>
          <cell r="P547" t="str">
            <v>確定</v>
          </cell>
          <cell r="Q547" t="str">
            <v>赤羽商事ビル7階</v>
          </cell>
          <cell r="R547" t="str">
            <v>確定</v>
          </cell>
          <cell r="S547" t="str">
            <v>JR京浜東北線</v>
          </cell>
          <cell r="T547" t="str">
            <v>赤羽</v>
          </cell>
          <cell r="U547">
            <v>1</v>
          </cell>
          <cell r="V547">
            <v>59.05</v>
          </cell>
          <cell r="W547" t="str">
            <v>未定</v>
          </cell>
          <cell r="X547">
            <v>1</v>
          </cell>
          <cell r="Y547" t="str">
            <v>年中無休</v>
          </cell>
          <cell r="Z547" t="str">
            <v>17:00～翌日3:00　金土曜及び祝休日の前日は5:00迄</v>
          </cell>
          <cell r="AA547" t="str">
            <v>03-3598-8701</v>
          </cell>
          <cell r="AB547" t="str">
            <v>03-3598-8702</v>
          </cell>
          <cell r="AC547" t="str">
            <v>なし</v>
          </cell>
          <cell r="AD547">
            <v>10500</v>
          </cell>
          <cell r="AE547">
            <v>0</v>
          </cell>
          <cell r="AF547">
            <v>59.05</v>
          </cell>
          <cell r="AG547">
            <v>119</v>
          </cell>
          <cell r="AH547" t="str">
            <v>確定</v>
          </cell>
          <cell r="AI547">
            <v>0</v>
          </cell>
          <cell r="AJ547" t="str">
            <v>中止</v>
          </cell>
          <cell r="AK547">
            <v>4</v>
          </cell>
          <cell r="AL547" t="str">
            <v>２室</v>
          </cell>
          <cell r="AM547">
            <v>19</v>
          </cell>
          <cell r="AN547">
            <v>15</v>
          </cell>
          <cell r="AO547">
            <v>19</v>
          </cell>
          <cell r="AP547">
            <v>9</v>
          </cell>
          <cell r="AQ547">
            <v>0</v>
          </cell>
          <cell r="AR547">
            <v>0</v>
          </cell>
          <cell r="AS547">
            <v>0</v>
          </cell>
          <cell r="AT547">
            <v>0</v>
          </cell>
          <cell r="AU547">
            <v>0</v>
          </cell>
          <cell r="AV547">
            <v>0</v>
          </cell>
          <cell r="AW547" t="str">
            <v>34（パーティールーム）</v>
          </cell>
          <cell r="AX547">
            <v>1</v>
          </cell>
          <cell r="AY547">
            <v>1</v>
          </cell>
          <cell r="AZ547">
            <v>1</v>
          </cell>
          <cell r="BA547" t="str">
            <v>オーナー</v>
          </cell>
          <cell r="BB547" t="str">
            <v>オーナー</v>
          </cell>
          <cell r="BC547" t="str">
            <v>東京ガス</v>
          </cell>
          <cell r="BD547" t="str">
            <v>なし</v>
          </cell>
          <cell r="BE547" t="str">
            <v>あり</v>
          </cell>
          <cell r="BF547" t="str">
            <v>既存</v>
          </cell>
          <cell r="BG547">
            <v>0</v>
          </cell>
          <cell r="BH547">
            <v>0</v>
          </cell>
          <cell r="BI547">
            <v>0</v>
          </cell>
          <cell r="BJ547">
            <v>0</v>
          </cell>
        </row>
        <row r="548">
          <cell r="A548">
            <v>529</v>
          </cell>
          <cell r="B548" t="str">
            <v>確定</v>
          </cell>
          <cell r="C548" t="str">
            <v>新規</v>
          </cell>
          <cell r="D548" t="str">
            <v>然の家</v>
          </cell>
          <cell r="E548" t="str">
            <v>浜松有楽街</v>
          </cell>
          <cell r="F548" t="str">
            <v>確定</v>
          </cell>
          <cell r="G548" t="str">
            <v>児玉</v>
          </cell>
          <cell r="H548">
            <v>38531</v>
          </cell>
          <cell r="I548" t="str">
            <v>確定</v>
          </cell>
          <cell r="J548">
            <v>38521</v>
          </cell>
          <cell r="K548">
            <v>0.625</v>
          </cell>
          <cell r="L548">
            <v>0</v>
          </cell>
          <cell r="M548">
            <v>0</v>
          </cell>
          <cell r="N548" t="str">
            <v>430-0933</v>
          </cell>
          <cell r="O548" t="str">
            <v>静岡県浜松市鍛冶町322番17</v>
          </cell>
          <cell r="P548" t="str">
            <v>確定</v>
          </cell>
          <cell r="Q548" t="str">
            <v>1、2階（ビル名なし）</v>
          </cell>
          <cell r="R548" t="str">
            <v>確定</v>
          </cell>
          <cell r="S548" t="str">
            <v>ＪＲ東海道</v>
          </cell>
          <cell r="T548" t="str">
            <v>浜松</v>
          </cell>
          <cell r="U548">
            <v>5</v>
          </cell>
          <cell r="V548">
            <v>82.9</v>
          </cell>
          <cell r="W548" t="str">
            <v>未定</v>
          </cell>
          <cell r="X548">
            <v>2</v>
          </cell>
          <cell r="Y548" t="str">
            <v>年中無休</v>
          </cell>
          <cell r="Z548" t="str">
            <v>17:00～翌日2:00　</v>
          </cell>
          <cell r="AA548" t="str">
            <v>053-450-3655</v>
          </cell>
          <cell r="AB548" t="str">
            <v>053-450-3656</v>
          </cell>
          <cell r="AC548" t="str">
            <v>なし</v>
          </cell>
          <cell r="AD548">
            <v>13000</v>
          </cell>
          <cell r="AE548" t="str">
            <v>佐藤　五八郎</v>
          </cell>
          <cell r="AF548">
            <v>88</v>
          </cell>
          <cell r="AG548">
            <v>141</v>
          </cell>
          <cell r="AH548" t="str">
            <v>確定</v>
          </cell>
          <cell r="AI548">
            <v>0</v>
          </cell>
          <cell r="AJ548" t="str">
            <v>中止</v>
          </cell>
          <cell r="AK548">
            <v>8</v>
          </cell>
          <cell r="AL548" t="str">
            <v>１＋５＋２</v>
          </cell>
          <cell r="AM548">
            <v>10</v>
          </cell>
          <cell r="AN548">
            <v>6</v>
          </cell>
          <cell r="AO548">
            <v>6</v>
          </cell>
          <cell r="AP548" t="str">
            <v>10×5室</v>
          </cell>
          <cell r="AQ548">
            <v>0</v>
          </cell>
          <cell r="AR548">
            <v>0</v>
          </cell>
          <cell r="AS548">
            <v>0</v>
          </cell>
          <cell r="AT548">
            <v>0</v>
          </cell>
          <cell r="AU548">
            <v>0</v>
          </cell>
          <cell r="AV548">
            <v>0</v>
          </cell>
          <cell r="AW548">
            <v>62</v>
          </cell>
          <cell r="AX548">
            <v>2</v>
          </cell>
          <cell r="AY548">
            <v>1</v>
          </cell>
          <cell r="AZ548">
            <v>1</v>
          </cell>
          <cell r="BA548" t="str">
            <v>中部電力</v>
          </cell>
          <cell r="BB548" t="str">
            <v>浜松市水道局</v>
          </cell>
          <cell r="BC548" t="str">
            <v>中部ガス</v>
          </cell>
          <cell r="BD548" t="str">
            <v>あり</v>
          </cell>
          <cell r="BE548" t="str">
            <v>なし</v>
          </cell>
          <cell r="BF548" t="str">
            <v>既存</v>
          </cell>
        </row>
        <row r="549">
          <cell r="A549">
            <v>578</v>
          </cell>
          <cell r="B549" t="str">
            <v>確定</v>
          </cell>
          <cell r="C549" t="str">
            <v>新規</v>
          </cell>
          <cell r="D549" t="str">
            <v>坐和民</v>
          </cell>
          <cell r="E549" t="str">
            <v>本山駅前</v>
          </cell>
          <cell r="F549" t="str">
            <v>確定</v>
          </cell>
          <cell r="G549" t="str">
            <v>児玉</v>
          </cell>
          <cell r="H549">
            <v>38532</v>
          </cell>
          <cell r="I549" t="str">
            <v>確定</v>
          </cell>
          <cell r="J549">
            <v>38526</v>
          </cell>
          <cell r="K549">
            <v>0.625</v>
          </cell>
          <cell r="L549">
            <v>0</v>
          </cell>
          <cell r="M549">
            <v>0</v>
          </cell>
          <cell r="N549" t="str">
            <v>464-0819</v>
          </cell>
          <cell r="O549" t="str">
            <v>名古屋市千種区四谷通1丁目2</v>
          </cell>
          <cell r="P549" t="str">
            <v>確定</v>
          </cell>
          <cell r="Q549" t="str">
            <v>キャトゥル本山ビル1階</v>
          </cell>
          <cell r="R549" t="str">
            <v>確定</v>
          </cell>
          <cell r="S549" t="str">
            <v>地下鉄東山線</v>
          </cell>
          <cell r="T549" t="str">
            <v>本山</v>
          </cell>
          <cell r="U549">
            <v>1</v>
          </cell>
          <cell r="V549">
            <v>63.77</v>
          </cell>
          <cell r="W549" t="str">
            <v>未定</v>
          </cell>
          <cell r="X549">
            <v>1</v>
          </cell>
          <cell r="Y549" t="str">
            <v>年中無休</v>
          </cell>
          <cell r="Z549" t="str">
            <v>17:00～翌日3:00　金土曜及び祝休日の前日は5:00迄</v>
          </cell>
          <cell r="AA549" t="str">
            <v>052-789-1022</v>
          </cell>
          <cell r="AB549" t="str">
            <v>052-789-1032</v>
          </cell>
          <cell r="AC549" t="str">
            <v>なし</v>
          </cell>
          <cell r="AD549">
            <v>9000</v>
          </cell>
          <cell r="AE549">
            <v>0</v>
          </cell>
          <cell r="AF549">
            <v>61.6</v>
          </cell>
          <cell r="AG549">
            <v>104</v>
          </cell>
          <cell r="AH549" t="str">
            <v>確定</v>
          </cell>
          <cell r="AI549">
            <v>0</v>
          </cell>
          <cell r="AJ549" t="str">
            <v>中止</v>
          </cell>
          <cell r="AK549">
            <v>4</v>
          </cell>
          <cell r="AL549" t="str">
            <v>3室</v>
          </cell>
          <cell r="AM549">
            <v>8</v>
          </cell>
          <cell r="AN549">
            <v>12</v>
          </cell>
          <cell r="AO549">
            <v>14</v>
          </cell>
          <cell r="AP549">
            <v>14</v>
          </cell>
          <cell r="AQ549">
            <v>0</v>
          </cell>
          <cell r="AR549">
            <v>0</v>
          </cell>
          <cell r="AS549">
            <v>0</v>
          </cell>
          <cell r="AT549">
            <v>0</v>
          </cell>
          <cell r="AU549">
            <v>0</v>
          </cell>
          <cell r="AV549">
            <v>0</v>
          </cell>
          <cell r="AW549">
            <v>40</v>
          </cell>
          <cell r="AX549">
            <v>1</v>
          </cell>
          <cell r="AY549">
            <v>1</v>
          </cell>
          <cell r="AZ549">
            <v>1</v>
          </cell>
          <cell r="BA549" t="str">
            <v>オーナー</v>
          </cell>
          <cell r="BB549" t="str">
            <v>名古屋水道局</v>
          </cell>
          <cell r="BC549" t="str">
            <v>東邦ガス</v>
          </cell>
          <cell r="BD549" t="str">
            <v>なし</v>
          </cell>
          <cell r="BE549" t="str">
            <v>なし</v>
          </cell>
          <cell r="BF549" t="str">
            <v>既存</v>
          </cell>
          <cell r="BG549">
            <v>0</v>
          </cell>
          <cell r="BH549">
            <v>0</v>
          </cell>
          <cell r="BI549">
            <v>0</v>
          </cell>
          <cell r="BJ549">
            <v>0</v>
          </cell>
        </row>
        <row r="550">
          <cell r="A550">
            <v>577</v>
          </cell>
          <cell r="B550" t="str">
            <v>確定</v>
          </cell>
          <cell r="C550" t="str">
            <v>新規</v>
          </cell>
          <cell r="D550" t="str">
            <v>坐和民</v>
          </cell>
          <cell r="E550" t="str">
            <v>清水西口駅前</v>
          </cell>
          <cell r="F550" t="str">
            <v>確定</v>
          </cell>
          <cell r="G550" t="str">
            <v>児玉</v>
          </cell>
          <cell r="H550">
            <v>38533</v>
          </cell>
          <cell r="I550" t="str">
            <v>確定</v>
          </cell>
          <cell r="J550">
            <v>38527</v>
          </cell>
          <cell r="K550">
            <v>0.625</v>
          </cell>
          <cell r="L550">
            <v>0</v>
          </cell>
          <cell r="M550">
            <v>0</v>
          </cell>
          <cell r="N550" t="str">
            <v>424-0816</v>
          </cell>
          <cell r="O550" t="str">
            <v>静岡市清水区真砂町2-28</v>
          </cell>
          <cell r="P550" t="str">
            <v>確定</v>
          </cell>
          <cell r="Q550" t="str">
            <v>1、2階（ビル名なし）</v>
          </cell>
          <cell r="R550" t="str">
            <v>確定</v>
          </cell>
          <cell r="S550" t="str">
            <v>JR東海道線</v>
          </cell>
          <cell r="T550" t="str">
            <v>清水</v>
          </cell>
          <cell r="U550">
            <v>1</v>
          </cell>
          <cell r="V550">
            <v>121.2</v>
          </cell>
          <cell r="W550" t="str">
            <v>未定</v>
          </cell>
          <cell r="X550">
            <v>2</v>
          </cell>
          <cell r="Y550" t="str">
            <v>年中無休</v>
          </cell>
          <cell r="Z550" t="str">
            <v>17:00～翌日3:00　金土曜及び祝休日の前日は5:00迄</v>
          </cell>
          <cell r="AA550" t="str">
            <v>0543-71-0200</v>
          </cell>
          <cell r="AB550" t="str">
            <v>0543-71-0201</v>
          </cell>
          <cell r="AC550" t="str">
            <v>なし</v>
          </cell>
          <cell r="AD550">
            <v>10000</v>
          </cell>
          <cell r="AE550">
            <v>0</v>
          </cell>
          <cell r="AF550">
            <v>102.1</v>
          </cell>
          <cell r="AG550">
            <v>142</v>
          </cell>
          <cell r="AH550" t="str">
            <v>確定</v>
          </cell>
          <cell r="AI550">
            <v>0</v>
          </cell>
          <cell r="AJ550" t="str">
            <v>中止</v>
          </cell>
          <cell r="AK550">
            <v>4</v>
          </cell>
          <cell r="AL550" t="str">
            <v>Ａ＋Ｂ＋Ｃ</v>
          </cell>
          <cell r="AM550">
            <v>21</v>
          </cell>
          <cell r="AN550">
            <v>21</v>
          </cell>
          <cell r="AO550">
            <v>16</v>
          </cell>
          <cell r="AP550">
            <v>8</v>
          </cell>
          <cell r="AQ550">
            <v>0</v>
          </cell>
          <cell r="AR550">
            <v>0</v>
          </cell>
          <cell r="AS550">
            <v>0</v>
          </cell>
          <cell r="AT550">
            <v>0</v>
          </cell>
          <cell r="AU550">
            <v>0</v>
          </cell>
          <cell r="AV550">
            <v>0</v>
          </cell>
          <cell r="AW550">
            <v>58</v>
          </cell>
          <cell r="AX550">
            <v>2</v>
          </cell>
          <cell r="AY550">
            <v>1</v>
          </cell>
          <cell r="AZ550">
            <v>1</v>
          </cell>
          <cell r="BA550" t="str">
            <v>オーナー</v>
          </cell>
          <cell r="BB550" t="str">
            <v>静岡市水道局</v>
          </cell>
          <cell r="BC550" t="str">
            <v>静岡ガス</v>
          </cell>
          <cell r="BD550" t="str">
            <v>なし</v>
          </cell>
          <cell r="BE550" t="str">
            <v>なし</v>
          </cell>
          <cell r="BF550" t="str">
            <v>既存</v>
          </cell>
          <cell r="BG550">
            <v>0</v>
          </cell>
          <cell r="BH550">
            <v>0</v>
          </cell>
          <cell r="BI550">
            <v>0</v>
          </cell>
          <cell r="BJ550">
            <v>0</v>
          </cell>
        </row>
        <row r="551">
          <cell r="A551">
            <v>587</v>
          </cell>
          <cell r="B551" t="str">
            <v>確定</v>
          </cell>
          <cell r="C551" t="str">
            <v>新規</v>
          </cell>
          <cell r="D551" t="str">
            <v>坐和民</v>
          </cell>
          <cell r="E551" t="str">
            <v>池袋西口南蛮ビル</v>
          </cell>
          <cell r="F551" t="str">
            <v>確定</v>
          </cell>
          <cell r="G551" t="str">
            <v>田中</v>
          </cell>
          <cell r="H551">
            <v>38533</v>
          </cell>
          <cell r="I551" t="str">
            <v>確定</v>
          </cell>
          <cell r="J551">
            <v>38527</v>
          </cell>
          <cell r="K551">
            <v>0.54166666666666663</v>
          </cell>
          <cell r="L551">
            <v>0</v>
          </cell>
          <cell r="M551">
            <v>0</v>
          </cell>
          <cell r="N551" t="str">
            <v>171-0021</v>
          </cell>
          <cell r="O551" t="str">
            <v>東京都豊島区西池袋1丁目21-13</v>
          </cell>
          <cell r="P551" t="str">
            <v>確定</v>
          </cell>
          <cell r="Q551" t="str">
            <v>南蛮ビル（Ｂ1、Ｂ2、Ｂ3階）</v>
          </cell>
          <cell r="R551" t="str">
            <v>確定</v>
          </cell>
          <cell r="S551" t="str">
            <v>JR</v>
          </cell>
          <cell r="T551" t="str">
            <v>池袋北口</v>
          </cell>
          <cell r="U551">
            <v>2</v>
          </cell>
          <cell r="V551">
            <v>108</v>
          </cell>
          <cell r="W551" t="str">
            <v>未定</v>
          </cell>
          <cell r="X551">
            <v>3</v>
          </cell>
          <cell r="Y551" t="str">
            <v>年中無休</v>
          </cell>
          <cell r="Z551" t="str">
            <v>17:00～翌日3:00　金土曜及び祝休日の前日は5:00迄</v>
          </cell>
          <cell r="AA551" t="str">
            <v>03-5956-4531</v>
          </cell>
          <cell r="AB551" t="str">
            <v>03-5956-4532</v>
          </cell>
          <cell r="AC551" t="str">
            <v>なし</v>
          </cell>
          <cell r="AD551">
            <v>15000</v>
          </cell>
          <cell r="AE551">
            <v>0</v>
          </cell>
          <cell r="AF551">
            <v>85.5</v>
          </cell>
          <cell r="AG551">
            <v>143</v>
          </cell>
          <cell r="AH551" t="str">
            <v>確定</v>
          </cell>
          <cell r="AI551">
            <v>0</v>
          </cell>
          <cell r="AJ551" t="str">
            <v>中止</v>
          </cell>
          <cell r="AK551">
            <v>9</v>
          </cell>
          <cell r="AL551" t="str">
            <v>B＋C＋D＋E＋F＋G＋H＋I</v>
          </cell>
          <cell r="AM551">
            <v>11</v>
          </cell>
          <cell r="AN551">
            <v>12</v>
          </cell>
          <cell r="AO551">
            <v>12</v>
          </cell>
          <cell r="AP551">
            <v>12</v>
          </cell>
          <cell r="AQ551">
            <v>11</v>
          </cell>
          <cell r="AR551">
            <v>12</v>
          </cell>
          <cell r="AS551">
            <v>10</v>
          </cell>
          <cell r="AT551">
            <v>4</v>
          </cell>
          <cell r="AU551">
            <v>4</v>
          </cell>
          <cell r="AV551">
            <v>0</v>
          </cell>
          <cell r="AW551">
            <v>77</v>
          </cell>
          <cell r="AX551">
            <v>2</v>
          </cell>
          <cell r="AY551">
            <v>1</v>
          </cell>
          <cell r="AZ551">
            <v>1</v>
          </cell>
          <cell r="BA551" t="str">
            <v>オーナー</v>
          </cell>
          <cell r="BB551" t="str">
            <v>オーナー</v>
          </cell>
          <cell r="BC551" t="str">
            <v>オーナー</v>
          </cell>
          <cell r="BD551" t="str">
            <v>なし</v>
          </cell>
          <cell r="BE551" t="str">
            <v>なし</v>
          </cell>
          <cell r="BF551">
            <v>0</v>
          </cell>
          <cell r="BG551">
            <v>0</v>
          </cell>
          <cell r="BH551">
            <v>0</v>
          </cell>
          <cell r="BI551">
            <v>0</v>
          </cell>
          <cell r="BJ551">
            <v>0</v>
          </cell>
        </row>
        <row r="552">
          <cell r="A552">
            <v>596</v>
          </cell>
          <cell r="B552" t="str">
            <v>確定</v>
          </cell>
          <cell r="C552" t="str">
            <v>新規</v>
          </cell>
          <cell r="D552" t="str">
            <v>坐和民</v>
          </cell>
          <cell r="E552" t="str">
            <v>鷺沼</v>
          </cell>
          <cell r="F552" t="str">
            <v>確定</v>
          </cell>
          <cell r="G552" t="str">
            <v>日比</v>
          </cell>
          <cell r="H552">
            <v>38533</v>
          </cell>
          <cell r="I552" t="str">
            <v>確定</v>
          </cell>
          <cell r="J552">
            <v>38527</v>
          </cell>
          <cell r="K552">
            <v>0.625</v>
          </cell>
          <cell r="L552">
            <v>0</v>
          </cell>
          <cell r="M552">
            <v>0</v>
          </cell>
          <cell r="N552" t="str">
            <v>216-0004</v>
          </cell>
          <cell r="O552" t="str">
            <v>川崎市宮前区鷺沼1-11-6</v>
          </cell>
          <cell r="P552" t="str">
            <v>確定</v>
          </cell>
          <cell r="Q552" t="str">
            <v>鷺沼第一ビルＢ1階</v>
          </cell>
          <cell r="R552" t="str">
            <v>確定</v>
          </cell>
          <cell r="S552" t="str">
            <v>東急田園都市線</v>
          </cell>
          <cell r="T552" t="str">
            <v>鷺沼</v>
          </cell>
          <cell r="U552">
            <v>1</v>
          </cell>
          <cell r="V552">
            <v>86.67</v>
          </cell>
          <cell r="W552" t="str">
            <v>未定</v>
          </cell>
          <cell r="X552">
            <v>1</v>
          </cell>
          <cell r="Y552" t="str">
            <v>年中無休</v>
          </cell>
          <cell r="Z552" t="str">
            <v>17:00～翌日3:00　金土曜及び祝休日の前日は5:00迄</v>
          </cell>
          <cell r="AA552" t="str">
            <v>044-870-2205</v>
          </cell>
          <cell r="AB552" t="str">
            <v>044-870-2206</v>
          </cell>
          <cell r="AC552" t="str">
            <v>なし</v>
          </cell>
          <cell r="AD552">
            <v>11000</v>
          </cell>
          <cell r="AE552">
            <v>0</v>
          </cell>
          <cell r="AF552">
            <v>81.64</v>
          </cell>
          <cell r="AG552">
            <v>139</v>
          </cell>
          <cell r="AH552" t="str">
            <v>確定</v>
          </cell>
          <cell r="AI552">
            <v>0</v>
          </cell>
          <cell r="AJ552" t="str">
            <v>中止</v>
          </cell>
          <cell r="AK552">
            <v>5</v>
          </cell>
          <cell r="AL552" t="str">
            <v>B＋C＋D＋E</v>
          </cell>
          <cell r="AM552">
            <v>6</v>
          </cell>
          <cell r="AN552">
            <v>12</v>
          </cell>
          <cell r="AO552">
            <v>8</v>
          </cell>
          <cell r="AP552">
            <v>8</v>
          </cell>
          <cell r="AQ552">
            <v>14</v>
          </cell>
          <cell r="AR552">
            <v>0</v>
          </cell>
          <cell r="AS552">
            <v>0</v>
          </cell>
          <cell r="AT552">
            <v>0</v>
          </cell>
          <cell r="AU552">
            <v>0</v>
          </cell>
          <cell r="AV552">
            <v>0</v>
          </cell>
          <cell r="AW552">
            <v>42</v>
          </cell>
          <cell r="AX552">
            <v>1</v>
          </cell>
          <cell r="AY552">
            <v>1</v>
          </cell>
          <cell r="AZ552">
            <v>1</v>
          </cell>
          <cell r="BA552" t="str">
            <v>ストーンズ</v>
          </cell>
          <cell r="BB552" t="str">
            <v>ストーンズ</v>
          </cell>
          <cell r="BC552" t="str">
            <v>東京ガス</v>
          </cell>
          <cell r="BD552" t="str">
            <v>あり</v>
          </cell>
          <cell r="BE552" t="str">
            <v>なし</v>
          </cell>
          <cell r="BF552" t="str">
            <v>既存</v>
          </cell>
          <cell r="BG552">
            <v>0</v>
          </cell>
          <cell r="BH552" t="str">
            <v>（株）ストーンズ</v>
          </cell>
          <cell r="BI552" t="str">
            <v>山﨑、依田</v>
          </cell>
          <cell r="BJ552" t="str">
            <v>044-829-0055</v>
          </cell>
        </row>
        <row r="553">
          <cell r="A553">
            <v>583</v>
          </cell>
          <cell r="B553" t="str">
            <v>確定</v>
          </cell>
          <cell r="C553" t="str">
            <v>新規</v>
          </cell>
          <cell r="D553" t="str">
            <v>手づくり厨房</v>
          </cell>
          <cell r="E553" t="str">
            <v>赤羽東口駅前</v>
          </cell>
          <cell r="F553" t="str">
            <v>確定</v>
          </cell>
          <cell r="G553" t="str">
            <v>藤井</v>
          </cell>
          <cell r="H553">
            <v>38551</v>
          </cell>
          <cell r="I553" t="str">
            <v>確定</v>
          </cell>
          <cell r="J553">
            <v>38542</v>
          </cell>
          <cell r="K553">
            <v>0.625</v>
          </cell>
          <cell r="L553">
            <v>0</v>
          </cell>
          <cell r="M553">
            <v>0</v>
          </cell>
          <cell r="N553" t="str">
            <v>115-0045</v>
          </cell>
          <cell r="O553" t="str">
            <v>東京都北区赤羽1丁目8-4</v>
          </cell>
          <cell r="P553" t="str">
            <v>確定</v>
          </cell>
          <cell r="Q553" t="str">
            <v>赤羽商事ビル6階</v>
          </cell>
          <cell r="R553" t="str">
            <v>確定</v>
          </cell>
          <cell r="S553" t="str">
            <v>JR京浜東北線</v>
          </cell>
          <cell r="T553" t="str">
            <v>赤羽</v>
          </cell>
          <cell r="U553">
            <v>1</v>
          </cell>
          <cell r="V553">
            <v>59.05</v>
          </cell>
          <cell r="W553" t="str">
            <v>未定</v>
          </cell>
          <cell r="X553">
            <v>1</v>
          </cell>
          <cell r="Y553" t="str">
            <v>年中無休</v>
          </cell>
          <cell r="Z553" t="str">
            <v>17:00～翌日3:00　金土曜及び祝休日の前日は5:00迄</v>
          </cell>
          <cell r="AA553" t="str">
            <v>03-5249-8533</v>
          </cell>
          <cell r="AB553" t="str">
            <v>03-5249-8534</v>
          </cell>
          <cell r="AC553" t="str">
            <v>なし</v>
          </cell>
          <cell r="AD553">
            <v>11000</v>
          </cell>
          <cell r="AE553">
            <v>0</v>
          </cell>
          <cell r="AF553">
            <v>59.05</v>
          </cell>
          <cell r="AG553">
            <v>101</v>
          </cell>
          <cell r="AH553" t="str">
            <v>確定</v>
          </cell>
          <cell r="AI553">
            <v>0</v>
          </cell>
          <cell r="AJ553" t="str">
            <v>中止</v>
          </cell>
          <cell r="AK553">
            <v>2</v>
          </cell>
          <cell r="AL553" t="str">
            <v>Ａ＋Ｂ</v>
          </cell>
          <cell r="AM553">
            <v>23</v>
          </cell>
          <cell r="AN553">
            <v>23</v>
          </cell>
          <cell r="AO553">
            <v>0</v>
          </cell>
          <cell r="AP553">
            <v>0</v>
          </cell>
          <cell r="AQ553">
            <v>0</v>
          </cell>
          <cell r="AR553">
            <v>0</v>
          </cell>
          <cell r="AS553">
            <v>0</v>
          </cell>
          <cell r="AT553">
            <v>0</v>
          </cell>
          <cell r="AU553">
            <v>0</v>
          </cell>
          <cell r="AV553">
            <v>0</v>
          </cell>
          <cell r="AW553" t="str">
            <v>46（囲炉裏席）</v>
          </cell>
          <cell r="AX553">
            <v>1</v>
          </cell>
          <cell r="AY553">
            <v>1</v>
          </cell>
          <cell r="AZ553">
            <v>1</v>
          </cell>
          <cell r="BA553" t="str">
            <v>第一興商</v>
          </cell>
          <cell r="BB553" t="str">
            <v>第一興商</v>
          </cell>
          <cell r="BC553" t="str">
            <v>東京ガス</v>
          </cell>
          <cell r="BD553" t="str">
            <v>なし</v>
          </cell>
          <cell r="BE553" t="str">
            <v>あり</v>
          </cell>
          <cell r="BF553" t="str">
            <v>既存</v>
          </cell>
          <cell r="BG553">
            <v>0</v>
          </cell>
          <cell r="BH553">
            <v>0</v>
          </cell>
          <cell r="BI553">
            <v>0</v>
          </cell>
          <cell r="BJ553">
            <v>0</v>
          </cell>
        </row>
        <row r="554">
          <cell r="A554">
            <v>588</v>
          </cell>
          <cell r="B554" t="str">
            <v>確定</v>
          </cell>
          <cell r="C554" t="str">
            <v>新規</v>
          </cell>
          <cell r="D554" t="str">
            <v>坐和民</v>
          </cell>
          <cell r="E554" t="str">
            <v>長野駅善光寺口</v>
          </cell>
          <cell r="F554" t="str">
            <v>確定</v>
          </cell>
          <cell r="G554" t="str">
            <v>高坂</v>
          </cell>
          <cell r="H554">
            <v>38548</v>
          </cell>
          <cell r="I554" t="str">
            <v>確定</v>
          </cell>
          <cell r="J554">
            <v>38542</v>
          </cell>
          <cell r="K554">
            <v>0.625</v>
          </cell>
          <cell r="L554">
            <v>0</v>
          </cell>
          <cell r="M554">
            <v>0</v>
          </cell>
          <cell r="N554" t="str">
            <v>380-0825</v>
          </cell>
          <cell r="O554" t="str">
            <v>長野県長野市末広町1359</v>
          </cell>
          <cell r="P554" t="str">
            <v>確定</v>
          </cell>
          <cell r="Q554" t="str">
            <v>長野ステーションホテル（１階）</v>
          </cell>
          <cell r="R554" t="str">
            <v>確定</v>
          </cell>
          <cell r="S554" t="str">
            <v>信越本線</v>
          </cell>
          <cell r="T554" t="str">
            <v>長野</v>
          </cell>
          <cell r="U554">
            <v>2</v>
          </cell>
          <cell r="V554">
            <v>75.31</v>
          </cell>
          <cell r="W554" t="str">
            <v>未定</v>
          </cell>
          <cell r="X554">
            <v>1</v>
          </cell>
          <cell r="Y554" t="str">
            <v>年中無休</v>
          </cell>
          <cell r="Z554" t="str">
            <v>17:00～翌日3:00　金土曜及び祝休日の前日は5:00迄</v>
          </cell>
          <cell r="AA554" t="str">
            <v>026-219-0507</v>
          </cell>
          <cell r="AB554" t="str">
            <v>026-219-0508</v>
          </cell>
          <cell r="AC554" t="str">
            <v>なし</v>
          </cell>
          <cell r="AD554">
            <v>11500</v>
          </cell>
          <cell r="AE554">
            <v>0</v>
          </cell>
          <cell r="AF554">
            <v>70</v>
          </cell>
          <cell r="AG554">
            <v>119</v>
          </cell>
          <cell r="AH554" t="str">
            <v>確定</v>
          </cell>
          <cell r="AI554">
            <v>0</v>
          </cell>
          <cell r="AJ554" t="str">
            <v>中止</v>
          </cell>
          <cell r="AK554">
            <v>1</v>
          </cell>
          <cell r="AL554" t="str">
            <v>A</v>
          </cell>
          <cell r="AM554">
            <v>50</v>
          </cell>
          <cell r="AN554">
            <v>0</v>
          </cell>
          <cell r="AO554">
            <v>0</v>
          </cell>
          <cell r="AP554">
            <v>0</v>
          </cell>
          <cell r="AQ554">
            <v>0</v>
          </cell>
          <cell r="AR554">
            <v>0</v>
          </cell>
          <cell r="AS554">
            <v>0</v>
          </cell>
          <cell r="AT554">
            <v>0</v>
          </cell>
          <cell r="AU554">
            <v>0</v>
          </cell>
          <cell r="AV554">
            <v>0</v>
          </cell>
          <cell r="AW554">
            <v>50</v>
          </cell>
          <cell r="AX554">
            <v>1</v>
          </cell>
          <cell r="AY554">
            <v>1</v>
          </cell>
          <cell r="AZ554">
            <v>1</v>
          </cell>
          <cell r="BA554" t="str">
            <v>オーナー</v>
          </cell>
          <cell r="BB554" t="str">
            <v>オーナー</v>
          </cell>
          <cell r="BC554" t="str">
            <v>東京ガス</v>
          </cell>
          <cell r="BD554" t="str">
            <v>あり</v>
          </cell>
          <cell r="BE554" t="str">
            <v>なし</v>
          </cell>
          <cell r="BF554" t="str">
            <v>既存</v>
          </cell>
          <cell r="BG554">
            <v>0</v>
          </cell>
          <cell r="BH554">
            <v>0</v>
          </cell>
          <cell r="BI554">
            <v>0</v>
          </cell>
          <cell r="BJ554">
            <v>0</v>
          </cell>
        </row>
        <row r="555">
          <cell r="A555">
            <v>593</v>
          </cell>
          <cell r="B555" t="str">
            <v>確定</v>
          </cell>
          <cell r="C555" t="str">
            <v>新規</v>
          </cell>
          <cell r="D555" t="str">
            <v>坐和民</v>
          </cell>
          <cell r="E555" t="str">
            <v>甲府県民会館前</v>
          </cell>
          <cell r="F555" t="str">
            <v>確定</v>
          </cell>
          <cell r="G555" t="str">
            <v>高坂</v>
          </cell>
          <cell r="H555">
            <v>38562</v>
          </cell>
          <cell r="I555" t="str">
            <v>確定</v>
          </cell>
          <cell r="J555">
            <v>38556</v>
          </cell>
          <cell r="K555">
            <v>0.625</v>
          </cell>
          <cell r="L555">
            <v>0</v>
          </cell>
          <cell r="M555">
            <v>0</v>
          </cell>
          <cell r="N555" t="str">
            <v>400-0031</v>
          </cell>
          <cell r="O555" t="str">
            <v>山梨県甲府市丸ノ内1丁目16-14</v>
          </cell>
          <cell r="P555" t="str">
            <v>確定</v>
          </cell>
          <cell r="Q555" t="str">
            <v>松岡ビル（１～３階）</v>
          </cell>
          <cell r="R555" t="str">
            <v>確定</v>
          </cell>
          <cell r="S555" t="str">
            <v>中央本線・身延</v>
          </cell>
          <cell r="T555" t="str">
            <v>甲府</v>
          </cell>
          <cell r="U555">
            <v>5</v>
          </cell>
          <cell r="V555">
            <v>115.86</v>
          </cell>
          <cell r="W555" t="str">
            <v>未定</v>
          </cell>
          <cell r="X555">
            <v>3</v>
          </cell>
          <cell r="Y555" t="str">
            <v>年中無休</v>
          </cell>
          <cell r="Z555" t="str">
            <v>17:00～翌日3:00　金土曜及び祝休日の前日は5:00迄</v>
          </cell>
          <cell r="AA555" t="str">
            <v>055-220-1266</v>
          </cell>
          <cell r="AB555" t="str">
            <v>055-220-1267</v>
          </cell>
          <cell r="AC555" t="str">
            <v>なし</v>
          </cell>
          <cell r="AD555">
            <v>11500</v>
          </cell>
          <cell r="AE555">
            <v>0</v>
          </cell>
          <cell r="AF555">
            <v>92</v>
          </cell>
          <cell r="AG555">
            <v>143</v>
          </cell>
          <cell r="AH555" t="str">
            <v>確定</v>
          </cell>
          <cell r="AI555">
            <v>0</v>
          </cell>
          <cell r="AJ555" t="str">
            <v>中止</v>
          </cell>
          <cell r="AK555">
            <v>4</v>
          </cell>
          <cell r="AL555" t="str">
            <v>A＋B＋C＋D</v>
          </cell>
          <cell r="AM555">
            <v>16</v>
          </cell>
          <cell r="AN555">
            <v>16</v>
          </cell>
          <cell r="AO555">
            <v>16</v>
          </cell>
          <cell r="AP555">
            <v>16</v>
          </cell>
          <cell r="AQ555">
            <v>0</v>
          </cell>
          <cell r="AR555">
            <v>0</v>
          </cell>
          <cell r="AS555">
            <v>0</v>
          </cell>
          <cell r="AT555">
            <v>0</v>
          </cell>
          <cell r="AU555">
            <v>0</v>
          </cell>
          <cell r="AV555">
            <v>0</v>
          </cell>
          <cell r="AW555">
            <v>64</v>
          </cell>
          <cell r="AX555">
            <v>2</v>
          </cell>
          <cell r="AY555">
            <v>1</v>
          </cell>
          <cell r="AZ555">
            <v>1</v>
          </cell>
          <cell r="BA555" t="str">
            <v>中部電力</v>
          </cell>
          <cell r="BB555" t="str">
            <v>甲府市水道局</v>
          </cell>
          <cell r="BC555" t="str">
            <v>東京ガス</v>
          </cell>
          <cell r="BD555" t="str">
            <v>あり</v>
          </cell>
          <cell r="BE555" t="str">
            <v>なし</v>
          </cell>
          <cell r="BF555" t="str">
            <v>既存</v>
          </cell>
          <cell r="BG555">
            <v>0</v>
          </cell>
          <cell r="BH555">
            <v>0</v>
          </cell>
          <cell r="BI555">
            <v>0</v>
          </cell>
          <cell r="BJ555">
            <v>0</v>
          </cell>
        </row>
        <row r="556">
          <cell r="A556">
            <v>589</v>
          </cell>
          <cell r="B556" t="str">
            <v>確定</v>
          </cell>
          <cell r="C556" t="str">
            <v>新規</v>
          </cell>
          <cell r="D556" t="str">
            <v>坐和民</v>
          </cell>
          <cell r="E556" t="str">
            <v>JR宇都宮駅西口</v>
          </cell>
          <cell r="F556" t="str">
            <v>確定</v>
          </cell>
          <cell r="G556" t="str">
            <v>大貫</v>
          </cell>
          <cell r="H556">
            <v>38564</v>
          </cell>
          <cell r="I556" t="str">
            <v>未定</v>
          </cell>
          <cell r="J556">
            <v>38556</v>
          </cell>
          <cell r="K556">
            <v>0</v>
          </cell>
          <cell r="L556">
            <v>0</v>
          </cell>
          <cell r="M556">
            <v>0</v>
          </cell>
          <cell r="N556" t="str">
            <v>321-0964</v>
          </cell>
          <cell r="O556" t="str">
            <v>栃木県宇都宮市駅前通り1-4-6</v>
          </cell>
          <cell r="P556" t="str">
            <v>確定</v>
          </cell>
          <cell r="Q556" t="str">
            <v>西口ビル（２階）</v>
          </cell>
          <cell r="R556" t="str">
            <v>確定</v>
          </cell>
          <cell r="S556" t="str">
            <v>JR</v>
          </cell>
          <cell r="T556" t="str">
            <v>宇都宮</v>
          </cell>
          <cell r="U556">
            <v>1</v>
          </cell>
          <cell r="V556">
            <v>86.72</v>
          </cell>
          <cell r="W556" t="str">
            <v>未定</v>
          </cell>
          <cell r="X556">
            <v>2</v>
          </cell>
          <cell r="Y556" t="str">
            <v>年中無休</v>
          </cell>
          <cell r="Z556" t="str">
            <v>17:00～翌日3:00　金土曜及び祝休日の前日は5:00迄</v>
          </cell>
          <cell r="AA556" t="str">
            <v>028-600-3460</v>
          </cell>
          <cell r="AB556" t="str">
            <v>028-600-3461</v>
          </cell>
          <cell r="AC556" t="str">
            <v>なし</v>
          </cell>
          <cell r="AD556">
            <v>13500</v>
          </cell>
        </row>
        <row r="557">
          <cell r="A557">
            <v>585</v>
          </cell>
          <cell r="B557" t="str">
            <v>確定</v>
          </cell>
          <cell r="C557" t="str">
            <v>新規</v>
          </cell>
          <cell r="D557" t="str">
            <v>坐和民</v>
          </cell>
          <cell r="E557" t="str">
            <v>呉中通り</v>
          </cell>
          <cell r="F557" t="str">
            <v>確定</v>
          </cell>
          <cell r="G557" t="str">
            <v>能村</v>
          </cell>
          <cell r="H557">
            <v>38562</v>
          </cell>
          <cell r="I557" t="str">
            <v>確定</v>
          </cell>
          <cell r="J557">
            <v>38555</v>
          </cell>
          <cell r="K557">
            <v>0.625</v>
          </cell>
          <cell r="L557">
            <v>0</v>
          </cell>
          <cell r="M557">
            <v>0</v>
          </cell>
          <cell r="N557" t="str">
            <v>737-0046</v>
          </cell>
          <cell r="O557" t="str">
            <v>呉市中通3丁目7-4</v>
          </cell>
          <cell r="P557" t="str">
            <v>確定</v>
          </cell>
          <cell r="Q557" t="str">
            <v>新藤ビル（１,２階）</v>
          </cell>
          <cell r="R557" t="str">
            <v>確定</v>
          </cell>
          <cell r="S557" t="str">
            <v>JR線</v>
          </cell>
          <cell r="T557" t="str">
            <v>呉</v>
          </cell>
          <cell r="U557">
            <v>15</v>
          </cell>
          <cell r="V557">
            <v>135.9</v>
          </cell>
          <cell r="W557" t="str">
            <v>未定</v>
          </cell>
          <cell r="X557">
            <v>2</v>
          </cell>
          <cell r="Y557" t="str">
            <v>年中無休</v>
          </cell>
          <cell r="Z557" t="str">
            <v>17:00～翌日3:00　金土曜及び祝休日の前日は5:00迄</v>
          </cell>
          <cell r="AA557">
            <v>0</v>
          </cell>
          <cell r="AB557">
            <v>0</v>
          </cell>
          <cell r="AC557">
            <v>0</v>
          </cell>
          <cell r="AD557">
            <v>13500</v>
          </cell>
          <cell r="AE557">
            <v>0</v>
          </cell>
          <cell r="AF557">
            <v>100</v>
          </cell>
          <cell r="AG557">
            <v>158</v>
          </cell>
          <cell r="AH557" t="str">
            <v>確定</v>
          </cell>
          <cell r="AI557">
            <v>0</v>
          </cell>
          <cell r="AJ557" t="str">
            <v>中止</v>
          </cell>
          <cell r="AK557">
            <v>4</v>
          </cell>
          <cell r="AL557" t="str">
            <v>A＋B＋C＋D</v>
          </cell>
          <cell r="AM557">
            <v>18</v>
          </cell>
          <cell r="AN557">
            <v>18</v>
          </cell>
          <cell r="AO557">
            <v>18</v>
          </cell>
          <cell r="AP557">
            <v>18</v>
          </cell>
          <cell r="AQ557">
            <v>0</v>
          </cell>
          <cell r="AR557">
            <v>0</v>
          </cell>
          <cell r="AS557">
            <v>0</v>
          </cell>
          <cell r="AT557">
            <v>0</v>
          </cell>
          <cell r="AU557">
            <v>0</v>
          </cell>
          <cell r="AV557">
            <v>0</v>
          </cell>
          <cell r="AW557">
            <v>72</v>
          </cell>
          <cell r="AX557">
            <v>2</v>
          </cell>
          <cell r="AY557">
            <v>1</v>
          </cell>
          <cell r="AZ557">
            <v>1</v>
          </cell>
          <cell r="BA557" t="str">
            <v>中国電力</v>
          </cell>
          <cell r="BB557" t="str">
            <v>呉水道局</v>
          </cell>
          <cell r="BC557">
            <v>0</v>
          </cell>
          <cell r="BD557" t="str">
            <v>あり</v>
          </cell>
          <cell r="BE557" t="str">
            <v>なし</v>
          </cell>
          <cell r="BF557" t="str">
            <v>既存</v>
          </cell>
          <cell r="BG557">
            <v>0</v>
          </cell>
          <cell r="BH557">
            <v>0</v>
          </cell>
          <cell r="BI557">
            <v>0</v>
          </cell>
          <cell r="BJ557">
            <v>0</v>
          </cell>
        </row>
        <row r="558">
          <cell r="A558">
            <v>590</v>
          </cell>
          <cell r="B558" t="str">
            <v>確定</v>
          </cell>
          <cell r="C558" t="str">
            <v>新規</v>
          </cell>
          <cell r="D558" t="str">
            <v>坐和民</v>
          </cell>
          <cell r="E558" t="str">
            <v>福山</v>
          </cell>
          <cell r="F558" t="str">
            <v>確定</v>
          </cell>
          <cell r="G558" t="str">
            <v>能村</v>
          </cell>
          <cell r="H558">
            <v>38560</v>
          </cell>
          <cell r="I558" t="str">
            <v>確定</v>
          </cell>
          <cell r="J558">
            <v>38554</v>
          </cell>
          <cell r="K558">
            <v>0.625</v>
          </cell>
          <cell r="L558">
            <v>0</v>
          </cell>
          <cell r="M558">
            <v>0</v>
          </cell>
          <cell r="N558" t="str">
            <v>720-0063</v>
          </cell>
          <cell r="O558" t="str">
            <v>広島県福山市元町12-7</v>
          </cell>
          <cell r="P558" t="str">
            <v>確定</v>
          </cell>
          <cell r="Q558" t="str">
            <v>福山会館ビル（１階）</v>
          </cell>
          <cell r="R558" t="str">
            <v>確定</v>
          </cell>
          <cell r="S558" t="str">
            <v>JR山陽</v>
          </cell>
          <cell r="T558" t="str">
            <v>福山</v>
          </cell>
          <cell r="U558">
            <v>2</v>
          </cell>
          <cell r="V558">
            <v>113.71</v>
          </cell>
          <cell r="W558" t="str">
            <v>未定</v>
          </cell>
          <cell r="X558">
            <v>1</v>
          </cell>
          <cell r="Y558" t="str">
            <v>年中無休</v>
          </cell>
          <cell r="Z558" t="str">
            <v>17:00～翌日3:00　金土曜及び祝休日の前日は5:00迄</v>
          </cell>
          <cell r="AA558">
            <v>0</v>
          </cell>
          <cell r="AB558">
            <v>0</v>
          </cell>
          <cell r="AC558">
            <v>0</v>
          </cell>
          <cell r="AD558">
            <v>13000</v>
          </cell>
          <cell r="AE558">
            <v>0</v>
          </cell>
          <cell r="AF558">
            <v>113.71</v>
          </cell>
          <cell r="AG558">
            <v>181</v>
          </cell>
          <cell r="AH558" t="str">
            <v>確定</v>
          </cell>
          <cell r="AI558">
            <v>0</v>
          </cell>
          <cell r="AJ558" t="str">
            <v>中止</v>
          </cell>
          <cell r="AK558">
            <v>5</v>
          </cell>
          <cell r="AL558" t="str">
            <v>A＋B＋C＋D＋E</v>
          </cell>
          <cell r="AM558">
            <v>12</v>
          </cell>
          <cell r="AN558">
            <v>12</v>
          </cell>
          <cell r="AO558">
            <v>12</v>
          </cell>
          <cell r="AP558">
            <v>16</v>
          </cell>
          <cell r="AQ558">
            <v>16</v>
          </cell>
          <cell r="AR558">
            <v>0</v>
          </cell>
          <cell r="AS558">
            <v>0</v>
          </cell>
          <cell r="AT558">
            <v>0</v>
          </cell>
          <cell r="AU558">
            <v>0</v>
          </cell>
          <cell r="AV558">
            <v>0</v>
          </cell>
          <cell r="AW558">
            <v>68</v>
          </cell>
          <cell r="AX558">
            <v>1</v>
          </cell>
          <cell r="AY558">
            <v>1</v>
          </cell>
          <cell r="AZ558">
            <v>1</v>
          </cell>
          <cell r="BA558" t="str">
            <v>オーナー</v>
          </cell>
          <cell r="BB558" t="str">
            <v>オーナー</v>
          </cell>
          <cell r="BC558" t="str">
            <v>オーナー</v>
          </cell>
          <cell r="BD558" t="str">
            <v>なし</v>
          </cell>
          <cell r="BE558" t="str">
            <v>なし</v>
          </cell>
          <cell r="BF558" t="str">
            <v>既存</v>
          </cell>
          <cell r="BG558">
            <v>0</v>
          </cell>
          <cell r="BH558">
            <v>0</v>
          </cell>
          <cell r="BI558">
            <v>0</v>
          </cell>
          <cell r="BJ558">
            <v>0</v>
          </cell>
        </row>
        <row r="559">
          <cell r="A559">
            <v>601</v>
          </cell>
          <cell r="B559" t="str">
            <v>確定</v>
          </cell>
          <cell r="C559" t="str">
            <v>変更</v>
          </cell>
          <cell r="D559" t="str">
            <v>坐和民</v>
          </cell>
          <cell r="E559" t="str">
            <v>横浜西口南幸町(旧店番：36）</v>
          </cell>
          <cell r="F559" t="str">
            <v>確定</v>
          </cell>
          <cell r="G559" t="str">
            <v>藤井</v>
          </cell>
          <cell r="H559">
            <v>38564</v>
          </cell>
          <cell r="I559" t="str">
            <v>未定</v>
          </cell>
          <cell r="J559" t="str">
            <v>クローズ日6月8日（引渡7月25日）</v>
          </cell>
          <cell r="K559">
            <v>0</v>
          </cell>
          <cell r="L559">
            <v>0</v>
          </cell>
          <cell r="M559">
            <v>0</v>
          </cell>
          <cell r="N559" t="str">
            <v>220-0005</v>
          </cell>
          <cell r="O559" t="str">
            <v>神奈川県横浜市西区南幸２丁目11-1</v>
          </cell>
          <cell r="P559" t="str">
            <v>未定</v>
          </cell>
          <cell r="Q559" t="str">
            <v>エムエスビルⅠB1、１階（１階部分が増床となります）　</v>
          </cell>
          <cell r="R559" t="str">
            <v>未定</v>
          </cell>
          <cell r="S559" t="str">
            <v>JR線</v>
          </cell>
          <cell r="T559" t="str">
            <v>横浜</v>
          </cell>
          <cell r="U559">
            <v>5</v>
          </cell>
        </row>
        <row r="560">
          <cell r="A560">
            <v>602</v>
          </cell>
          <cell r="B560" t="str">
            <v>確定</v>
          </cell>
          <cell r="C560" t="str">
            <v>変更</v>
          </cell>
          <cell r="D560" t="str">
            <v>わたみん家</v>
          </cell>
          <cell r="E560" t="str">
            <v>横浜西口南幸町（旧店番：37）</v>
          </cell>
          <cell r="F560" t="str">
            <v>確定</v>
          </cell>
          <cell r="G560" t="str">
            <v>藤井</v>
          </cell>
          <cell r="H560">
            <v>38564</v>
          </cell>
          <cell r="I560" t="str">
            <v>未定</v>
          </cell>
          <cell r="J560" t="str">
            <v>クローズ日6月8日（引渡7月25日）</v>
          </cell>
          <cell r="K560">
            <v>0</v>
          </cell>
          <cell r="L560">
            <v>0</v>
          </cell>
          <cell r="M560">
            <v>0</v>
          </cell>
          <cell r="N560" t="str">
            <v>220-0005</v>
          </cell>
          <cell r="O560" t="str">
            <v>神奈川県横浜市西区南幸２丁目13-7</v>
          </cell>
          <cell r="P560" t="str">
            <v>未定</v>
          </cell>
          <cell r="Q560" t="str">
            <v>エムエスビルⅡB1F</v>
          </cell>
          <cell r="R560" t="str">
            <v>未定</v>
          </cell>
          <cell r="S560" t="str">
            <v>ＪＲ線</v>
          </cell>
          <cell r="T560" t="str">
            <v>横浜</v>
          </cell>
          <cell r="U560">
            <v>5</v>
          </cell>
          <cell r="V560">
            <v>0</v>
          </cell>
          <cell r="W560">
            <v>0</v>
          </cell>
          <cell r="X560">
            <v>0</v>
          </cell>
          <cell r="Y560">
            <v>0</v>
          </cell>
          <cell r="Z560">
            <v>0</v>
          </cell>
          <cell r="AA560">
            <v>0</v>
          </cell>
          <cell r="AB560">
            <v>0</v>
          </cell>
          <cell r="AC560">
            <v>0</v>
          </cell>
          <cell r="AD560">
            <v>8450</v>
          </cell>
        </row>
        <row r="561">
          <cell r="A561">
            <v>561</v>
          </cell>
          <cell r="B561" t="str">
            <v>確定</v>
          </cell>
          <cell r="C561" t="str">
            <v>保留</v>
          </cell>
          <cell r="D561" t="str">
            <v>わた家</v>
          </cell>
          <cell r="E561" t="str">
            <v>下高井戸（旧店番：135）</v>
          </cell>
          <cell r="F561" t="str">
            <v>確定</v>
          </cell>
          <cell r="G561" t="str">
            <v>福田</v>
          </cell>
          <cell r="H561" t="str">
            <v>保留</v>
          </cell>
          <cell r="I561" t="str">
            <v>確定</v>
          </cell>
          <cell r="J561" t="str">
            <v>保留</v>
          </cell>
        </row>
        <row r="562">
          <cell r="A562">
            <v>562</v>
          </cell>
          <cell r="B562" t="str">
            <v>中止</v>
          </cell>
          <cell r="C562" t="str">
            <v>中止</v>
          </cell>
          <cell r="D562" t="str">
            <v>わた家</v>
          </cell>
          <cell r="E562" t="str">
            <v>ＪＲ両国駅前（旧店番：323）</v>
          </cell>
          <cell r="F562" t="str">
            <v>中止</v>
          </cell>
          <cell r="G562" t="str">
            <v>中止</v>
          </cell>
          <cell r="H562" t="str">
            <v>中止</v>
          </cell>
          <cell r="I562" t="str">
            <v>中止</v>
          </cell>
          <cell r="J562" t="str">
            <v>中止</v>
          </cell>
        </row>
        <row r="563">
          <cell r="A563">
            <v>563</v>
          </cell>
          <cell r="B563" t="str">
            <v>確定</v>
          </cell>
          <cell r="C563" t="str">
            <v>変更</v>
          </cell>
          <cell r="D563" t="str">
            <v>わた家</v>
          </cell>
          <cell r="E563" t="str">
            <v>用賀南口（旧店番：48）</v>
          </cell>
          <cell r="F563" t="str">
            <v>確定</v>
          </cell>
          <cell r="G563" t="str">
            <v>福田</v>
          </cell>
          <cell r="H563">
            <v>38542</v>
          </cell>
          <cell r="I563" t="str">
            <v>確定</v>
          </cell>
          <cell r="J563" t="str">
            <v>クローズ日7月2日（引渡7月6日）</v>
          </cell>
        </row>
        <row r="564">
          <cell r="A564">
            <v>564</v>
          </cell>
          <cell r="B564" t="str">
            <v>確定</v>
          </cell>
          <cell r="C564" t="str">
            <v>変更</v>
          </cell>
          <cell r="D564" t="str">
            <v>わた家</v>
          </cell>
          <cell r="E564" t="str">
            <v>西武桜台（旧店番：213）</v>
          </cell>
          <cell r="F564" t="str">
            <v>確定</v>
          </cell>
          <cell r="G564" t="str">
            <v>福田</v>
          </cell>
          <cell r="H564">
            <v>38549</v>
          </cell>
          <cell r="I564" t="str">
            <v>確定</v>
          </cell>
          <cell r="J564" t="str">
            <v>クローズ日7月9日（引渡7月13日）</v>
          </cell>
        </row>
        <row r="565">
          <cell r="A565">
            <v>565</v>
          </cell>
          <cell r="B565" t="str">
            <v>確定</v>
          </cell>
          <cell r="C565" t="str">
            <v>変更</v>
          </cell>
          <cell r="D565" t="str">
            <v>わた家</v>
          </cell>
          <cell r="E565" t="str">
            <v>松原団地東口駅前（旧店番：86）</v>
          </cell>
          <cell r="F565" t="str">
            <v>確定</v>
          </cell>
          <cell r="G565" t="str">
            <v>福田</v>
          </cell>
          <cell r="H565">
            <v>38556</v>
          </cell>
          <cell r="I565" t="str">
            <v>確定</v>
          </cell>
          <cell r="J565" t="str">
            <v>クローズ日7月16日（引渡日7月20日）</v>
          </cell>
        </row>
        <row r="566">
          <cell r="A566">
            <v>600</v>
          </cell>
          <cell r="B566" t="str">
            <v>確定</v>
          </cell>
          <cell r="C566" t="str">
            <v>新規</v>
          </cell>
          <cell r="D566" t="str">
            <v>坐和民</v>
          </cell>
          <cell r="E566" t="str">
            <v>松本駅東口</v>
          </cell>
          <cell r="F566" t="str">
            <v>確定</v>
          </cell>
          <cell r="G566" t="str">
            <v>高坂</v>
          </cell>
          <cell r="H566" t="str">
            <v>７月下</v>
          </cell>
          <cell r="I566" t="str">
            <v>未定</v>
          </cell>
          <cell r="J566" t="str">
            <v>７月中</v>
          </cell>
          <cell r="K566">
            <v>0</v>
          </cell>
          <cell r="L566">
            <v>0</v>
          </cell>
          <cell r="M566">
            <v>0</v>
          </cell>
          <cell r="N566" t="str">
            <v>390-0811</v>
          </cell>
          <cell r="O566" t="str">
            <v>長野県松本市中央１丁目3-1</v>
          </cell>
          <cell r="P566" t="str">
            <v>未定</v>
          </cell>
          <cell r="Q566" t="str">
            <v>田中屋ビル(1,2階）</v>
          </cell>
          <cell r="R566" t="str">
            <v>未定</v>
          </cell>
          <cell r="S566" t="str">
            <v>中央本線</v>
          </cell>
          <cell r="T566" t="str">
            <v>松本</v>
          </cell>
          <cell r="U566">
            <v>1</v>
          </cell>
          <cell r="V566">
            <v>90.97</v>
          </cell>
          <cell r="W566" t="str">
            <v>未定</v>
          </cell>
          <cell r="X566">
            <v>2</v>
          </cell>
          <cell r="Y566" t="str">
            <v>年中無休</v>
          </cell>
          <cell r="Z566" t="str">
            <v>17:00～翌日3:00　金土曜及び祝休日の前日は5:00迄</v>
          </cell>
          <cell r="AA566">
            <v>0</v>
          </cell>
          <cell r="AB566">
            <v>0</v>
          </cell>
          <cell r="AC566">
            <v>0</v>
          </cell>
          <cell r="AD566">
            <v>12500</v>
          </cell>
        </row>
        <row r="567">
          <cell r="A567">
            <v>591</v>
          </cell>
          <cell r="B567" t="str">
            <v>確定</v>
          </cell>
          <cell r="C567" t="str">
            <v>新規</v>
          </cell>
          <cell r="D567" t="str">
            <v>わたみん家</v>
          </cell>
          <cell r="E567" t="str">
            <v>道頓堀</v>
          </cell>
          <cell r="F567" t="str">
            <v>確定</v>
          </cell>
          <cell r="G567" t="str">
            <v>能村</v>
          </cell>
          <cell r="H567">
            <v>38565</v>
          </cell>
          <cell r="I567" t="str">
            <v>未定</v>
          </cell>
          <cell r="J567">
            <v>0</v>
          </cell>
          <cell r="K567">
            <v>0</v>
          </cell>
          <cell r="L567">
            <v>0</v>
          </cell>
          <cell r="M567">
            <v>0</v>
          </cell>
          <cell r="N567" t="str">
            <v>542-0071</v>
          </cell>
          <cell r="O567" t="str">
            <v>大阪府大阪市中央区道頓堀1-9-1</v>
          </cell>
          <cell r="P567" t="str">
            <v>未定</v>
          </cell>
          <cell r="Q567" t="str">
            <v>べルスードビルB1</v>
          </cell>
          <cell r="R567" t="str">
            <v>未定</v>
          </cell>
          <cell r="S567" t="str">
            <v>地下鉄</v>
          </cell>
          <cell r="T567" t="str">
            <v>難波</v>
          </cell>
          <cell r="U567">
            <v>5</v>
          </cell>
          <cell r="V567">
            <v>44.55</v>
          </cell>
          <cell r="W567" t="str">
            <v>未定</v>
          </cell>
          <cell r="X567">
            <v>1</v>
          </cell>
          <cell r="Y567" t="str">
            <v>年中無休</v>
          </cell>
          <cell r="Z567" t="str">
            <v>17:00～翌日5:00　金土曜及び祝休日の前日は5:00迄</v>
          </cell>
          <cell r="AA567">
            <v>0</v>
          </cell>
          <cell r="AB567">
            <v>0</v>
          </cell>
          <cell r="AC567">
            <v>0</v>
          </cell>
          <cell r="AD567">
            <v>10000</v>
          </cell>
        </row>
        <row r="568">
          <cell r="A568">
            <v>603</v>
          </cell>
          <cell r="B568" t="str">
            <v>確定</v>
          </cell>
          <cell r="C568" t="str">
            <v>新規</v>
          </cell>
          <cell r="D568" t="str">
            <v>わたみん家</v>
          </cell>
          <cell r="E568" t="str">
            <v>古川橋駅前</v>
          </cell>
          <cell r="F568" t="str">
            <v>確定</v>
          </cell>
          <cell r="G568" t="str">
            <v>広瀬</v>
          </cell>
          <cell r="H568" t="str">
            <v>8月上</v>
          </cell>
          <cell r="I568" t="str">
            <v>未定</v>
          </cell>
          <cell r="J568" t="str">
            <v>7月下</v>
          </cell>
          <cell r="K568">
            <v>0</v>
          </cell>
          <cell r="L568">
            <v>0</v>
          </cell>
          <cell r="M568">
            <v>0</v>
          </cell>
          <cell r="N568" t="str">
            <v>571-0030</v>
          </cell>
          <cell r="O568" t="str">
            <v>大阪府門真市末広町8-16</v>
          </cell>
          <cell r="P568" t="str">
            <v>未定</v>
          </cell>
          <cell r="Q568" t="str">
            <v>ロータリープラザ3Ｆ</v>
          </cell>
          <cell r="R568" t="str">
            <v>未定</v>
          </cell>
          <cell r="S568" t="str">
            <v>京阪線</v>
          </cell>
          <cell r="T568" t="str">
            <v>古川橋</v>
          </cell>
          <cell r="U568">
            <v>1</v>
          </cell>
          <cell r="V568">
            <v>52.56</v>
          </cell>
          <cell r="W568" t="str">
            <v>未定</v>
          </cell>
          <cell r="X568">
            <v>1</v>
          </cell>
          <cell r="Y568" t="str">
            <v>年中無休</v>
          </cell>
          <cell r="Z568" t="str">
            <v>17:00～翌日3:00　金土曜及び祝休日の前日は5:00迄</v>
          </cell>
          <cell r="AA568">
            <v>0</v>
          </cell>
          <cell r="AB568">
            <v>0</v>
          </cell>
          <cell r="AC568">
            <v>0</v>
          </cell>
          <cell r="AD568">
            <v>7500</v>
          </cell>
        </row>
        <row r="569">
          <cell r="A569">
            <v>594</v>
          </cell>
          <cell r="B569" t="str">
            <v>確定</v>
          </cell>
          <cell r="C569" t="str">
            <v>新規</v>
          </cell>
          <cell r="D569" t="str">
            <v>然の家</v>
          </cell>
          <cell r="E569" t="str">
            <v>静岡両替町</v>
          </cell>
          <cell r="F569" t="str">
            <v>確定</v>
          </cell>
          <cell r="G569" t="str">
            <v>児玉</v>
          </cell>
          <cell r="H569" t="str">
            <v>8月下旬</v>
          </cell>
          <cell r="I569" t="str">
            <v>未定</v>
          </cell>
          <cell r="J569" t="str">
            <v>8月下旬</v>
          </cell>
          <cell r="K569">
            <v>0</v>
          </cell>
          <cell r="L569">
            <v>0</v>
          </cell>
          <cell r="M569">
            <v>0</v>
          </cell>
          <cell r="N569" t="str">
            <v>420-0032</v>
          </cell>
          <cell r="O569" t="str">
            <v>静岡市葵区両替町2丁目4-16</v>
          </cell>
          <cell r="P569" t="str">
            <v>確定</v>
          </cell>
          <cell r="Q569" t="str">
            <v>金龍ビル（２階）</v>
          </cell>
          <cell r="R569" t="str">
            <v>確定</v>
          </cell>
          <cell r="S569" t="str">
            <v>JR東海道</v>
          </cell>
          <cell r="T569" t="str">
            <v>静岡</v>
          </cell>
          <cell r="U569">
            <v>5</v>
          </cell>
          <cell r="V569">
            <v>76.3</v>
          </cell>
          <cell r="W569" t="str">
            <v>未定</v>
          </cell>
          <cell r="X569">
            <v>2</v>
          </cell>
          <cell r="Y569" t="str">
            <v>年中無休</v>
          </cell>
          <cell r="Z569" t="str">
            <v>17:00～翌日3:00　金土曜及び祝休日の前日は5:00迄</v>
          </cell>
          <cell r="AA569">
            <v>0</v>
          </cell>
          <cell r="AB569">
            <v>0</v>
          </cell>
          <cell r="AC569">
            <v>0</v>
          </cell>
          <cell r="AD569">
            <v>10500</v>
          </cell>
        </row>
        <row r="570">
          <cell r="A570">
            <v>595</v>
          </cell>
          <cell r="B570" t="str">
            <v>確定</v>
          </cell>
          <cell r="C570" t="str">
            <v>新規</v>
          </cell>
          <cell r="D570" t="str">
            <v>わたみん家</v>
          </cell>
          <cell r="E570" t="str">
            <v>所沢西口プロペ通り</v>
          </cell>
          <cell r="F570" t="str">
            <v>確定</v>
          </cell>
          <cell r="G570" t="str">
            <v>藤井</v>
          </cell>
          <cell r="H570" t="str">
            <v>9月中旬</v>
          </cell>
          <cell r="I570" t="str">
            <v>未定</v>
          </cell>
          <cell r="J570" t="str">
            <v>9月初旬</v>
          </cell>
          <cell r="K570">
            <v>0</v>
          </cell>
          <cell r="L570">
            <v>0</v>
          </cell>
          <cell r="M570">
            <v>0</v>
          </cell>
          <cell r="N570" t="str">
            <v>359-1123</v>
          </cell>
          <cell r="O570" t="str">
            <v>埼玉県所沢市日吉町8-5</v>
          </cell>
          <cell r="P570" t="str">
            <v>確定</v>
          </cell>
          <cell r="Q570" t="str">
            <v>K'Sビル（４，５階）</v>
          </cell>
          <cell r="R570" t="str">
            <v>確定</v>
          </cell>
          <cell r="S570" t="str">
            <v>西武新宿</v>
          </cell>
          <cell r="T570" t="str">
            <v>所沢</v>
          </cell>
          <cell r="U570">
            <v>3</v>
          </cell>
          <cell r="V570">
            <v>80.040000000000006</v>
          </cell>
          <cell r="W570" t="str">
            <v>未定</v>
          </cell>
          <cell r="X570">
            <v>2</v>
          </cell>
          <cell r="Y570" t="str">
            <v>年中無休</v>
          </cell>
          <cell r="Z570" t="str">
            <v>17:00～翌日3:00　金土曜及び祝休日の前日は5:00迄</v>
          </cell>
          <cell r="AA570">
            <v>0</v>
          </cell>
          <cell r="AB570">
            <v>0</v>
          </cell>
          <cell r="AC570">
            <v>0</v>
          </cell>
          <cell r="AD570">
            <v>9800</v>
          </cell>
        </row>
        <row r="571">
          <cell r="A571">
            <v>566</v>
          </cell>
          <cell r="B571" t="str">
            <v>確定</v>
          </cell>
          <cell r="C571" t="str">
            <v>変更</v>
          </cell>
          <cell r="D571" t="str">
            <v>わた家</v>
          </cell>
          <cell r="E571" t="str">
            <v>石川町南口（旧店番：107）</v>
          </cell>
          <cell r="F571" t="str">
            <v>確定</v>
          </cell>
          <cell r="G571" t="str">
            <v>福田</v>
          </cell>
          <cell r="H571">
            <v>38563</v>
          </cell>
          <cell r="I571" t="str">
            <v>確定</v>
          </cell>
          <cell r="J571" t="str">
            <v>クローズ日7月23日（引渡日7月27日）</v>
          </cell>
        </row>
        <row r="572">
          <cell r="A572">
            <v>567</v>
          </cell>
          <cell r="B572" t="str">
            <v>中止</v>
          </cell>
          <cell r="C572" t="str">
            <v>中止</v>
          </cell>
          <cell r="D572" t="str">
            <v>わた家</v>
          </cell>
          <cell r="E572" t="str">
            <v>ＪＲ桜木町野毛（旧店番78）</v>
          </cell>
          <cell r="F572" t="str">
            <v>中止</v>
          </cell>
          <cell r="G572" t="str">
            <v>中止</v>
          </cell>
          <cell r="H572" t="str">
            <v>中止</v>
          </cell>
          <cell r="I572" t="str">
            <v>中止</v>
          </cell>
          <cell r="J572" t="str">
            <v>中止</v>
          </cell>
        </row>
        <row r="573">
          <cell r="A573">
            <v>597</v>
          </cell>
          <cell r="B573" t="str">
            <v>確定</v>
          </cell>
          <cell r="C573" t="str">
            <v>新規</v>
          </cell>
          <cell r="D573" t="str">
            <v>坐和民</v>
          </cell>
          <cell r="E573" t="str">
            <v>JR和歌山駅前</v>
          </cell>
          <cell r="F573" t="str">
            <v>確定</v>
          </cell>
          <cell r="G573" t="str">
            <v>広瀬</v>
          </cell>
          <cell r="H573" t="str">
            <v>8月中～下</v>
          </cell>
          <cell r="I573" t="str">
            <v>未定</v>
          </cell>
          <cell r="J573">
            <v>0</v>
          </cell>
          <cell r="K573">
            <v>0</v>
          </cell>
          <cell r="L573">
            <v>0</v>
          </cell>
          <cell r="M573">
            <v>0</v>
          </cell>
          <cell r="N573" t="str">
            <v>640-8331</v>
          </cell>
          <cell r="O573" t="str">
            <v>和歌山県和歌山市美園町5丁目7-8</v>
          </cell>
          <cell r="P573" t="str">
            <v>未定</v>
          </cell>
          <cell r="Q573" t="str">
            <v>パーク美園ビルＢ1、1階</v>
          </cell>
          <cell r="R573" t="str">
            <v>未定</v>
          </cell>
          <cell r="S573" t="str">
            <v>JR</v>
          </cell>
          <cell r="T573" t="str">
            <v>和歌山</v>
          </cell>
          <cell r="U573">
            <v>1</v>
          </cell>
          <cell r="V573">
            <v>75.680000000000007</v>
          </cell>
          <cell r="W573" t="str">
            <v>未定</v>
          </cell>
          <cell r="X573">
            <v>2</v>
          </cell>
          <cell r="Y573" t="str">
            <v>年中無休</v>
          </cell>
          <cell r="Z573" t="str">
            <v>17:00～翌日3:00　金土曜及び祝休日の前日は5:00迄</v>
          </cell>
          <cell r="AA573">
            <v>0</v>
          </cell>
          <cell r="AB573">
            <v>0</v>
          </cell>
          <cell r="AC573">
            <v>0</v>
          </cell>
          <cell r="AD573">
            <v>11500</v>
          </cell>
        </row>
        <row r="574">
          <cell r="A574">
            <v>605</v>
          </cell>
          <cell r="B574" t="str">
            <v>未定</v>
          </cell>
          <cell r="C574" t="str">
            <v>新規</v>
          </cell>
          <cell r="D574" t="str">
            <v>坐　和民</v>
          </cell>
          <cell r="E574" t="str">
            <v>あびこ駅前</v>
          </cell>
          <cell r="F574" t="str">
            <v>確定</v>
          </cell>
          <cell r="G574" t="str">
            <v>広瀬</v>
          </cell>
          <cell r="H574" t="str">
            <v>8月中～下</v>
          </cell>
          <cell r="I574" t="str">
            <v>未定</v>
          </cell>
          <cell r="J574">
            <v>0</v>
          </cell>
          <cell r="K574">
            <v>0</v>
          </cell>
          <cell r="L574">
            <v>0</v>
          </cell>
          <cell r="M574">
            <v>0</v>
          </cell>
          <cell r="N574" t="str">
            <v>558-0011</v>
          </cell>
          <cell r="O574" t="str">
            <v>大阪市住吉区苅田7-12-34</v>
          </cell>
          <cell r="P574" t="str">
            <v>未定</v>
          </cell>
          <cell r="Q574" t="str">
            <v>プラザあびこビル2Ｆ</v>
          </cell>
          <cell r="R574" t="str">
            <v>未定</v>
          </cell>
          <cell r="S574" t="str">
            <v>地下鉄</v>
          </cell>
          <cell r="T574" t="str">
            <v>あびこ</v>
          </cell>
          <cell r="U574">
            <v>0</v>
          </cell>
          <cell r="V574">
            <v>94.7</v>
          </cell>
          <cell r="W574" t="str">
            <v>未定</v>
          </cell>
          <cell r="X574">
            <v>1</v>
          </cell>
          <cell r="Y574" t="str">
            <v>年中無休</v>
          </cell>
          <cell r="Z574" t="str">
            <v>17:00～翌日3:00　金土曜及び祝休日の前日は5:00迄</v>
          </cell>
          <cell r="AA574">
            <v>0</v>
          </cell>
          <cell r="AB574">
            <v>0</v>
          </cell>
          <cell r="AC574">
            <v>0</v>
          </cell>
          <cell r="AD574">
            <v>12000</v>
          </cell>
        </row>
        <row r="575">
          <cell r="A575">
            <v>568</v>
          </cell>
          <cell r="B575" t="str">
            <v>確定</v>
          </cell>
          <cell r="C575" t="str">
            <v>変更</v>
          </cell>
          <cell r="D575" t="str">
            <v>わた家</v>
          </cell>
          <cell r="E575" t="str">
            <v>新八柱駅前（旧店番209）</v>
          </cell>
          <cell r="F575" t="str">
            <v>確定</v>
          </cell>
          <cell r="G575" t="str">
            <v>福田</v>
          </cell>
          <cell r="H575">
            <v>38570</v>
          </cell>
          <cell r="I575" t="str">
            <v>確定</v>
          </cell>
          <cell r="J575">
            <v>38567</v>
          </cell>
        </row>
        <row r="576">
          <cell r="A576">
            <v>569</v>
          </cell>
          <cell r="B576" t="str">
            <v>確定</v>
          </cell>
          <cell r="C576" t="str">
            <v>変更</v>
          </cell>
          <cell r="D576" t="str">
            <v>わた家</v>
          </cell>
          <cell r="E576" t="str">
            <v>ＪＲ船橋（旧店番：262）</v>
          </cell>
          <cell r="F576" t="str">
            <v>確定</v>
          </cell>
          <cell r="G576" t="str">
            <v>福田</v>
          </cell>
          <cell r="H576">
            <v>38577</v>
          </cell>
          <cell r="I576" t="str">
            <v>確定</v>
          </cell>
          <cell r="J576">
            <v>38574</v>
          </cell>
        </row>
        <row r="577">
          <cell r="A577">
            <v>570</v>
          </cell>
          <cell r="B577" t="str">
            <v>確定</v>
          </cell>
          <cell r="C577" t="str">
            <v>変更</v>
          </cell>
          <cell r="D577" t="str">
            <v>わた家</v>
          </cell>
          <cell r="E577" t="str">
            <v>新検見川南口（旧店番：83）</v>
          </cell>
          <cell r="F577" t="str">
            <v>確定</v>
          </cell>
          <cell r="G577" t="str">
            <v>福田</v>
          </cell>
          <cell r="H577">
            <v>38591</v>
          </cell>
          <cell r="I577" t="str">
            <v>確定</v>
          </cell>
          <cell r="J577">
            <v>38588</v>
          </cell>
        </row>
        <row r="578">
          <cell r="A578">
            <v>531</v>
          </cell>
          <cell r="B578" t="str">
            <v>確定</v>
          </cell>
          <cell r="C578" t="str">
            <v>新規</v>
          </cell>
          <cell r="D578" t="str">
            <v>坐和民</v>
          </cell>
          <cell r="E578" t="str">
            <v>天神橋筋六丁目</v>
          </cell>
          <cell r="F578" t="str">
            <v>確定</v>
          </cell>
          <cell r="G578" t="str">
            <v>能村</v>
          </cell>
          <cell r="H578" t="str">
            <v>10月中旬</v>
          </cell>
          <cell r="I578" t="str">
            <v>未定</v>
          </cell>
          <cell r="J578">
            <v>0</v>
          </cell>
          <cell r="K578">
            <v>0</v>
          </cell>
          <cell r="L578">
            <v>0</v>
          </cell>
          <cell r="M578">
            <v>0</v>
          </cell>
          <cell r="N578" t="str">
            <v>531-0041</v>
          </cell>
          <cell r="O578" t="str">
            <v>大阪府大阪市北区天神橋7-20</v>
          </cell>
          <cell r="P578" t="str">
            <v>未定</v>
          </cell>
          <cell r="Q578" t="str">
            <v>（旧）千鳥屋ビル1、2階</v>
          </cell>
          <cell r="R578" t="str">
            <v>未定</v>
          </cell>
          <cell r="S578" t="str">
            <v>地下鉄谷町線</v>
          </cell>
          <cell r="T578" t="str">
            <v>天神橋筋六丁目</v>
          </cell>
          <cell r="U578">
            <v>1</v>
          </cell>
          <cell r="V578">
            <v>105</v>
          </cell>
          <cell r="W578" t="str">
            <v>未定</v>
          </cell>
          <cell r="X578">
            <v>2</v>
          </cell>
          <cell r="Y578" t="str">
            <v>年中無休</v>
          </cell>
          <cell r="Z578" t="str">
            <v>17:00～翌日3:00　金土曜及び祝休日の前日は5:00迄</v>
          </cell>
          <cell r="AA578">
            <v>0</v>
          </cell>
          <cell r="AB578">
            <v>0</v>
          </cell>
          <cell r="AC578" t="str">
            <v>なし</v>
          </cell>
          <cell r="AD578">
            <v>12500</v>
          </cell>
          <cell r="AE578">
            <v>0</v>
          </cell>
          <cell r="AF578">
            <v>0</v>
          </cell>
          <cell r="AG578">
            <v>0</v>
          </cell>
          <cell r="AH578">
            <v>0</v>
          </cell>
          <cell r="AI578">
            <v>0</v>
          </cell>
          <cell r="AJ578">
            <v>0</v>
          </cell>
          <cell r="AK578">
            <v>0</v>
          </cell>
          <cell r="AL578">
            <v>0</v>
          </cell>
          <cell r="AM578">
            <v>0</v>
          </cell>
          <cell r="AN578">
            <v>0</v>
          </cell>
          <cell r="AO578">
            <v>0</v>
          </cell>
          <cell r="AP578">
            <v>0</v>
          </cell>
          <cell r="AQ578">
            <v>0</v>
          </cell>
          <cell r="AR578">
            <v>0</v>
          </cell>
          <cell r="AS578">
            <v>0</v>
          </cell>
          <cell r="AT578">
            <v>0</v>
          </cell>
          <cell r="AU578">
            <v>0</v>
          </cell>
          <cell r="AV578">
            <v>0</v>
          </cell>
          <cell r="AW578">
            <v>0</v>
          </cell>
          <cell r="AX578">
            <v>0</v>
          </cell>
          <cell r="AY578">
            <v>0</v>
          </cell>
          <cell r="AZ578">
            <v>0</v>
          </cell>
          <cell r="BA578">
            <v>0</v>
          </cell>
          <cell r="BB578">
            <v>0</v>
          </cell>
          <cell r="BC578">
            <v>0</v>
          </cell>
          <cell r="BD578">
            <v>0</v>
          </cell>
          <cell r="BE578">
            <v>0</v>
          </cell>
          <cell r="BF578" t="str">
            <v>新築</v>
          </cell>
        </row>
        <row r="579">
          <cell r="A579">
            <v>580</v>
          </cell>
          <cell r="B579" t="str">
            <v>確定</v>
          </cell>
          <cell r="C579" t="str">
            <v>新規</v>
          </cell>
          <cell r="D579" t="str">
            <v>然の家</v>
          </cell>
          <cell r="E579" t="str">
            <v>銀座土橋</v>
          </cell>
          <cell r="F579" t="str">
            <v>未定</v>
          </cell>
          <cell r="G579" t="str">
            <v>大貫</v>
          </cell>
          <cell r="H579" t="str">
            <v>9月30日頃</v>
          </cell>
          <cell r="I579" t="str">
            <v>未定</v>
          </cell>
          <cell r="J579" t="str">
            <v>8月中</v>
          </cell>
          <cell r="K579">
            <v>0</v>
          </cell>
          <cell r="L579">
            <v>0</v>
          </cell>
          <cell r="M579">
            <v>0</v>
          </cell>
          <cell r="N579" t="str">
            <v>105-0004</v>
          </cell>
          <cell r="O579" t="str">
            <v>東京都港区新橋1-3</v>
          </cell>
          <cell r="P579" t="str">
            <v>未定</v>
          </cell>
          <cell r="Q579" t="str">
            <v>銀座高架下　計画ビル（１階）</v>
          </cell>
          <cell r="R579" t="str">
            <v>未定</v>
          </cell>
          <cell r="S579" t="str">
            <v>JR／営団／都営</v>
          </cell>
          <cell r="T579" t="str">
            <v>新橋</v>
          </cell>
          <cell r="U579">
            <v>2</v>
          </cell>
          <cell r="V579">
            <v>99.43</v>
          </cell>
          <cell r="W579" t="str">
            <v>未定</v>
          </cell>
          <cell r="X579">
            <v>1</v>
          </cell>
          <cell r="Y579" t="str">
            <v>年中無休</v>
          </cell>
          <cell r="Z579" t="str">
            <v>17:00～翌日3:00　金土曜及び祝休日の前日は5:00迄</v>
          </cell>
          <cell r="AA579">
            <v>0</v>
          </cell>
          <cell r="AB579">
            <v>0</v>
          </cell>
          <cell r="AC579" t="str">
            <v>なし</v>
          </cell>
          <cell r="AD579">
            <v>20000</v>
          </cell>
        </row>
        <row r="580">
          <cell r="A580">
            <v>581</v>
          </cell>
          <cell r="B580" t="str">
            <v>確定</v>
          </cell>
          <cell r="C580" t="str">
            <v>新規</v>
          </cell>
          <cell r="D580" t="str">
            <v>坐和民</v>
          </cell>
          <cell r="E580" t="str">
            <v>銀座土橋</v>
          </cell>
          <cell r="F580" t="str">
            <v>未定</v>
          </cell>
          <cell r="G580" t="str">
            <v>大貫</v>
          </cell>
          <cell r="H580" t="str">
            <v>9月30日頃</v>
          </cell>
          <cell r="I580" t="str">
            <v>未定</v>
          </cell>
          <cell r="J580" t="str">
            <v>8月中</v>
          </cell>
          <cell r="K580">
            <v>0</v>
          </cell>
          <cell r="L580">
            <v>0</v>
          </cell>
          <cell r="M580">
            <v>0</v>
          </cell>
          <cell r="N580" t="str">
            <v>105-0004</v>
          </cell>
          <cell r="O580" t="str">
            <v>東京都港区新橋1-3</v>
          </cell>
          <cell r="P580" t="str">
            <v>未定</v>
          </cell>
          <cell r="Q580" t="str">
            <v>銀座高架下　計画ビル（１階）</v>
          </cell>
          <cell r="R580" t="str">
            <v>未定</v>
          </cell>
          <cell r="S580" t="str">
            <v>JR／営団／都営</v>
          </cell>
          <cell r="T580" t="str">
            <v>新橋</v>
          </cell>
          <cell r="U580">
            <v>2</v>
          </cell>
          <cell r="V580">
            <v>99.43</v>
          </cell>
          <cell r="W580" t="str">
            <v>未定</v>
          </cell>
          <cell r="X580">
            <v>1</v>
          </cell>
          <cell r="Y580" t="str">
            <v>年中無休</v>
          </cell>
          <cell r="Z580" t="str">
            <v>17:00～翌日3:00　金土曜及び祝休日の前日は5:00迄</v>
          </cell>
          <cell r="AA580">
            <v>0</v>
          </cell>
          <cell r="AB580">
            <v>0</v>
          </cell>
          <cell r="AC580" t="str">
            <v>なし</v>
          </cell>
          <cell r="AD580">
            <v>23000</v>
          </cell>
        </row>
        <row r="581">
          <cell r="A581">
            <v>576</v>
          </cell>
          <cell r="B581" t="str">
            <v>未定</v>
          </cell>
          <cell r="C581" t="str">
            <v>新規</v>
          </cell>
          <cell r="D581" t="str">
            <v>坐和民</v>
          </cell>
          <cell r="E581" t="str">
            <v>市ヶ谷</v>
          </cell>
          <cell r="F581" t="str">
            <v>未定</v>
          </cell>
          <cell r="G581" t="str">
            <v>藤井</v>
          </cell>
          <cell r="H581" t="str">
            <v>9月</v>
          </cell>
          <cell r="I581" t="str">
            <v>未定</v>
          </cell>
          <cell r="J581" t="str">
            <v>9月</v>
          </cell>
          <cell r="K581">
            <v>0</v>
          </cell>
          <cell r="L581">
            <v>0</v>
          </cell>
          <cell r="M581">
            <v>0</v>
          </cell>
          <cell r="N581" t="str">
            <v>160-0844</v>
          </cell>
          <cell r="O581" t="str">
            <v>東京都新宿区市ヶ谷八幡町1</v>
          </cell>
          <cell r="P581" t="str">
            <v>未定</v>
          </cell>
          <cell r="Q581" t="str">
            <v>新高ビル（４，５階）</v>
          </cell>
          <cell r="R581" t="str">
            <v>未定</v>
          </cell>
          <cell r="S581" t="str">
            <v>JR中央線</v>
          </cell>
          <cell r="T581" t="str">
            <v>市ヶ谷</v>
          </cell>
          <cell r="U581">
            <v>2</v>
          </cell>
          <cell r="V581">
            <v>66.67</v>
          </cell>
          <cell r="W581" t="str">
            <v>未定</v>
          </cell>
          <cell r="X581">
            <v>2</v>
          </cell>
          <cell r="Y581" t="str">
            <v>年中無休</v>
          </cell>
          <cell r="Z581" t="str">
            <v>17:00～翌日3:00　金土曜及び祝休日の前日は5:00迄</v>
          </cell>
        </row>
        <row r="582">
          <cell r="A582">
            <v>533</v>
          </cell>
          <cell r="B582" t="str">
            <v>確定</v>
          </cell>
          <cell r="C582" t="str">
            <v>新規</v>
          </cell>
          <cell r="D582" t="str">
            <v>手づくり厨房</v>
          </cell>
          <cell r="E582" t="str">
            <v>西宮北口</v>
          </cell>
          <cell r="F582" t="str">
            <v>確定</v>
          </cell>
          <cell r="G582" t="str">
            <v>広瀬</v>
          </cell>
          <cell r="H582" t="str">
            <v>10月中旬</v>
          </cell>
          <cell r="I582" t="str">
            <v>未定</v>
          </cell>
          <cell r="J582">
            <v>0</v>
          </cell>
          <cell r="K582">
            <v>0</v>
          </cell>
          <cell r="L582">
            <v>0</v>
          </cell>
          <cell r="M582">
            <v>0</v>
          </cell>
          <cell r="N582" t="str">
            <v>663-8204</v>
          </cell>
          <cell r="O582" t="str">
            <v>兵庫県西宮市高松町277－1</v>
          </cell>
          <cell r="P582" t="str">
            <v>未定</v>
          </cell>
          <cell r="Q582" t="str">
            <v>西宮北口駅前街区阪急ビル2階</v>
          </cell>
          <cell r="R582" t="str">
            <v>未定</v>
          </cell>
          <cell r="S582" t="str">
            <v>阪急</v>
          </cell>
          <cell r="T582" t="str">
            <v>西宮北口</v>
          </cell>
          <cell r="U582">
            <v>1</v>
          </cell>
          <cell r="V582">
            <v>61.5</v>
          </cell>
          <cell r="W582" t="str">
            <v>未定</v>
          </cell>
          <cell r="X582">
            <v>1</v>
          </cell>
          <cell r="Y582" t="str">
            <v>年中無休</v>
          </cell>
          <cell r="Z582" t="str">
            <v>17:00～翌日3:00　金土曜及び祝休日の前日は5:00迄</v>
          </cell>
          <cell r="AA582">
            <v>0</v>
          </cell>
          <cell r="AB582">
            <v>0</v>
          </cell>
          <cell r="AC582" t="str">
            <v>なし</v>
          </cell>
          <cell r="AD582">
            <v>10000</v>
          </cell>
        </row>
        <row r="583">
          <cell r="A583">
            <v>598</v>
          </cell>
          <cell r="B583" t="str">
            <v>未定</v>
          </cell>
          <cell r="C583" t="str">
            <v>新規</v>
          </cell>
          <cell r="D583" t="str">
            <v>坐和民</v>
          </cell>
          <cell r="E583" t="str">
            <v>郡山駅前</v>
          </cell>
          <cell r="F583" t="str">
            <v>確定</v>
          </cell>
          <cell r="G583" t="str">
            <v>大貫</v>
          </cell>
          <cell r="H583" t="str">
            <v>１０月末</v>
          </cell>
          <cell r="I583" t="str">
            <v>未定</v>
          </cell>
          <cell r="J583" t="str">
            <v>１０月中</v>
          </cell>
          <cell r="K583">
            <v>0</v>
          </cell>
          <cell r="L583">
            <v>0</v>
          </cell>
          <cell r="M583">
            <v>0</v>
          </cell>
          <cell r="N583" t="str">
            <v>963-8002</v>
          </cell>
          <cell r="O583" t="str">
            <v>福島県郡山市駅前２丁目3-7</v>
          </cell>
          <cell r="P583" t="str">
            <v>未定</v>
          </cell>
          <cell r="Q583" t="str">
            <v>エリート３０ビル（５,６階）</v>
          </cell>
          <cell r="R583" t="str">
            <v>未定</v>
          </cell>
          <cell r="S583" t="str">
            <v>JR東北本線</v>
          </cell>
          <cell r="T583" t="str">
            <v>郡山</v>
          </cell>
          <cell r="U583">
            <v>1</v>
          </cell>
          <cell r="V583">
            <v>144</v>
          </cell>
          <cell r="W583" t="str">
            <v>未定</v>
          </cell>
          <cell r="X583">
            <v>2</v>
          </cell>
          <cell r="Y583" t="str">
            <v>年中無休</v>
          </cell>
          <cell r="Z583" t="str">
            <v>17:00～翌日3:00　金土曜及び祝休日の前日は5:00迄</v>
          </cell>
          <cell r="AA583">
            <v>0</v>
          </cell>
          <cell r="AB583">
            <v>0</v>
          </cell>
          <cell r="AC583">
            <v>0</v>
          </cell>
          <cell r="AD583">
            <v>16500</v>
          </cell>
        </row>
        <row r="584">
          <cell r="A584">
            <v>599</v>
          </cell>
          <cell r="B584" t="str">
            <v>未定</v>
          </cell>
          <cell r="C584" t="str">
            <v>新規</v>
          </cell>
          <cell r="D584" t="str">
            <v>和民市場</v>
          </cell>
          <cell r="E584" t="str">
            <v>郡山駅前</v>
          </cell>
          <cell r="F584" t="str">
            <v>確定</v>
          </cell>
          <cell r="G584" t="str">
            <v>大貫</v>
          </cell>
          <cell r="H584" t="str">
            <v>１０月末</v>
          </cell>
          <cell r="I584" t="str">
            <v>未定</v>
          </cell>
          <cell r="J584" t="str">
            <v>１０月中</v>
          </cell>
          <cell r="K584">
            <v>0</v>
          </cell>
          <cell r="L584">
            <v>0</v>
          </cell>
          <cell r="M584">
            <v>0</v>
          </cell>
          <cell r="N584" t="str">
            <v>963-8002</v>
          </cell>
          <cell r="O584" t="str">
            <v>福島県郡山市駅前２丁目3-7</v>
          </cell>
          <cell r="P584" t="str">
            <v>未定</v>
          </cell>
          <cell r="Q584" t="str">
            <v>エリート３０ビル（４階）</v>
          </cell>
          <cell r="R584" t="str">
            <v>未定</v>
          </cell>
          <cell r="S584" t="str">
            <v>JR東北本線</v>
          </cell>
          <cell r="T584" t="str">
            <v>郡山</v>
          </cell>
          <cell r="U584">
            <v>1</v>
          </cell>
          <cell r="V584">
            <v>72</v>
          </cell>
          <cell r="W584" t="str">
            <v>未定</v>
          </cell>
          <cell r="X584">
            <v>1</v>
          </cell>
          <cell r="Y584" t="str">
            <v>年中無休</v>
          </cell>
          <cell r="Z584" t="str">
            <v>17:00～翌日3:00　金土曜及び祝休日の前日は5:00迄</v>
          </cell>
          <cell r="AA584">
            <v>0</v>
          </cell>
          <cell r="AB584">
            <v>0</v>
          </cell>
          <cell r="AC584">
            <v>0</v>
          </cell>
          <cell r="AD584">
            <v>12500</v>
          </cell>
        </row>
        <row r="585">
          <cell r="A585">
            <v>606</v>
          </cell>
          <cell r="B585" t="str">
            <v>未定</v>
          </cell>
          <cell r="C585" t="str">
            <v>新規</v>
          </cell>
          <cell r="D585" t="str">
            <v>未定</v>
          </cell>
          <cell r="E585" t="str">
            <v>お初天神</v>
          </cell>
          <cell r="F585" t="str">
            <v>確定</v>
          </cell>
          <cell r="G585" t="str">
            <v>小松</v>
          </cell>
          <cell r="H585" t="str">
            <v>10月下</v>
          </cell>
          <cell r="I585" t="str">
            <v>未定</v>
          </cell>
          <cell r="J585" t="str">
            <v>10月中</v>
          </cell>
          <cell r="K585">
            <v>0</v>
          </cell>
          <cell r="L585">
            <v>0</v>
          </cell>
          <cell r="M585">
            <v>0</v>
          </cell>
          <cell r="N585" t="str">
            <v>530-0057</v>
          </cell>
          <cell r="O585" t="str">
            <v>大阪府大阪市北区曽根崎2丁目8</v>
          </cell>
          <cell r="P585" t="str">
            <v>未定</v>
          </cell>
          <cell r="Q585" t="str">
            <v>コーストお初天神ビル（１Ｆ，中２Ｆ）</v>
          </cell>
          <cell r="R585" t="str">
            <v>未定</v>
          </cell>
          <cell r="S585" t="str">
            <v>ＪＲ，地下鉄線</v>
          </cell>
          <cell r="T585" t="str">
            <v>大阪</v>
          </cell>
          <cell r="U585">
            <v>3</v>
          </cell>
          <cell r="V585">
            <v>81.59</v>
          </cell>
          <cell r="W585" t="str">
            <v>未定</v>
          </cell>
          <cell r="X585">
            <v>2</v>
          </cell>
          <cell r="Y585" t="str">
            <v>年中無休</v>
          </cell>
          <cell r="Z585" t="str">
            <v>17:00～翌日3:00　金土曜及び祝休日の前日は5:00迄</v>
          </cell>
          <cell r="AA585">
            <v>0</v>
          </cell>
          <cell r="AB585">
            <v>0</v>
          </cell>
          <cell r="AC585">
            <v>0</v>
          </cell>
          <cell r="AD585">
            <v>16000</v>
          </cell>
        </row>
        <row r="586">
          <cell r="A586">
            <v>592</v>
          </cell>
          <cell r="B586" t="str">
            <v>未定</v>
          </cell>
          <cell r="C586" t="str">
            <v>新規</v>
          </cell>
          <cell r="D586" t="str">
            <v>坐和民</v>
          </cell>
          <cell r="E586" t="str">
            <v>紙屋町</v>
          </cell>
          <cell r="F586" t="str">
            <v>確定</v>
          </cell>
          <cell r="G586" t="str">
            <v>能村</v>
          </cell>
          <cell r="H586" t="str">
            <v>11月</v>
          </cell>
          <cell r="I586" t="str">
            <v>未定</v>
          </cell>
          <cell r="J586">
            <v>0</v>
          </cell>
          <cell r="K586">
            <v>0</v>
          </cell>
          <cell r="L586">
            <v>0</v>
          </cell>
          <cell r="M586">
            <v>0</v>
          </cell>
          <cell r="N586" t="str">
            <v>730-0031</v>
          </cell>
          <cell r="O586" t="str">
            <v>広島県広島市中区紙屋町1-1-9</v>
          </cell>
          <cell r="P586" t="str">
            <v>未定</v>
          </cell>
          <cell r="Q586">
            <v>0</v>
          </cell>
          <cell r="R586" t="str">
            <v>未定</v>
          </cell>
          <cell r="S586" t="str">
            <v>広島電鉄</v>
          </cell>
          <cell r="T586" t="str">
            <v>紙屋町</v>
          </cell>
          <cell r="U586">
            <v>2</v>
          </cell>
          <cell r="V586">
            <v>111.95</v>
          </cell>
          <cell r="W586" t="str">
            <v>未定</v>
          </cell>
          <cell r="X586">
            <v>3</v>
          </cell>
          <cell r="Y586" t="str">
            <v>年中無休</v>
          </cell>
          <cell r="Z586" t="str">
            <v>17:00～翌日3:00　金土曜及び祝休日の前日は5:00迄</v>
          </cell>
          <cell r="AA586">
            <v>0</v>
          </cell>
          <cell r="AB586">
            <v>0</v>
          </cell>
          <cell r="AC586">
            <v>0</v>
          </cell>
          <cell r="AD586">
            <v>15000</v>
          </cell>
        </row>
        <row r="587">
          <cell r="A587">
            <v>509</v>
          </cell>
          <cell r="B587" t="str">
            <v>確定</v>
          </cell>
          <cell r="C587" t="str">
            <v>新規</v>
          </cell>
          <cell r="D587" t="str">
            <v>坐和民</v>
          </cell>
          <cell r="E587" t="str">
            <v>ＪＲ三宮高架下</v>
          </cell>
          <cell r="F587" t="str">
            <v>確定</v>
          </cell>
          <cell r="G587" t="str">
            <v>広瀬</v>
          </cell>
          <cell r="H587" t="str">
            <v>11月</v>
          </cell>
          <cell r="I587" t="str">
            <v>未定</v>
          </cell>
          <cell r="J587">
            <v>0</v>
          </cell>
          <cell r="K587">
            <v>0</v>
          </cell>
          <cell r="L587">
            <v>0</v>
          </cell>
          <cell r="M587">
            <v>0</v>
          </cell>
          <cell r="N587" t="str">
            <v>651-0094</v>
          </cell>
          <cell r="O587" t="str">
            <v>兵庫県神戸市中央区琴ノ緒町5-1-408</v>
          </cell>
          <cell r="P587" t="str">
            <v>確定</v>
          </cell>
          <cell r="Q587" t="str">
            <v>確認中（1,2階）</v>
          </cell>
          <cell r="R587" t="str">
            <v>未定</v>
          </cell>
          <cell r="S587" t="str">
            <v>ＪＲ線</v>
          </cell>
          <cell r="T587" t="str">
            <v>三宮</v>
          </cell>
          <cell r="U587">
            <v>1</v>
          </cell>
          <cell r="V587">
            <v>99.58</v>
          </cell>
          <cell r="W587" t="str">
            <v>未定</v>
          </cell>
          <cell r="X587">
            <v>2</v>
          </cell>
          <cell r="Y587" t="str">
            <v>年中無休</v>
          </cell>
          <cell r="Z587" t="str">
            <v>17:00～翌日3:00　金土曜及び祝休日の前日は5:00迄</v>
          </cell>
          <cell r="AA587">
            <v>0</v>
          </cell>
          <cell r="AB587">
            <v>0</v>
          </cell>
          <cell r="AC587" t="str">
            <v>なし</v>
          </cell>
          <cell r="AD587">
            <v>16000</v>
          </cell>
          <cell r="AE587">
            <v>0</v>
          </cell>
          <cell r="AF587">
            <v>0</v>
          </cell>
          <cell r="AG587">
            <v>0</v>
          </cell>
          <cell r="AH587">
            <v>0</v>
          </cell>
          <cell r="AI587">
            <v>0</v>
          </cell>
          <cell r="AJ587">
            <v>0</v>
          </cell>
          <cell r="AK587">
            <v>0</v>
          </cell>
          <cell r="AL587">
            <v>0</v>
          </cell>
          <cell r="AM587">
            <v>0</v>
          </cell>
          <cell r="AN587">
            <v>0</v>
          </cell>
          <cell r="AO587">
            <v>0</v>
          </cell>
          <cell r="AP587">
            <v>0</v>
          </cell>
          <cell r="AQ587">
            <v>0</v>
          </cell>
          <cell r="AR587">
            <v>0</v>
          </cell>
          <cell r="AS587">
            <v>0</v>
          </cell>
          <cell r="AT587">
            <v>0</v>
          </cell>
          <cell r="AU587">
            <v>0</v>
          </cell>
          <cell r="AV587">
            <v>0</v>
          </cell>
          <cell r="AW587">
            <v>0</v>
          </cell>
          <cell r="AX587">
            <v>0</v>
          </cell>
          <cell r="AY587">
            <v>0</v>
          </cell>
          <cell r="AZ587">
            <v>0</v>
          </cell>
          <cell r="BA587">
            <v>0</v>
          </cell>
          <cell r="BB587">
            <v>0</v>
          </cell>
          <cell r="BC587">
            <v>0</v>
          </cell>
          <cell r="BD587">
            <v>0</v>
          </cell>
          <cell r="BE587">
            <v>0</v>
          </cell>
          <cell r="BF587" t="str">
            <v>既存</v>
          </cell>
        </row>
        <row r="588">
          <cell r="A588">
            <v>604</v>
          </cell>
          <cell r="B588" t="str">
            <v>未定</v>
          </cell>
          <cell r="C588" t="str">
            <v>新規</v>
          </cell>
          <cell r="D588" t="str">
            <v>坐　和民</v>
          </cell>
          <cell r="E588" t="str">
            <v>ＪＲ六甲道駅前</v>
          </cell>
          <cell r="F588" t="str">
            <v>確定</v>
          </cell>
          <cell r="G588" t="str">
            <v>広瀬</v>
          </cell>
          <cell r="H588" t="str">
            <v>11月中～下</v>
          </cell>
          <cell r="I588" t="str">
            <v>未定</v>
          </cell>
          <cell r="J588" t="str">
            <v>11月中</v>
          </cell>
          <cell r="K588">
            <v>0</v>
          </cell>
          <cell r="L588">
            <v>0</v>
          </cell>
          <cell r="M588">
            <v>0</v>
          </cell>
          <cell r="N588" t="str">
            <v>657-0027</v>
          </cell>
          <cell r="O588" t="str">
            <v>兵庫県神戸市灘区永手町5丁目1-1</v>
          </cell>
          <cell r="P588" t="str">
            <v>未定</v>
          </cell>
          <cell r="Q588">
            <v>0</v>
          </cell>
          <cell r="R588" t="str">
            <v>未定</v>
          </cell>
          <cell r="S588" t="str">
            <v>ＪＲ線</v>
          </cell>
          <cell r="T588" t="str">
            <v>六甲道</v>
          </cell>
          <cell r="U588">
            <v>1</v>
          </cell>
          <cell r="V588">
            <v>74.19</v>
          </cell>
          <cell r="W588" t="str">
            <v>未定</v>
          </cell>
          <cell r="X588">
            <v>2</v>
          </cell>
          <cell r="Y588" t="str">
            <v>年中無休</v>
          </cell>
          <cell r="Z588" t="str">
            <v>17:00～翌日3:00　金土曜及び祝休日の前日は5:00迄</v>
          </cell>
          <cell r="AA588">
            <v>0</v>
          </cell>
          <cell r="AB588">
            <v>0</v>
          </cell>
          <cell r="AC588">
            <v>0</v>
          </cell>
          <cell r="AD588">
            <v>12000</v>
          </cell>
        </row>
        <row r="589">
          <cell r="A589">
            <v>548</v>
          </cell>
          <cell r="B589" t="str">
            <v>確定</v>
          </cell>
          <cell r="C589" t="str">
            <v>変更</v>
          </cell>
          <cell r="D589" t="str">
            <v>和民市場</v>
          </cell>
          <cell r="E589" t="str">
            <v>柏西口駅前（旧店番：170）</v>
          </cell>
          <cell r="F589" t="str">
            <v>確定</v>
          </cell>
          <cell r="G589" t="str">
            <v>福田</v>
          </cell>
        </row>
        <row r="590">
          <cell r="A590">
            <v>549</v>
          </cell>
          <cell r="B590" t="str">
            <v>確定</v>
          </cell>
          <cell r="C590" t="str">
            <v>変更</v>
          </cell>
          <cell r="D590" t="str">
            <v>和民市場</v>
          </cell>
          <cell r="E590" t="str">
            <v>祖師ヶ谷大蔵駅前（旧店番：160）</v>
          </cell>
          <cell r="F590" t="str">
            <v>確定</v>
          </cell>
          <cell r="G590" t="str">
            <v>福田</v>
          </cell>
        </row>
        <row r="591">
          <cell r="A591">
            <v>550</v>
          </cell>
          <cell r="B591" t="str">
            <v>確定</v>
          </cell>
          <cell r="C591" t="str">
            <v>変更</v>
          </cell>
          <cell r="D591" t="str">
            <v>和民市場</v>
          </cell>
          <cell r="E591" t="str">
            <v>ＪＲ津田沼北口（旧店番：72）</v>
          </cell>
          <cell r="F591" t="str">
            <v>確定</v>
          </cell>
          <cell r="G591" t="str">
            <v>福田</v>
          </cell>
        </row>
        <row r="592">
          <cell r="A592">
            <v>607</v>
          </cell>
          <cell r="B592" t="str">
            <v>未定</v>
          </cell>
          <cell r="C592" t="str">
            <v>新規</v>
          </cell>
          <cell r="D592" t="str">
            <v>坐和民</v>
          </cell>
          <cell r="E592" t="str">
            <v>田無駅前</v>
          </cell>
          <cell r="F592" t="str">
            <v>未定</v>
          </cell>
          <cell r="G592" t="str">
            <v>日比</v>
          </cell>
          <cell r="H592" t="str">
            <v>平成18年2月</v>
          </cell>
          <cell r="I592" t="str">
            <v>未定</v>
          </cell>
          <cell r="J592">
            <v>0</v>
          </cell>
          <cell r="K592">
            <v>0</v>
          </cell>
          <cell r="L592">
            <v>0</v>
          </cell>
          <cell r="M592">
            <v>0</v>
          </cell>
          <cell r="N592" t="str">
            <v>188-0011</v>
          </cell>
          <cell r="O592" t="str">
            <v>東京都西東京市田無町</v>
          </cell>
          <cell r="P592" t="str">
            <v>未定</v>
          </cell>
          <cell r="Q592">
            <v>0</v>
          </cell>
          <cell r="R592" t="str">
            <v>未定</v>
          </cell>
          <cell r="S592" t="str">
            <v>西武新宿</v>
          </cell>
          <cell r="T592" t="str">
            <v>田無</v>
          </cell>
          <cell r="U592">
            <v>1</v>
          </cell>
          <cell r="V592">
            <v>108.42</v>
          </cell>
          <cell r="W592" t="str">
            <v>未定</v>
          </cell>
          <cell r="X592">
            <v>2</v>
          </cell>
          <cell r="Y592" t="str">
            <v>年中無休</v>
          </cell>
          <cell r="Z592" t="str">
            <v>17:00～翌日3:00　金土曜及び祝休日の前日は5:00迄</v>
          </cell>
          <cell r="AA592">
            <v>0</v>
          </cell>
          <cell r="AB592">
            <v>0</v>
          </cell>
          <cell r="AC592">
            <v>0</v>
          </cell>
          <cell r="AD592">
            <v>11500</v>
          </cell>
        </row>
        <row r="593">
          <cell r="A593">
            <v>608</v>
          </cell>
          <cell r="B593" t="str">
            <v>未定</v>
          </cell>
          <cell r="C593" t="str">
            <v>新規</v>
          </cell>
          <cell r="D593" t="str">
            <v>坐和民</v>
          </cell>
          <cell r="E593" t="str">
            <v>大和八木</v>
          </cell>
          <cell r="F593" t="str">
            <v>未定</v>
          </cell>
          <cell r="G593" t="str">
            <v>能村</v>
          </cell>
          <cell r="H593" t="str">
            <v>平成18年3月</v>
          </cell>
          <cell r="I593" t="str">
            <v>未定</v>
          </cell>
          <cell r="J593">
            <v>0</v>
          </cell>
          <cell r="K593">
            <v>0</v>
          </cell>
          <cell r="L593">
            <v>0</v>
          </cell>
          <cell r="M593">
            <v>0</v>
          </cell>
          <cell r="N593" t="str">
            <v>634-0804</v>
          </cell>
          <cell r="O593" t="str">
            <v>奈良県橿原市内膳町1丁目1-1</v>
          </cell>
          <cell r="P593" t="str">
            <v>未定</v>
          </cell>
          <cell r="Q593" t="str">
            <v>上万ビル(2,3,4階）</v>
          </cell>
          <cell r="R593" t="str">
            <v>未定</v>
          </cell>
          <cell r="S593" t="str">
            <v>近鉄線</v>
          </cell>
          <cell r="T593" t="str">
            <v>大和八木</v>
          </cell>
          <cell r="U593">
            <v>1</v>
          </cell>
          <cell r="V593">
            <v>117.84</v>
          </cell>
          <cell r="W593" t="str">
            <v>未定</v>
          </cell>
          <cell r="X593">
            <v>3</v>
          </cell>
          <cell r="Y593" t="str">
            <v>年中無休</v>
          </cell>
          <cell r="Z593" t="str">
            <v>17:00～翌日3:00　金土曜及び祝休日の前日は5:00迄</v>
          </cell>
          <cell r="AA593">
            <v>0</v>
          </cell>
          <cell r="AB593">
            <v>0</v>
          </cell>
          <cell r="AC593">
            <v>0</v>
          </cell>
          <cell r="AD593">
            <v>13200</v>
          </cell>
        </row>
        <row r="594">
          <cell r="A594">
            <v>609</v>
          </cell>
          <cell r="B594" t="str">
            <v>未定</v>
          </cell>
          <cell r="C594" t="str">
            <v>新規</v>
          </cell>
          <cell r="D594" t="str">
            <v>坐和民</v>
          </cell>
          <cell r="E594" t="str">
            <v>明石</v>
          </cell>
          <cell r="F594" t="str">
            <v>未定</v>
          </cell>
          <cell r="G594" t="str">
            <v>能村</v>
          </cell>
          <cell r="H594" t="str">
            <v>10月中～下</v>
          </cell>
          <cell r="I594" t="str">
            <v>未定</v>
          </cell>
          <cell r="J594">
            <v>0</v>
          </cell>
          <cell r="K594">
            <v>0</v>
          </cell>
          <cell r="L594">
            <v>0</v>
          </cell>
          <cell r="M594">
            <v>0</v>
          </cell>
          <cell r="N594">
            <v>0</v>
          </cell>
          <cell r="O594" t="str">
            <v>兵庫県明石市東中之町11-28</v>
          </cell>
          <cell r="P594" t="str">
            <v>未定</v>
          </cell>
          <cell r="Q594">
            <v>0</v>
          </cell>
          <cell r="R594">
            <v>0</v>
          </cell>
          <cell r="S594" t="str">
            <v>JR神戸線</v>
          </cell>
          <cell r="T594" t="str">
            <v>明石</v>
          </cell>
          <cell r="U594">
            <v>2</v>
          </cell>
          <cell r="V594">
            <v>104.8</v>
          </cell>
          <cell r="W594" t="str">
            <v>未定</v>
          </cell>
          <cell r="X594">
            <v>1</v>
          </cell>
          <cell r="Y594" t="str">
            <v>年中無休</v>
          </cell>
          <cell r="Z594" t="str">
            <v>17:00～翌日3:00　金土曜及び祝休日の前日は5:00迄</v>
          </cell>
          <cell r="AA594">
            <v>0</v>
          </cell>
          <cell r="AB594">
            <v>0</v>
          </cell>
          <cell r="AC594">
            <v>0</v>
          </cell>
          <cell r="AD594">
            <v>14500</v>
          </cell>
        </row>
      </sheetData>
      <sheetData sheetId="1" refreshError="1"/>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全体"/>
      <sheetName val="①役員名簿"/>
      <sheetName val="②規模・構造"/>
      <sheetName val="③サービス"/>
      <sheetName val="事務局使用欄（さわらないこと）"/>
      <sheetName val="Sheet1"/>
    </sheetNames>
    <sheetDataSet>
      <sheetData sheetId="0" refreshError="1"/>
      <sheetData sheetId="1" refreshError="1"/>
      <sheetData sheetId="2" refreshError="1"/>
      <sheetData sheetId="3" refreshError="1"/>
      <sheetData sheetId="4" refreshError="1"/>
      <sheetData sheetId="5">
        <row r="3">
          <cell r="L3" t="str">
            <v>A'</v>
          </cell>
        </row>
        <row r="4">
          <cell r="L4" t="str">
            <v>A</v>
          </cell>
        </row>
        <row r="5">
          <cell r="L5" t="str">
            <v>B'</v>
          </cell>
        </row>
        <row r="6">
          <cell r="L6" t="str">
            <v>B</v>
          </cell>
        </row>
        <row r="7">
          <cell r="L7" t="str">
            <v>C'</v>
          </cell>
        </row>
        <row r="8">
          <cell r="L8" t="str">
            <v>C</v>
          </cell>
        </row>
        <row r="9">
          <cell r="L9" t="str">
            <v>D</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a:headEnd type="none" w="med" len="med"/>
          <a:tailEnd type="triangle" w="med" len="med"/>
        </a:ln>
      </a:spPr>
      <a:bodyPr/>
      <a:lstStyle/>
      <a:style>
        <a:lnRef idx="1">
          <a:schemeClr val="dk1"/>
        </a:lnRef>
        <a:fillRef idx="0">
          <a:schemeClr val="dk1"/>
        </a:fillRef>
        <a:effectRef idx="0">
          <a:schemeClr val="dk1"/>
        </a:effectRef>
        <a:fontRef idx="minor">
          <a:schemeClr val="tx1"/>
        </a:fontRef>
      </a:style>
    </a:lnDef>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E1CA2-14E0-4EF4-98F3-BB63F8E3402A}">
  <dimension ref="A1:L31"/>
  <sheetViews>
    <sheetView view="pageBreakPreview" zoomScaleNormal="100" zoomScaleSheetLayoutView="100" workbookViewId="0">
      <selection sqref="A1:K1"/>
    </sheetView>
  </sheetViews>
  <sheetFormatPr defaultColWidth="9" defaultRowHeight="13.2" x14ac:dyDescent="0.2"/>
  <cols>
    <col min="1" max="1" width="9" style="46" customWidth="1"/>
    <col min="2" max="10" width="9" style="42"/>
    <col min="11" max="11" width="9.33203125" style="42" customWidth="1"/>
    <col min="12" max="12" width="66.6640625" style="42" customWidth="1"/>
    <col min="13" max="16" width="9" style="42"/>
    <col min="17" max="17" width="10.21875" style="42" customWidth="1"/>
    <col min="18" max="16384" width="9" style="42"/>
  </cols>
  <sheetData>
    <row r="1" spans="1:12" ht="61.8" customHeight="1" x14ac:dyDescent="0.2">
      <c r="A1" s="340" t="s">
        <v>497</v>
      </c>
      <c r="B1" s="340"/>
      <c r="C1" s="340"/>
      <c r="D1" s="340"/>
      <c r="E1" s="340"/>
      <c r="F1" s="340"/>
      <c r="G1" s="340"/>
      <c r="H1" s="340"/>
      <c r="I1" s="340"/>
      <c r="J1" s="340"/>
      <c r="K1" s="340"/>
    </row>
    <row r="2" spans="1:12" s="43" customFormat="1" ht="24" customHeight="1" x14ac:dyDescent="0.2">
      <c r="A2" s="336" t="s">
        <v>391</v>
      </c>
      <c r="B2" s="336"/>
      <c r="C2" s="336"/>
      <c r="D2" s="336"/>
      <c r="E2" s="336"/>
      <c r="F2" s="336"/>
      <c r="G2" s="336"/>
      <c r="H2" s="336"/>
      <c r="I2" s="336"/>
      <c r="J2" s="336"/>
      <c r="K2" s="336"/>
    </row>
    <row r="3" spans="1:12" ht="168.6" customHeight="1" x14ac:dyDescent="0.2">
      <c r="A3" s="337" t="s">
        <v>512</v>
      </c>
      <c r="B3" s="337"/>
      <c r="C3" s="337"/>
      <c r="D3" s="337"/>
      <c r="E3" s="337"/>
      <c r="F3" s="337"/>
      <c r="G3" s="337"/>
      <c r="H3" s="337"/>
      <c r="I3" s="337"/>
      <c r="J3" s="337"/>
      <c r="K3" s="337"/>
    </row>
    <row r="4" spans="1:12" ht="13.2" customHeight="1" x14ac:dyDescent="0.2">
      <c r="A4" s="220"/>
      <c r="B4" s="220"/>
      <c r="C4" s="220"/>
      <c r="D4" s="220"/>
      <c r="E4" s="220"/>
      <c r="F4" s="220"/>
      <c r="G4" s="220"/>
      <c r="H4" s="220"/>
      <c r="I4" s="220"/>
      <c r="J4" s="220"/>
      <c r="K4" s="220"/>
    </row>
    <row r="5" spans="1:12" s="43" customFormat="1" ht="24" customHeight="1" x14ac:dyDescent="0.2">
      <c r="A5" s="336" t="s">
        <v>392</v>
      </c>
      <c r="B5" s="336"/>
      <c r="C5" s="336"/>
      <c r="D5" s="336"/>
      <c r="E5" s="336"/>
      <c r="F5" s="336"/>
      <c r="G5" s="336"/>
      <c r="H5" s="336"/>
      <c r="I5" s="336"/>
      <c r="J5" s="336"/>
      <c r="K5" s="336"/>
    </row>
    <row r="6" spans="1:12" ht="357.6" customHeight="1" x14ac:dyDescent="0.2">
      <c r="A6" s="337" t="s">
        <v>513</v>
      </c>
      <c r="B6" s="337"/>
      <c r="C6" s="337"/>
      <c r="D6" s="337"/>
      <c r="E6" s="337"/>
      <c r="F6" s="337"/>
      <c r="G6" s="337"/>
      <c r="H6" s="337"/>
      <c r="I6" s="337"/>
      <c r="J6" s="337"/>
      <c r="K6" s="337"/>
      <c r="L6" s="44"/>
    </row>
    <row r="7" spans="1:12" ht="13.8" customHeight="1" x14ac:dyDescent="0.2">
      <c r="A7" s="220"/>
      <c r="B7" s="220"/>
      <c r="C7" s="220"/>
      <c r="D7" s="220"/>
      <c r="E7" s="220"/>
      <c r="F7" s="220"/>
      <c r="G7" s="220"/>
      <c r="H7" s="220"/>
      <c r="I7" s="220"/>
      <c r="J7" s="220"/>
      <c r="K7" s="220"/>
      <c r="L7" s="44"/>
    </row>
    <row r="8" spans="1:12" s="45" customFormat="1" ht="24" customHeight="1" x14ac:dyDescent="0.2">
      <c r="A8" s="336" t="s">
        <v>393</v>
      </c>
      <c r="B8" s="336"/>
      <c r="C8" s="336"/>
      <c r="D8" s="336"/>
      <c r="E8" s="336"/>
      <c r="F8" s="336"/>
      <c r="G8" s="336"/>
      <c r="H8" s="336"/>
      <c r="I8" s="336"/>
      <c r="J8" s="336"/>
      <c r="K8" s="336"/>
    </row>
    <row r="9" spans="1:12" s="44" customFormat="1" ht="153.6" customHeight="1" x14ac:dyDescent="0.2">
      <c r="A9" s="337" t="s">
        <v>514</v>
      </c>
      <c r="B9" s="338"/>
      <c r="C9" s="338"/>
      <c r="D9" s="338"/>
      <c r="E9" s="338"/>
      <c r="F9" s="338"/>
      <c r="G9" s="338"/>
      <c r="H9" s="338"/>
      <c r="I9" s="338"/>
      <c r="J9" s="338"/>
      <c r="K9" s="338"/>
    </row>
    <row r="10" spans="1:12" ht="13.5" customHeight="1" x14ac:dyDescent="0.2">
      <c r="A10" s="335"/>
      <c r="B10" s="335"/>
      <c r="C10" s="335"/>
      <c r="D10" s="335"/>
      <c r="E10" s="335"/>
      <c r="F10" s="335"/>
      <c r="G10" s="335"/>
      <c r="H10" s="335"/>
      <c r="I10" s="335"/>
      <c r="J10" s="335"/>
      <c r="K10" s="335"/>
    </row>
    <row r="11" spans="1:12" ht="45" customHeight="1" x14ac:dyDescent="0.2">
      <c r="A11" s="339" t="s">
        <v>459</v>
      </c>
      <c r="B11" s="339"/>
      <c r="C11" s="339"/>
      <c r="D11" s="339"/>
      <c r="E11" s="339"/>
      <c r="F11" s="339"/>
      <c r="G11" s="339"/>
      <c r="H11" s="339"/>
      <c r="I11" s="339"/>
      <c r="J11" s="339"/>
      <c r="K11" s="339"/>
    </row>
    <row r="12" spans="1:12" ht="21" customHeight="1" x14ac:dyDescent="0.2">
      <c r="A12" s="339" t="s">
        <v>460</v>
      </c>
      <c r="B12" s="335"/>
      <c r="C12" s="335"/>
      <c r="D12" s="335"/>
      <c r="E12" s="335"/>
      <c r="F12" s="335"/>
      <c r="G12" s="335"/>
      <c r="H12" s="335"/>
      <c r="I12" s="335"/>
      <c r="J12" s="335"/>
      <c r="K12" s="335"/>
    </row>
    <row r="13" spans="1:12" ht="36" customHeight="1" x14ac:dyDescent="0.2">
      <c r="A13" s="339" t="s">
        <v>461</v>
      </c>
      <c r="B13" s="335"/>
      <c r="C13" s="335"/>
      <c r="D13" s="335"/>
      <c r="E13" s="335"/>
      <c r="F13" s="335"/>
      <c r="G13" s="335"/>
      <c r="H13" s="335"/>
      <c r="I13" s="335"/>
      <c r="J13" s="335"/>
      <c r="K13" s="335"/>
    </row>
    <row r="14" spans="1:12" ht="21" customHeight="1" x14ac:dyDescent="0.2">
      <c r="A14" s="335" t="s">
        <v>462</v>
      </c>
      <c r="B14" s="335"/>
      <c r="C14" s="335"/>
      <c r="D14" s="335"/>
      <c r="E14" s="335"/>
      <c r="F14" s="335"/>
      <c r="G14" s="335"/>
      <c r="H14" s="335"/>
      <c r="I14" s="335"/>
      <c r="J14" s="335"/>
      <c r="K14" s="335"/>
    </row>
    <row r="17" spans="2:9" ht="33.75" customHeight="1" x14ac:dyDescent="0.2">
      <c r="F17" s="44"/>
    </row>
    <row r="18" spans="2:9" ht="33.75" customHeight="1" x14ac:dyDescent="0.2">
      <c r="F18" s="47"/>
      <c r="G18" s="48"/>
      <c r="H18" s="48"/>
      <c r="I18" s="48"/>
    </row>
    <row r="19" spans="2:9" x14ac:dyDescent="0.2">
      <c r="F19" s="48"/>
    </row>
    <row r="31" spans="2:9" ht="115.5" customHeight="1" x14ac:dyDescent="0.2">
      <c r="B31" s="44"/>
    </row>
  </sheetData>
  <mergeCells count="12">
    <mergeCell ref="A1:K1"/>
    <mergeCell ref="A6:K6"/>
    <mergeCell ref="A3:K3"/>
    <mergeCell ref="A11:K11"/>
    <mergeCell ref="A12:K12"/>
    <mergeCell ref="A14:K14"/>
    <mergeCell ref="A10:K10"/>
    <mergeCell ref="A2:K2"/>
    <mergeCell ref="A5:K5"/>
    <mergeCell ref="A8:K8"/>
    <mergeCell ref="A9:K9"/>
    <mergeCell ref="A13:K13"/>
  </mergeCells>
  <phoneticPr fontId="2"/>
  <pageMargins left="0.78740157480314965" right="0.23622047244094491" top="0.78740157480314965" bottom="0.78740157480314965" header="0.31496062992125984" footer="0.31496062992125984"/>
  <pageSetup paperSize="9" scale="8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7E71A-87BE-4104-9F1A-82322ED34862}">
  <sheetPr>
    <tabColor rgb="FF7030A0"/>
    <pageSetUpPr fitToPage="1"/>
  </sheetPr>
  <dimension ref="B1:G47"/>
  <sheetViews>
    <sheetView view="pageBreakPreview" zoomScale="90" zoomScaleNormal="85" zoomScaleSheetLayoutView="90" workbookViewId="0">
      <selection sqref="A1:K1"/>
    </sheetView>
  </sheetViews>
  <sheetFormatPr defaultColWidth="9" defaultRowHeight="13.2" x14ac:dyDescent="0.2"/>
  <cols>
    <col min="1" max="1" width="2.77734375" style="3" customWidth="1"/>
    <col min="2" max="2" width="1.33203125" style="3" customWidth="1"/>
    <col min="3" max="3" width="43.44140625" style="3" customWidth="1"/>
    <col min="4" max="4" width="5.77734375" style="3" customWidth="1"/>
    <col min="5" max="5" width="18.21875" style="3" customWidth="1"/>
    <col min="6" max="6" width="29.88671875" style="3" customWidth="1"/>
    <col min="7" max="7" width="3.33203125" style="3" customWidth="1"/>
    <col min="8" max="16384" width="9" style="3"/>
  </cols>
  <sheetData>
    <row r="1" spans="2:6" ht="21" customHeight="1" thickBot="1" x14ac:dyDescent="0.25">
      <c r="B1" s="1025" t="s">
        <v>516</v>
      </c>
      <c r="C1" s="1026"/>
      <c r="D1" s="1026"/>
      <c r="E1" s="1026"/>
      <c r="F1" s="1026"/>
    </row>
    <row r="2" spans="2:6" ht="21" customHeight="1" thickBot="1" x14ac:dyDescent="0.25">
      <c r="B2" s="1023" t="s">
        <v>281</v>
      </c>
      <c r="C2" s="1024"/>
      <c r="D2" s="1024"/>
      <c r="E2" s="191" t="s">
        <v>36</v>
      </c>
      <c r="F2" s="192" t="s">
        <v>274</v>
      </c>
    </row>
    <row r="3" spans="2:6" ht="21" customHeight="1" x14ac:dyDescent="0.2">
      <c r="B3" s="397" t="s">
        <v>0</v>
      </c>
      <c r="C3" s="518"/>
      <c r="D3" s="518"/>
      <c r="E3" s="518"/>
      <c r="F3" s="1021"/>
    </row>
    <row r="4" spans="2:6" ht="17.100000000000001" customHeight="1" x14ac:dyDescent="0.2">
      <c r="B4" s="1019"/>
      <c r="C4" s="32" t="s">
        <v>1</v>
      </c>
      <c r="D4" s="101" t="s">
        <v>543</v>
      </c>
      <c r="E4" s="652" t="s">
        <v>639</v>
      </c>
      <c r="F4" s="1022"/>
    </row>
    <row r="5" spans="2:6" ht="17.100000000000001" customHeight="1" x14ac:dyDescent="0.2">
      <c r="B5" s="1019"/>
      <c r="C5" s="32" t="s">
        <v>2</v>
      </c>
      <c r="D5" s="101" t="s">
        <v>554</v>
      </c>
      <c r="E5" s="34"/>
      <c r="F5" s="35"/>
    </row>
    <row r="6" spans="2:6" ht="17.100000000000001" customHeight="1" x14ac:dyDescent="0.2">
      <c r="B6" s="1019"/>
      <c r="C6" s="32" t="s">
        <v>3</v>
      </c>
      <c r="D6" s="101" t="s">
        <v>554</v>
      </c>
      <c r="E6" s="34"/>
      <c r="F6" s="35"/>
    </row>
    <row r="7" spans="2:6" ht="17.100000000000001" customHeight="1" x14ac:dyDescent="0.2">
      <c r="B7" s="1019"/>
      <c r="C7" s="32" t="s">
        <v>4</v>
      </c>
      <c r="D7" s="101" t="s">
        <v>554</v>
      </c>
      <c r="E7" s="34"/>
      <c r="F7" s="35"/>
    </row>
    <row r="8" spans="2:6" ht="17.100000000000001" customHeight="1" x14ac:dyDescent="0.2">
      <c r="B8" s="1019"/>
      <c r="C8" s="32" t="s">
        <v>5</v>
      </c>
      <c r="D8" s="101" t="s">
        <v>554</v>
      </c>
      <c r="E8" s="34"/>
      <c r="F8" s="35"/>
    </row>
    <row r="9" spans="2:6" ht="17.100000000000001" customHeight="1" x14ac:dyDescent="0.2">
      <c r="B9" s="1019"/>
      <c r="C9" s="32" t="s">
        <v>6</v>
      </c>
      <c r="D9" s="101" t="s">
        <v>554</v>
      </c>
      <c r="E9" s="34"/>
      <c r="F9" s="35"/>
    </row>
    <row r="10" spans="2:6" ht="17.100000000000001" customHeight="1" x14ac:dyDescent="0.2">
      <c r="B10" s="1019"/>
      <c r="C10" s="32" t="s">
        <v>7</v>
      </c>
      <c r="D10" s="101" t="s">
        <v>554</v>
      </c>
      <c r="E10" s="34"/>
      <c r="F10" s="35"/>
    </row>
    <row r="11" spans="2:6" ht="17.100000000000001" customHeight="1" x14ac:dyDescent="0.2">
      <c r="B11" s="1019"/>
      <c r="C11" s="32" t="s">
        <v>8</v>
      </c>
      <c r="D11" s="101" t="s">
        <v>554</v>
      </c>
      <c r="E11" s="34"/>
      <c r="F11" s="35"/>
    </row>
    <row r="12" spans="2:6" ht="17.100000000000001" customHeight="1" x14ac:dyDescent="0.2">
      <c r="B12" s="1019"/>
      <c r="C12" s="32" t="s">
        <v>9</v>
      </c>
      <c r="D12" s="101" t="s">
        <v>554</v>
      </c>
      <c r="E12" s="34"/>
      <c r="F12" s="35"/>
    </row>
    <row r="13" spans="2:6" ht="17.100000000000001" customHeight="1" x14ac:dyDescent="0.2">
      <c r="B13" s="1019"/>
      <c r="C13" s="32" t="s">
        <v>10</v>
      </c>
      <c r="D13" s="101" t="s">
        <v>543</v>
      </c>
      <c r="E13" s="652" t="s">
        <v>639</v>
      </c>
      <c r="F13" s="1022"/>
    </row>
    <row r="14" spans="2:6" ht="17.100000000000001" customHeight="1" x14ac:dyDescent="0.2">
      <c r="B14" s="1019"/>
      <c r="C14" s="32" t="s">
        <v>11</v>
      </c>
      <c r="D14" s="101" t="s">
        <v>554</v>
      </c>
      <c r="E14" s="34"/>
      <c r="F14" s="35"/>
    </row>
    <row r="15" spans="2:6" ht="17.100000000000001" customHeight="1" thickBot="1" x14ac:dyDescent="0.25">
      <c r="B15" s="1020"/>
      <c r="C15" s="29" t="s">
        <v>12</v>
      </c>
      <c r="D15" s="101" t="s">
        <v>554</v>
      </c>
      <c r="E15" s="150"/>
      <c r="F15" s="151"/>
    </row>
    <row r="16" spans="2:6" ht="21" customHeight="1" x14ac:dyDescent="0.2">
      <c r="B16" s="397" t="s">
        <v>13</v>
      </c>
      <c r="C16" s="518"/>
      <c r="D16" s="518"/>
      <c r="E16" s="518"/>
      <c r="F16" s="1021"/>
    </row>
    <row r="17" spans="2:7" ht="17.100000000000001" customHeight="1" x14ac:dyDescent="0.2">
      <c r="B17" s="1019"/>
      <c r="C17" s="32" t="s">
        <v>224</v>
      </c>
      <c r="D17" s="101" t="s">
        <v>554</v>
      </c>
      <c r="E17" s="34"/>
      <c r="F17" s="35"/>
    </row>
    <row r="18" spans="2:7" ht="17.100000000000001" customHeight="1" x14ac:dyDescent="0.2">
      <c r="B18" s="1019"/>
      <c r="C18" s="32" t="s">
        <v>14</v>
      </c>
      <c r="D18" s="101" t="s">
        <v>554</v>
      </c>
      <c r="E18" s="34"/>
      <c r="F18" s="35"/>
    </row>
    <row r="19" spans="2:7" ht="17.100000000000001" customHeight="1" x14ac:dyDescent="0.2">
      <c r="B19" s="1019"/>
      <c r="C19" s="32" t="s">
        <v>411</v>
      </c>
      <c r="D19" s="101" t="s">
        <v>554</v>
      </c>
      <c r="E19" s="34"/>
      <c r="F19" s="35"/>
      <c r="G19" s="45"/>
    </row>
    <row r="20" spans="2:7" ht="17.100000000000001" customHeight="1" x14ac:dyDescent="0.2">
      <c r="B20" s="1019"/>
      <c r="C20" s="32" t="s">
        <v>15</v>
      </c>
      <c r="D20" s="101" t="s">
        <v>554</v>
      </c>
      <c r="E20" s="34"/>
      <c r="F20" s="35"/>
      <c r="G20" s="45"/>
    </row>
    <row r="21" spans="2:7" ht="17.100000000000001" customHeight="1" x14ac:dyDescent="0.2">
      <c r="B21" s="1019"/>
      <c r="C21" s="32" t="s">
        <v>62</v>
      </c>
      <c r="D21" s="101" t="s">
        <v>554</v>
      </c>
      <c r="E21" s="34"/>
      <c r="F21" s="35"/>
    </row>
    <row r="22" spans="2:7" ht="17.100000000000001" customHeight="1" x14ac:dyDescent="0.2">
      <c r="B22" s="1019"/>
      <c r="C22" s="32" t="s">
        <v>16</v>
      </c>
      <c r="D22" s="101" t="s">
        <v>554</v>
      </c>
      <c r="E22" s="34"/>
      <c r="F22" s="35"/>
    </row>
    <row r="23" spans="2:7" ht="17.100000000000001" customHeight="1" x14ac:dyDescent="0.2">
      <c r="B23" s="1019"/>
      <c r="C23" s="32" t="s">
        <v>17</v>
      </c>
      <c r="D23" s="101" t="s">
        <v>554</v>
      </c>
      <c r="E23" s="34"/>
      <c r="F23" s="35"/>
      <c r="G23" s="45"/>
    </row>
    <row r="24" spans="2:7" ht="17.100000000000001" customHeight="1" x14ac:dyDescent="0.2">
      <c r="B24" s="1019"/>
      <c r="C24" s="243" t="s">
        <v>67</v>
      </c>
      <c r="D24" s="101" t="s">
        <v>554</v>
      </c>
      <c r="E24" s="34"/>
      <c r="F24" s="35"/>
      <c r="G24" s="45"/>
    </row>
    <row r="25" spans="2:7" ht="17.100000000000001" customHeight="1" thickBot="1" x14ac:dyDescent="0.25">
      <c r="B25" s="1020"/>
      <c r="C25" s="193" t="s">
        <v>225</v>
      </c>
      <c r="D25" s="194" t="s">
        <v>554</v>
      </c>
      <c r="E25" s="150"/>
      <c r="F25" s="151"/>
    </row>
    <row r="26" spans="2:7" ht="21" customHeight="1" thickBot="1" x14ac:dyDescent="0.25">
      <c r="B26" s="843" t="s">
        <v>65</v>
      </c>
      <c r="C26" s="845"/>
      <c r="D26" s="195" t="s">
        <v>554</v>
      </c>
      <c r="E26" s="196"/>
      <c r="F26" s="197"/>
    </row>
    <row r="27" spans="2:7" ht="21" customHeight="1" x14ac:dyDescent="0.2">
      <c r="B27" s="397" t="s">
        <v>18</v>
      </c>
      <c r="C27" s="518"/>
      <c r="D27" s="518"/>
      <c r="E27" s="518"/>
      <c r="F27" s="1021"/>
    </row>
    <row r="28" spans="2:7" ht="17.100000000000001" customHeight="1" x14ac:dyDescent="0.2">
      <c r="B28" s="1019"/>
      <c r="C28" s="32" t="s">
        <v>19</v>
      </c>
      <c r="D28" s="101" t="s">
        <v>554</v>
      </c>
      <c r="E28" s="34"/>
      <c r="F28" s="35"/>
    </row>
    <row r="29" spans="2:7" ht="17.100000000000001" customHeight="1" x14ac:dyDescent="0.2">
      <c r="B29" s="1019"/>
      <c r="C29" s="32" t="s">
        <v>20</v>
      </c>
      <c r="D29" s="101" t="s">
        <v>554</v>
      </c>
      <c r="E29" s="34"/>
      <c r="F29" s="35"/>
    </row>
    <row r="30" spans="2:7" ht="17.100000000000001" customHeight="1" x14ac:dyDescent="0.2">
      <c r="B30" s="1019"/>
      <c r="C30" s="32" t="s">
        <v>21</v>
      </c>
      <c r="D30" s="101" t="s">
        <v>554</v>
      </c>
      <c r="E30" s="34"/>
      <c r="F30" s="35"/>
    </row>
    <row r="31" spans="2:7" ht="17.100000000000001" customHeight="1" x14ac:dyDescent="0.2">
      <c r="B31" s="1019"/>
      <c r="C31" s="32" t="s">
        <v>22</v>
      </c>
      <c r="D31" s="101" t="s">
        <v>554</v>
      </c>
      <c r="E31" s="34"/>
      <c r="F31" s="35"/>
    </row>
    <row r="32" spans="2:7" ht="17.100000000000001" customHeight="1" x14ac:dyDescent="0.2">
      <c r="B32" s="1019"/>
      <c r="C32" s="32" t="s">
        <v>23</v>
      </c>
      <c r="D32" s="101" t="s">
        <v>554</v>
      </c>
      <c r="E32" s="34"/>
      <c r="F32" s="35"/>
    </row>
    <row r="33" spans="2:6" ht="17.100000000000001" customHeight="1" x14ac:dyDescent="0.2">
      <c r="B33" s="1019"/>
      <c r="C33" s="32" t="s">
        <v>24</v>
      </c>
      <c r="D33" s="101" t="s">
        <v>554</v>
      </c>
      <c r="E33" s="34"/>
      <c r="F33" s="35"/>
    </row>
    <row r="34" spans="2:6" ht="17.100000000000001" customHeight="1" x14ac:dyDescent="0.2">
      <c r="B34" s="1019"/>
      <c r="C34" s="32" t="s">
        <v>25</v>
      </c>
      <c r="D34" s="101" t="s">
        <v>554</v>
      </c>
      <c r="E34" s="34"/>
      <c r="F34" s="35"/>
    </row>
    <row r="35" spans="2:6" ht="17.100000000000001" customHeight="1" x14ac:dyDescent="0.2">
      <c r="B35" s="1019"/>
      <c r="C35" s="32" t="s">
        <v>380</v>
      </c>
      <c r="D35" s="101" t="s">
        <v>543</v>
      </c>
      <c r="E35" s="652" t="s">
        <v>639</v>
      </c>
      <c r="F35" s="1022"/>
    </row>
    <row r="36" spans="2:6" ht="17.100000000000001" customHeight="1" x14ac:dyDescent="0.2">
      <c r="B36" s="1019"/>
      <c r="C36" s="32" t="s">
        <v>26</v>
      </c>
      <c r="D36" s="101" t="s">
        <v>554</v>
      </c>
      <c r="E36" s="34"/>
      <c r="F36" s="35"/>
    </row>
    <row r="37" spans="2:6" ht="17.100000000000001" customHeight="1" thickBot="1" x14ac:dyDescent="0.25">
      <c r="B37" s="1020"/>
      <c r="C37" s="29" t="s">
        <v>27</v>
      </c>
      <c r="D37" s="194" t="s">
        <v>554</v>
      </c>
      <c r="E37" s="34"/>
      <c r="F37" s="35"/>
    </row>
    <row r="38" spans="2:6" ht="21" customHeight="1" x14ac:dyDescent="0.2">
      <c r="B38" s="397" t="s">
        <v>28</v>
      </c>
      <c r="C38" s="518"/>
      <c r="D38" s="518"/>
      <c r="E38" s="518"/>
      <c r="F38" s="1021"/>
    </row>
    <row r="39" spans="2:6" ht="17.100000000000001" customHeight="1" x14ac:dyDescent="0.2">
      <c r="B39" s="1019"/>
      <c r="C39" s="32" t="s">
        <v>29</v>
      </c>
      <c r="D39" s="101" t="s">
        <v>554</v>
      </c>
      <c r="E39" s="34"/>
      <c r="F39" s="35"/>
    </row>
    <row r="40" spans="2:6" ht="17.100000000000001" customHeight="1" x14ac:dyDescent="0.2">
      <c r="B40" s="1019"/>
      <c r="C40" s="32" t="s">
        <v>30</v>
      </c>
      <c r="D40" s="101" t="s">
        <v>554</v>
      </c>
      <c r="E40" s="34"/>
      <c r="F40" s="35"/>
    </row>
    <row r="41" spans="2:6" ht="17.100000000000001" customHeight="1" thickBot="1" x14ac:dyDescent="0.25">
      <c r="B41" s="1020"/>
      <c r="C41" s="122" t="s">
        <v>31</v>
      </c>
      <c r="D41" s="194" t="s">
        <v>554</v>
      </c>
      <c r="E41" s="34"/>
      <c r="F41" s="35"/>
    </row>
    <row r="42" spans="2:6" ht="21" customHeight="1" thickBot="1" x14ac:dyDescent="0.25">
      <c r="B42" s="843" t="s">
        <v>66</v>
      </c>
      <c r="C42" s="845"/>
      <c r="D42" s="195" t="s">
        <v>554</v>
      </c>
      <c r="E42" s="198"/>
      <c r="F42" s="197"/>
    </row>
    <row r="43" spans="2:6" ht="21" customHeight="1" x14ac:dyDescent="0.2">
      <c r="B43" s="397" t="s">
        <v>32</v>
      </c>
      <c r="C43" s="518"/>
      <c r="D43" s="518"/>
      <c r="E43" s="518"/>
      <c r="F43" s="1021"/>
    </row>
    <row r="44" spans="2:6" ht="17.100000000000001" customHeight="1" x14ac:dyDescent="0.2">
      <c r="B44" s="1019"/>
      <c r="C44" s="32" t="s">
        <v>33</v>
      </c>
      <c r="D44" s="101" t="s">
        <v>554</v>
      </c>
      <c r="E44" s="34"/>
      <c r="F44" s="35"/>
    </row>
    <row r="45" spans="2:6" ht="17.100000000000001" customHeight="1" x14ac:dyDescent="0.2">
      <c r="B45" s="1019"/>
      <c r="C45" s="32" t="s">
        <v>34</v>
      </c>
      <c r="D45" s="101" t="s">
        <v>554</v>
      </c>
      <c r="E45" s="34"/>
      <c r="F45" s="35"/>
    </row>
    <row r="46" spans="2:6" ht="17.100000000000001" customHeight="1" x14ac:dyDescent="0.2">
      <c r="B46" s="1019"/>
      <c r="C46" s="122" t="s">
        <v>35</v>
      </c>
      <c r="D46" s="194" t="s">
        <v>554</v>
      </c>
      <c r="E46" s="213"/>
      <c r="F46" s="214"/>
    </row>
    <row r="47" spans="2:6" ht="17.100000000000001" customHeight="1" thickBot="1" x14ac:dyDescent="0.25">
      <c r="B47" s="1020"/>
      <c r="C47" s="29" t="s">
        <v>466</v>
      </c>
      <c r="D47" s="221" t="s">
        <v>554</v>
      </c>
      <c r="E47" s="150"/>
      <c r="F47" s="151"/>
    </row>
  </sheetData>
  <mergeCells count="17">
    <mergeCell ref="B26:C26"/>
    <mergeCell ref="B2:D2"/>
    <mergeCell ref="B1:F1"/>
    <mergeCell ref="B3:F3"/>
    <mergeCell ref="B16:F16"/>
    <mergeCell ref="B4:B15"/>
    <mergeCell ref="B17:B25"/>
    <mergeCell ref="E4:F4"/>
    <mergeCell ref="E13:F13"/>
    <mergeCell ref="B44:B47"/>
    <mergeCell ref="B27:F27"/>
    <mergeCell ref="B38:F38"/>
    <mergeCell ref="B42:C42"/>
    <mergeCell ref="B43:F43"/>
    <mergeCell ref="B28:B37"/>
    <mergeCell ref="B39:B41"/>
    <mergeCell ref="E35:F35"/>
  </mergeCells>
  <phoneticPr fontId="2"/>
  <dataValidations count="1">
    <dataValidation type="list" allowBlank="1" showInputMessage="1" showErrorMessage="1" sqref="D4:D15 D28:D37 D39:D42 D17:D26 D44:D47" xr:uid="{6DFB658A-A795-4274-8233-7B5C038B6016}">
      <formula1>"あり,なし"</formula1>
    </dataValidation>
  </dataValidations>
  <printOptions horizontalCentered="1"/>
  <pageMargins left="0.6692913385826772" right="0.6692913385826772" top="0.59055118110236227" bottom="0.59055118110236227" header="0.51181102362204722" footer="0.39370078740157483"/>
  <pageSetup paperSize="9" scale="85" fitToHeight="0" orientation="portrait" cellComments="asDisplayed"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4F789-A6B2-4CB7-A612-631BC586057F}">
  <sheetPr filterMode="1">
    <pageSetUpPr fitToPage="1"/>
  </sheetPr>
  <dimension ref="A1:S199"/>
  <sheetViews>
    <sheetView view="pageBreakPreview" zoomScale="90" zoomScaleNormal="100" zoomScaleSheetLayoutView="90" workbookViewId="0">
      <pane xSplit="2" ySplit="4" topLeftCell="C5" activePane="bottomRight" state="frozen"/>
      <selection sqref="A1:K1"/>
      <selection pane="topRight" sqref="A1:K1"/>
      <selection pane="bottomLeft" sqref="A1:K1"/>
      <selection pane="bottomRight" sqref="A1:K1"/>
    </sheetView>
  </sheetViews>
  <sheetFormatPr defaultRowHeight="13.2" x14ac:dyDescent="0.2"/>
  <cols>
    <col min="1" max="1" width="8.88671875" style="295"/>
    <col min="2" max="2" width="19.21875" customWidth="1"/>
    <col min="3" max="12" width="3.109375" customWidth="1"/>
    <col min="13" max="13" width="43" customWidth="1"/>
    <col min="14" max="14" width="11.77734375" bestFit="1" customWidth="1"/>
    <col min="15" max="15" width="9.6640625" bestFit="1" customWidth="1"/>
    <col min="16" max="16" width="9" bestFit="1" customWidth="1"/>
    <col min="258" max="258" width="14.33203125" customWidth="1"/>
    <col min="259" max="268" width="3.109375" customWidth="1"/>
    <col min="269" max="269" width="43" customWidth="1"/>
    <col min="514" max="514" width="14.33203125" customWidth="1"/>
    <col min="515" max="524" width="3.109375" customWidth="1"/>
    <col min="525" max="525" width="43" customWidth="1"/>
    <col min="770" max="770" width="14.33203125" customWidth="1"/>
    <col min="771" max="780" width="3.109375" customWidth="1"/>
    <col min="781" max="781" width="43" customWidth="1"/>
    <col min="1026" max="1026" width="14.33203125" customWidth="1"/>
    <col min="1027" max="1036" width="3.109375" customWidth="1"/>
    <col min="1037" max="1037" width="43" customWidth="1"/>
    <col min="1282" max="1282" width="14.33203125" customWidth="1"/>
    <col min="1283" max="1292" width="3.109375" customWidth="1"/>
    <col min="1293" max="1293" width="43" customWidth="1"/>
    <col min="1538" max="1538" width="14.33203125" customWidth="1"/>
    <col min="1539" max="1548" width="3.109375" customWidth="1"/>
    <col min="1549" max="1549" width="43" customWidth="1"/>
    <col min="1794" max="1794" width="14.33203125" customWidth="1"/>
    <col min="1795" max="1804" width="3.109375" customWidth="1"/>
    <col min="1805" max="1805" width="43" customWidth="1"/>
    <col min="2050" max="2050" width="14.33203125" customWidth="1"/>
    <col min="2051" max="2060" width="3.109375" customWidth="1"/>
    <col min="2061" max="2061" width="43" customWidth="1"/>
    <col min="2306" max="2306" width="14.33203125" customWidth="1"/>
    <col min="2307" max="2316" width="3.109375" customWidth="1"/>
    <col min="2317" max="2317" width="43" customWidth="1"/>
    <col min="2562" max="2562" width="14.33203125" customWidth="1"/>
    <col min="2563" max="2572" width="3.109375" customWidth="1"/>
    <col min="2573" max="2573" width="43" customWidth="1"/>
    <col min="2818" max="2818" width="14.33203125" customWidth="1"/>
    <col min="2819" max="2828" width="3.109375" customWidth="1"/>
    <col min="2829" max="2829" width="43" customWidth="1"/>
    <col min="3074" max="3074" width="14.33203125" customWidth="1"/>
    <col min="3075" max="3084" width="3.109375" customWidth="1"/>
    <col min="3085" max="3085" width="43" customWidth="1"/>
    <col min="3330" max="3330" width="14.33203125" customWidth="1"/>
    <col min="3331" max="3340" width="3.109375" customWidth="1"/>
    <col min="3341" max="3341" width="43" customWidth="1"/>
    <col min="3586" max="3586" width="14.33203125" customWidth="1"/>
    <col min="3587" max="3596" width="3.109375" customWidth="1"/>
    <col min="3597" max="3597" width="43" customWidth="1"/>
    <col min="3842" max="3842" width="14.33203125" customWidth="1"/>
    <col min="3843" max="3852" width="3.109375" customWidth="1"/>
    <col min="3853" max="3853" width="43" customWidth="1"/>
    <col min="4098" max="4098" width="14.33203125" customWidth="1"/>
    <col min="4099" max="4108" width="3.109375" customWidth="1"/>
    <col min="4109" max="4109" width="43" customWidth="1"/>
    <col min="4354" max="4354" width="14.33203125" customWidth="1"/>
    <col min="4355" max="4364" width="3.109375" customWidth="1"/>
    <col min="4365" max="4365" width="43" customWidth="1"/>
    <col min="4610" max="4610" width="14.33203125" customWidth="1"/>
    <col min="4611" max="4620" width="3.109375" customWidth="1"/>
    <col min="4621" max="4621" width="43" customWidth="1"/>
    <col min="4866" max="4866" width="14.33203125" customWidth="1"/>
    <col min="4867" max="4876" width="3.109375" customWidth="1"/>
    <col min="4877" max="4877" width="43" customWidth="1"/>
    <col min="5122" max="5122" width="14.33203125" customWidth="1"/>
    <col min="5123" max="5132" width="3.109375" customWidth="1"/>
    <col min="5133" max="5133" width="43" customWidth="1"/>
    <col min="5378" max="5378" width="14.33203125" customWidth="1"/>
    <col min="5379" max="5388" width="3.109375" customWidth="1"/>
    <col min="5389" max="5389" width="43" customWidth="1"/>
    <col min="5634" max="5634" width="14.33203125" customWidth="1"/>
    <col min="5635" max="5644" width="3.109375" customWidth="1"/>
    <col min="5645" max="5645" width="43" customWidth="1"/>
    <col min="5890" max="5890" width="14.33203125" customWidth="1"/>
    <col min="5891" max="5900" width="3.109375" customWidth="1"/>
    <col min="5901" max="5901" width="43" customWidth="1"/>
    <col min="6146" max="6146" width="14.33203125" customWidth="1"/>
    <col min="6147" max="6156" width="3.109375" customWidth="1"/>
    <col min="6157" max="6157" width="43" customWidth="1"/>
    <col min="6402" max="6402" width="14.33203125" customWidth="1"/>
    <col min="6403" max="6412" width="3.109375" customWidth="1"/>
    <col min="6413" max="6413" width="43" customWidth="1"/>
    <col min="6658" max="6658" width="14.33203125" customWidth="1"/>
    <col min="6659" max="6668" width="3.109375" customWidth="1"/>
    <col min="6669" max="6669" width="43" customWidth="1"/>
    <col min="6914" max="6914" width="14.33203125" customWidth="1"/>
    <col min="6915" max="6924" width="3.109375" customWidth="1"/>
    <col min="6925" max="6925" width="43" customWidth="1"/>
    <col min="7170" max="7170" width="14.33203125" customWidth="1"/>
    <col min="7171" max="7180" width="3.109375" customWidth="1"/>
    <col min="7181" max="7181" width="43" customWidth="1"/>
    <col min="7426" max="7426" width="14.33203125" customWidth="1"/>
    <col min="7427" max="7436" width="3.109375" customWidth="1"/>
    <col min="7437" max="7437" width="43" customWidth="1"/>
    <col min="7682" max="7682" width="14.33203125" customWidth="1"/>
    <col min="7683" max="7692" width="3.109375" customWidth="1"/>
    <col min="7693" max="7693" width="43" customWidth="1"/>
    <col min="7938" max="7938" width="14.33203125" customWidth="1"/>
    <col min="7939" max="7948" width="3.109375" customWidth="1"/>
    <col min="7949" max="7949" width="43" customWidth="1"/>
    <col min="8194" max="8194" width="14.33203125" customWidth="1"/>
    <col min="8195" max="8204" width="3.109375" customWidth="1"/>
    <col min="8205" max="8205" width="43" customWidth="1"/>
    <col min="8450" max="8450" width="14.33203125" customWidth="1"/>
    <col min="8451" max="8460" width="3.109375" customWidth="1"/>
    <col min="8461" max="8461" width="43" customWidth="1"/>
    <col min="8706" max="8706" width="14.33203125" customWidth="1"/>
    <col min="8707" max="8716" width="3.109375" customWidth="1"/>
    <col min="8717" max="8717" width="43" customWidth="1"/>
    <col min="8962" max="8962" width="14.33203125" customWidth="1"/>
    <col min="8963" max="8972" width="3.109375" customWidth="1"/>
    <col min="8973" max="8973" width="43" customWidth="1"/>
    <col min="9218" max="9218" width="14.33203125" customWidth="1"/>
    <col min="9219" max="9228" width="3.109375" customWidth="1"/>
    <col min="9229" max="9229" width="43" customWidth="1"/>
    <col min="9474" max="9474" width="14.33203125" customWidth="1"/>
    <col min="9475" max="9484" width="3.109375" customWidth="1"/>
    <col min="9485" max="9485" width="43" customWidth="1"/>
    <col min="9730" max="9730" width="14.33203125" customWidth="1"/>
    <col min="9731" max="9740" width="3.109375" customWidth="1"/>
    <col min="9741" max="9741" width="43" customWidth="1"/>
    <col min="9986" max="9986" width="14.33203125" customWidth="1"/>
    <col min="9987" max="9996" width="3.109375" customWidth="1"/>
    <col min="9997" max="9997" width="43" customWidth="1"/>
    <col min="10242" max="10242" width="14.33203125" customWidth="1"/>
    <col min="10243" max="10252" width="3.109375" customWidth="1"/>
    <col min="10253" max="10253" width="43" customWidth="1"/>
    <col min="10498" max="10498" width="14.33203125" customWidth="1"/>
    <col min="10499" max="10508" width="3.109375" customWidth="1"/>
    <col min="10509" max="10509" width="43" customWidth="1"/>
    <col min="10754" max="10754" width="14.33203125" customWidth="1"/>
    <col min="10755" max="10764" width="3.109375" customWidth="1"/>
    <col min="10765" max="10765" width="43" customWidth="1"/>
    <col min="11010" max="11010" width="14.33203125" customWidth="1"/>
    <col min="11011" max="11020" width="3.109375" customWidth="1"/>
    <col min="11021" max="11021" width="43" customWidth="1"/>
    <col min="11266" max="11266" width="14.33203125" customWidth="1"/>
    <col min="11267" max="11276" width="3.109375" customWidth="1"/>
    <col min="11277" max="11277" width="43" customWidth="1"/>
    <col min="11522" max="11522" width="14.33203125" customWidth="1"/>
    <col min="11523" max="11532" width="3.109375" customWidth="1"/>
    <col min="11533" max="11533" width="43" customWidth="1"/>
    <col min="11778" max="11778" width="14.33203125" customWidth="1"/>
    <col min="11779" max="11788" width="3.109375" customWidth="1"/>
    <col min="11789" max="11789" width="43" customWidth="1"/>
    <col min="12034" max="12034" width="14.33203125" customWidth="1"/>
    <col min="12035" max="12044" width="3.109375" customWidth="1"/>
    <col min="12045" max="12045" width="43" customWidth="1"/>
    <col min="12290" max="12290" width="14.33203125" customWidth="1"/>
    <col min="12291" max="12300" width="3.109375" customWidth="1"/>
    <col min="12301" max="12301" width="43" customWidth="1"/>
    <col min="12546" max="12546" width="14.33203125" customWidth="1"/>
    <col min="12547" max="12556" width="3.109375" customWidth="1"/>
    <col min="12557" max="12557" width="43" customWidth="1"/>
    <col min="12802" max="12802" width="14.33203125" customWidth="1"/>
    <col min="12803" max="12812" width="3.109375" customWidth="1"/>
    <col min="12813" max="12813" width="43" customWidth="1"/>
    <col min="13058" max="13058" width="14.33203125" customWidth="1"/>
    <col min="13059" max="13068" width="3.109375" customWidth="1"/>
    <col min="13069" max="13069" width="43" customWidth="1"/>
    <col min="13314" max="13314" width="14.33203125" customWidth="1"/>
    <col min="13315" max="13324" width="3.109375" customWidth="1"/>
    <col min="13325" max="13325" width="43" customWidth="1"/>
    <col min="13570" max="13570" width="14.33203125" customWidth="1"/>
    <col min="13571" max="13580" width="3.109375" customWidth="1"/>
    <col min="13581" max="13581" width="43" customWidth="1"/>
    <col min="13826" max="13826" width="14.33203125" customWidth="1"/>
    <col min="13827" max="13836" width="3.109375" customWidth="1"/>
    <col min="13837" max="13837" width="43" customWidth="1"/>
    <col min="14082" max="14082" width="14.33203125" customWidth="1"/>
    <col min="14083" max="14092" width="3.109375" customWidth="1"/>
    <col min="14093" max="14093" width="43" customWidth="1"/>
    <col min="14338" max="14338" width="14.33203125" customWidth="1"/>
    <col min="14339" max="14348" width="3.109375" customWidth="1"/>
    <col min="14349" max="14349" width="43" customWidth="1"/>
    <col min="14594" max="14594" width="14.33203125" customWidth="1"/>
    <col min="14595" max="14604" width="3.109375" customWidth="1"/>
    <col min="14605" max="14605" width="43" customWidth="1"/>
    <col min="14850" max="14850" width="14.33203125" customWidth="1"/>
    <col min="14851" max="14860" width="3.109375" customWidth="1"/>
    <col min="14861" max="14861" width="43" customWidth="1"/>
    <col min="15106" max="15106" width="14.33203125" customWidth="1"/>
    <col min="15107" max="15116" width="3.109375" customWidth="1"/>
    <col min="15117" max="15117" width="43" customWidth="1"/>
    <col min="15362" max="15362" width="14.33203125" customWidth="1"/>
    <col min="15363" max="15372" width="3.109375" customWidth="1"/>
    <col min="15373" max="15373" width="43" customWidth="1"/>
    <col min="15618" max="15618" width="14.33203125" customWidth="1"/>
    <col min="15619" max="15628" width="3.109375" customWidth="1"/>
    <col min="15629" max="15629" width="43" customWidth="1"/>
    <col min="15874" max="15874" width="14.33203125" customWidth="1"/>
    <col min="15875" max="15884" width="3.109375" customWidth="1"/>
    <col min="15885" max="15885" width="43" customWidth="1"/>
    <col min="16130" max="16130" width="14.33203125" customWidth="1"/>
    <col min="16131" max="16140" width="3.109375" customWidth="1"/>
    <col min="16141" max="16141" width="43" customWidth="1"/>
  </cols>
  <sheetData>
    <row r="1" spans="1:19" ht="16.5" customHeight="1" x14ac:dyDescent="0.2">
      <c r="B1" s="1027" t="s">
        <v>643</v>
      </c>
      <c r="C1" s="1027"/>
      <c r="D1" s="1027"/>
      <c r="E1" s="1027"/>
      <c r="F1" s="1027"/>
      <c r="G1" s="1027"/>
      <c r="H1" s="1027"/>
      <c r="I1" s="1027"/>
      <c r="J1" s="1027"/>
      <c r="K1" s="1027"/>
      <c r="L1" s="1027"/>
      <c r="M1" s="1027"/>
      <c r="P1" t="s">
        <v>644</v>
      </c>
      <c r="Q1" t="s">
        <v>645</v>
      </c>
      <c r="R1" t="s">
        <v>646</v>
      </c>
      <c r="S1" t="s">
        <v>647</v>
      </c>
    </row>
    <row r="2" spans="1:19" ht="16.5" customHeight="1" x14ac:dyDescent="0.2">
      <c r="B2" s="296"/>
      <c r="C2" s="297"/>
      <c r="D2" s="297"/>
      <c r="E2" s="297"/>
      <c r="F2" s="297"/>
      <c r="G2" s="297"/>
      <c r="H2" s="297"/>
      <c r="I2" s="297"/>
      <c r="J2" s="297"/>
      <c r="K2" s="297"/>
      <c r="L2" s="297"/>
      <c r="M2" s="298"/>
      <c r="P2" t="s">
        <v>648</v>
      </c>
      <c r="Q2" t="s">
        <v>649</v>
      </c>
      <c r="R2" t="s">
        <v>650</v>
      </c>
    </row>
    <row r="3" spans="1:19" ht="16.5" customHeight="1" x14ac:dyDescent="0.2">
      <c r="B3" s="1028" t="s">
        <v>651</v>
      </c>
      <c r="C3" s="1030" t="s">
        <v>652</v>
      </c>
      <c r="D3" s="1030"/>
      <c r="E3" s="1030"/>
      <c r="F3" s="1030"/>
      <c r="G3" s="1030"/>
      <c r="H3" s="1030"/>
      <c r="I3" s="1030"/>
      <c r="J3" s="1030"/>
      <c r="K3" s="1030"/>
      <c r="L3" s="1030"/>
      <c r="M3" s="1031" t="s">
        <v>78</v>
      </c>
      <c r="P3" t="s">
        <v>653</v>
      </c>
      <c r="Q3" t="s">
        <v>654</v>
      </c>
      <c r="R3" t="s">
        <v>655</v>
      </c>
    </row>
    <row r="4" spans="1:19" ht="16.5" customHeight="1" x14ac:dyDescent="0.2">
      <c r="B4" s="1029"/>
      <c r="C4" s="1030" t="s">
        <v>656</v>
      </c>
      <c r="D4" s="1030"/>
      <c r="E4" s="1030"/>
      <c r="F4" s="1030"/>
      <c r="G4" s="1030"/>
      <c r="H4" s="1030"/>
      <c r="I4" s="1030"/>
      <c r="J4" s="1030"/>
      <c r="K4" s="1030"/>
      <c r="L4" s="1030"/>
      <c r="M4" s="1032"/>
    </row>
    <row r="5" spans="1:19" ht="16.5" hidden="1" customHeight="1" x14ac:dyDescent="0.2">
      <c r="A5" s="1033" t="s">
        <v>657</v>
      </c>
      <c r="B5" s="1034" t="s">
        <v>658</v>
      </c>
      <c r="C5" s="299">
        <v>2</v>
      </c>
      <c r="D5" s="300">
        <v>7</v>
      </c>
      <c r="E5" s="300">
        <v>7</v>
      </c>
      <c r="F5" s="300">
        <v>1</v>
      </c>
      <c r="G5" s="301">
        <v>0</v>
      </c>
      <c r="H5" s="302">
        <v>0</v>
      </c>
      <c r="I5" s="301">
        <v>0</v>
      </c>
      <c r="J5" s="301">
        <v>3</v>
      </c>
      <c r="K5" s="302">
        <v>8</v>
      </c>
      <c r="L5" s="300">
        <v>3</v>
      </c>
      <c r="M5" s="303" t="s">
        <v>659</v>
      </c>
      <c r="N5" s="304"/>
    </row>
    <row r="6" spans="1:19" ht="22.5" hidden="1" customHeight="1" x14ac:dyDescent="0.2">
      <c r="A6" s="1033" t="s">
        <v>657</v>
      </c>
      <c r="B6" s="1034"/>
      <c r="C6" s="1030" t="s">
        <v>660</v>
      </c>
      <c r="D6" s="1030"/>
      <c r="E6" s="1030"/>
      <c r="F6" s="1030"/>
      <c r="G6" s="1030"/>
      <c r="H6" s="1030"/>
      <c r="I6" s="1030"/>
      <c r="J6" s="1030"/>
      <c r="K6" s="1030"/>
      <c r="L6" s="1035"/>
      <c r="M6" s="305" t="s">
        <v>661</v>
      </c>
      <c r="N6" s="304"/>
    </row>
    <row r="7" spans="1:19" ht="16.5" hidden="1" customHeight="1" x14ac:dyDescent="0.2">
      <c r="A7" s="1033" t="s">
        <v>662</v>
      </c>
      <c r="B7" s="1034" t="s">
        <v>658</v>
      </c>
      <c r="C7" s="299">
        <v>2</v>
      </c>
      <c r="D7" s="301">
        <v>7</v>
      </c>
      <c r="E7" s="302">
        <v>7</v>
      </c>
      <c r="F7" s="301">
        <v>4</v>
      </c>
      <c r="G7" s="302">
        <v>0</v>
      </c>
      <c r="H7" s="301">
        <v>0</v>
      </c>
      <c r="I7" s="302">
        <v>1</v>
      </c>
      <c r="J7" s="301">
        <v>1</v>
      </c>
      <c r="K7" s="302">
        <v>3</v>
      </c>
      <c r="L7" s="300">
        <v>1</v>
      </c>
      <c r="M7" s="303" t="s">
        <v>663</v>
      </c>
      <c r="N7" s="304"/>
    </row>
    <row r="8" spans="1:19" ht="22.5" hidden="1" customHeight="1" x14ac:dyDescent="0.2">
      <c r="A8" s="1033" t="s">
        <v>662</v>
      </c>
      <c r="B8" s="1034"/>
      <c r="C8" s="1030" t="s">
        <v>664</v>
      </c>
      <c r="D8" s="1030"/>
      <c r="E8" s="1030"/>
      <c r="F8" s="1030"/>
      <c r="G8" s="1030"/>
      <c r="H8" s="1030"/>
      <c r="I8" s="1030"/>
      <c r="J8" s="1030"/>
      <c r="K8" s="1030"/>
      <c r="L8" s="1035"/>
      <c r="M8" s="305" t="s">
        <v>665</v>
      </c>
      <c r="N8" s="304"/>
    </row>
    <row r="9" spans="1:19" ht="16.5" hidden="1" customHeight="1" x14ac:dyDescent="0.2">
      <c r="A9" s="1033"/>
      <c r="B9" s="1034" t="s">
        <v>658</v>
      </c>
      <c r="C9" s="299">
        <v>2</v>
      </c>
      <c r="D9" s="300">
        <v>7</v>
      </c>
      <c r="E9" s="301">
        <v>7</v>
      </c>
      <c r="F9" s="302">
        <v>2</v>
      </c>
      <c r="G9" s="300">
        <v>5</v>
      </c>
      <c r="H9" s="301">
        <v>0</v>
      </c>
      <c r="I9" s="301">
        <v>0</v>
      </c>
      <c r="J9" s="302">
        <v>4</v>
      </c>
      <c r="K9" s="300">
        <v>8</v>
      </c>
      <c r="L9" s="300">
        <v>0</v>
      </c>
      <c r="M9" s="306" t="s">
        <v>666</v>
      </c>
      <c r="N9" s="304"/>
    </row>
    <row r="10" spans="1:19" ht="22.5" hidden="1" customHeight="1" x14ac:dyDescent="0.2">
      <c r="A10" s="1033"/>
      <c r="B10" s="1034"/>
      <c r="C10" s="1030" t="s">
        <v>667</v>
      </c>
      <c r="D10" s="1030"/>
      <c r="E10" s="1030"/>
      <c r="F10" s="1030"/>
      <c r="G10" s="1030"/>
      <c r="H10" s="1030"/>
      <c r="I10" s="1030"/>
      <c r="J10" s="1030"/>
      <c r="K10" s="1030"/>
      <c r="L10" s="1035"/>
      <c r="M10" s="307" t="s">
        <v>668</v>
      </c>
      <c r="N10" s="304"/>
    </row>
    <row r="11" spans="1:19" ht="16.5" hidden="1" customHeight="1" x14ac:dyDescent="0.2">
      <c r="A11" s="1033"/>
      <c r="B11" s="1034" t="s">
        <v>658</v>
      </c>
      <c r="C11" s="299">
        <v>2</v>
      </c>
      <c r="D11" s="300">
        <v>7</v>
      </c>
      <c r="E11" s="300">
        <v>7</v>
      </c>
      <c r="F11" s="300">
        <v>3</v>
      </c>
      <c r="G11" s="301">
        <v>6</v>
      </c>
      <c r="H11" s="301">
        <v>0</v>
      </c>
      <c r="I11" s="302">
        <v>0</v>
      </c>
      <c r="J11" s="300">
        <v>2</v>
      </c>
      <c r="K11" s="300">
        <v>8</v>
      </c>
      <c r="L11" s="300">
        <v>9</v>
      </c>
      <c r="M11" s="303" t="s">
        <v>669</v>
      </c>
      <c r="N11" s="304"/>
    </row>
    <row r="12" spans="1:19" ht="22.5" hidden="1" customHeight="1" x14ac:dyDescent="0.2">
      <c r="A12" s="1033"/>
      <c r="B12" s="1034"/>
      <c r="C12" s="1030" t="s">
        <v>670</v>
      </c>
      <c r="D12" s="1030"/>
      <c r="E12" s="1030"/>
      <c r="F12" s="1030"/>
      <c r="G12" s="1030"/>
      <c r="H12" s="1030"/>
      <c r="I12" s="1030"/>
      <c r="J12" s="1030"/>
      <c r="K12" s="1030"/>
      <c r="L12" s="1035"/>
      <c r="M12" s="305" t="s">
        <v>671</v>
      </c>
      <c r="N12" s="304"/>
    </row>
    <row r="13" spans="1:19" ht="16.5" hidden="1" customHeight="1" x14ac:dyDescent="0.2">
      <c r="A13" s="1033" t="s">
        <v>662</v>
      </c>
      <c r="B13" s="1034" t="s">
        <v>658</v>
      </c>
      <c r="C13" s="299">
        <v>2</v>
      </c>
      <c r="D13" s="300">
        <v>7</v>
      </c>
      <c r="E13" s="300">
        <v>7</v>
      </c>
      <c r="F13" s="300">
        <v>4</v>
      </c>
      <c r="G13" s="300">
        <v>0</v>
      </c>
      <c r="H13" s="300">
        <v>0</v>
      </c>
      <c r="I13" s="300">
        <v>1</v>
      </c>
      <c r="J13" s="300">
        <v>5</v>
      </c>
      <c r="K13" s="301">
        <v>3</v>
      </c>
      <c r="L13" s="302">
        <v>7</v>
      </c>
      <c r="M13" s="303" t="s">
        <v>672</v>
      </c>
      <c r="N13" s="304"/>
    </row>
    <row r="14" spans="1:19" ht="22.5" hidden="1" customHeight="1" x14ac:dyDescent="0.2">
      <c r="A14" s="1033" t="s">
        <v>662</v>
      </c>
      <c r="B14" s="1036"/>
      <c r="C14" s="1028" t="s">
        <v>673</v>
      </c>
      <c r="D14" s="1028"/>
      <c r="E14" s="1028"/>
      <c r="F14" s="1028"/>
      <c r="G14" s="1028"/>
      <c r="H14" s="1028"/>
      <c r="I14" s="1028"/>
      <c r="J14" s="1028"/>
      <c r="K14" s="1028"/>
      <c r="L14" s="1037"/>
      <c r="M14" s="308" t="s">
        <v>674</v>
      </c>
      <c r="N14" s="304"/>
    </row>
    <row r="15" spans="1:19" ht="16.5" hidden="1" customHeight="1" x14ac:dyDescent="0.2">
      <c r="A15" s="1033" t="s">
        <v>675</v>
      </c>
      <c r="B15" s="1034" t="s">
        <v>658</v>
      </c>
      <c r="C15" s="299">
        <v>2</v>
      </c>
      <c r="D15" s="300">
        <v>7</v>
      </c>
      <c r="E15" s="300">
        <v>7</v>
      </c>
      <c r="F15" s="301">
        <v>5</v>
      </c>
      <c r="G15" s="301">
        <v>0</v>
      </c>
      <c r="H15" s="302">
        <v>0</v>
      </c>
      <c r="I15" s="300">
        <v>2</v>
      </c>
      <c r="J15" s="301">
        <v>7</v>
      </c>
      <c r="K15" s="301">
        <v>7</v>
      </c>
      <c r="L15" s="302">
        <v>3</v>
      </c>
      <c r="M15" s="303" t="s">
        <v>676</v>
      </c>
      <c r="N15" s="304"/>
    </row>
    <row r="16" spans="1:19" ht="22.5" hidden="1" customHeight="1" x14ac:dyDescent="0.2">
      <c r="A16" s="1033" t="s">
        <v>675</v>
      </c>
      <c r="B16" s="1034"/>
      <c r="C16" s="1030" t="s">
        <v>677</v>
      </c>
      <c r="D16" s="1030"/>
      <c r="E16" s="1030"/>
      <c r="F16" s="1030"/>
      <c r="G16" s="1030"/>
      <c r="H16" s="1030"/>
      <c r="I16" s="1030"/>
      <c r="J16" s="1030"/>
      <c r="K16" s="1030"/>
      <c r="L16" s="1035"/>
      <c r="M16" s="305" t="s">
        <v>678</v>
      </c>
      <c r="N16" s="304"/>
    </row>
    <row r="17" spans="1:14" ht="16.5" hidden="1" customHeight="1" x14ac:dyDescent="0.2">
      <c r="A17" s="309"/>
      <c r="B17" s="1034" t="s">
        <v>658</v>
      </c>
      <c r="C17" s="310">
        <v>2</v>
      </c>
      <c r="D17" s="301">
        <v>7</v>
      </c>
      <c r="E17" s="302">
        <v>7</v>
      </c>
      <c r="F17" s="301">
        <v>5</v>
      </c>
      <c r="G17" s="301">
        <v>5</v>
      </c>
      <c r="H17" s="302">
        <v>0</v>
      </c>
      <c r="I17" s="301">
        <v>1</v>
      </c>
      <c r="J17" s="301">
        <v>3</v>
      </c>
      <c r="K17" s="301">
        <v>7</v>
      </c>
      <c r="L17" s="302">
        <v>8</v>
      </c>
      <c r="M17" s="303" t="s">
        <v>679</v>
      </c>
      <c r="N17" s="304"/>
    </row>
    <row r="18" spans="1:14" ht="22.5" hidden="1" customHeight="1" x14ac:dyDescent="0.2">
      <c r="A18" s="309"/>
      <c r="B18" s="1034"/>
      <c r="C18" s="1030" t="s">
        <v>680</v>
      </c>
      <c r="D18" s="1030"/>
      <c r="E18" s="1030"/>
      <c r="F18" s="1030"/>
      <c r="G18" s="1030"/>
      <c r="H18" s="1030"/>
      <c r="I18" s="1030"/>
      <c r="J18" s="1030"/>
      <c r="K18" s="1030"/>
      <c r="L18" s="1035"/>
      <c r="M18" s="305" t="s">
        <v>681</v>
      </c>
      <c r="N18" s="304"/>
    </row>
    <row r="19" spans="1:14" ht="16.5" hidden="1" customHeight="1" x14ac:dyDescent="0.2">
      <c r="A19" s="1033" t="s">
        <v>662</v>
      </c>
      <c r="B19" s="1034" t="s">
        <v>658</v>
      </c>
      <c r="C19" s="299">
        <v>2</v>
      </c>
      <c r="D19" s="300">
        <v>7</v>
      </c>
      <c r="E19" s="300">
        <v>7</v>
      </c>
      <c r="F19" s="300">
        <v>4</v>
      </c>
      <c r="G19" s="300">
        <v>0</v>
      </c>
      <c r="H19" s="300">
        <v>0</v>
      </c>
      <c r="I19" s="300">
        <v>1</v>
      </c>
      <c r="J19" s="300">
        <v>8</v>
      </c>
      <c r="K19" s="301">
        <v>5</v>
      </c>
      <c r="L19" s="302">
        <v>9</v>
      </c>
      <c r="M19" s="303" t="s">
        <v>682</v>
      </c>
      <c r="N19" s="304"/>
    </row>
    <row r="20" spans="1:14" ht="22.5" hidden="1" customHeight="1" x14ac:dyDescent="0.2">
      <c r="A20" s="1033" t="s">
        <v>662</v>
      </c>
      <c r="B20" s="1034"/>
      <c r="C20" s="1030" t="s">
        <v>683</v>
      </c>
      <c r="D20" s="1030"/>
      <c r="E20" s="1030"/>
      <c r="F20" s="1030"/>
      <c r="G20" s="1030"/>
      <c r="H20" s="1030"/>
      <c r="I20" s="1030"/>
      <c r="J20" s="1030"/>
      <c r="K20" s="1030"/>
      <c r="L20" s="1035"/>
      <c r="M20" s="305" t="s">
        <v>684</v>
      </c>
      <c r="N20" s="304"/>
    </row>
    <row r="21" spans="1:14" ht="16.5" hidden="1" customHeight="1" x14ac:dyDescent="0.2">
      <c r="A21" s="1033"/>
      <c r="B21" s="1034" t="s">
        <v>658</v>
      </c>
      <c r="C21" s="299">
        <v>2</v>
      </c>
      <c r="D21" s="300">
        <v>7</v>
      </c>
      <c r="E21" s="301">
        <v>7</v>
      </c>
      <c r="F21" s="302">
        <v>4</v>
      </c>
      <c r="G21" s="301">
        <v>2</v>
      </c>
      <c r="H21" s="301">
        <v>0</v>
      </c>
      <c r="I21" s="301">
        <v>1</v>
      </c>
      <c r="J21" s="301">
        <v>3</v>
      </c>
      <c r="K21" s="302">
        <v>3</v>
      </c>
      <c r="L21" s="300">
        <v>5</v>
      </c>
      <c r="M21" s="303" t="s">
        <v>685</v>
      </c>
      <c r="N21" s="304"/>
    </row>
    <row r="22" spans="1:14" ht="22.5" hidden="1" customHeight="1" x14ac:dyDescent="0.2">
      <c r="A22" s="1033"/>
      <c r="B22" s="1034"/>
      <c r="C22" s="1030" t="s">
        <v>686</v>
      </c>
      <c r="D22" s="1030"/>
      <c r="E22" s="1030"/>
      <c r="F22" s="1030"/>
      <c r="G22" s="1030"/>
      <c r="H22" s="1030"/>
      <c r="I22" s="1030"/>
      <c r="J22" s="1030"/>
      <c r="K22" s="1030"/>
      <c r="L22" s="1035"/>
      <c r="M22" s="305" t="s">
        <v>687</v>
      </c>
      <c r="N22" s="304"/>
    </row>
    <row r="23" spans="1:14" ht="16.5" hidden="1" customHeight="1" x14ac:dyDescent="0.2">
      <c r="A23" s="1033"/>
      <c r="B23" s="1034" t="s">
        <v>658</v>
      </c>
      <c r="C23" s="310">
        <v>2</v>
      </c>
      <c r="D23" s="302">
        <v>7</v>
      </c>
      <c r="E23" s="301">
        <v>7</v>
      </c>
      <c r="F23" s="302">
        <v>1</v>
      </c>
      <c r="G23" s="301">
        <v>9</v>
      </c>
      <c r="H23" s="301">
        <v>0</v>
      </c>
      <c r="I23" s="302">
        <v>0</v>
      </c>
      <c r="J23" s="300">
        <v>6</v>
      </c>
      <c r="K23" s="300">
        <v>2</v>
      </c>
      <c r="L23" s="300">
        <v>4</v>
      </c>
      <c r="M23" s="303" t="s">
        <v>688</v>
      </c>
      <c r="N23" s="304"/>
    </row>
    <row r="24" spans="1:14" ht="22.5" hidden="1" customHeight="1" x14ac:dyDescent="0.2">
      <c r="A24" s="1033"/>
      <c r="B24" s="1034"/>
      <c r="C24" s="1030" t="s">
        <v>689</v>
      </c>
      <c r="D24" s="1030"/>
      <c r="E24" s="1030"/>
      <c r="F24" s="1030"/>
      <c r="G24" s="1030"/>
      <c r="H24" s="1030"/>
      <c r="I24" s="1030"/>
      <c r="J24" s="1030"/>
      <c r="K24" s="1030"/>
      <c r="L24" s="1035"/>
      <c r="M24" s="305" t="s">
        <v>690</v>
      </c>
      <c r="N24" s="304"/>
    </row>
    <row r="25" spans="1:14" ht="16.5" hidden="1" customHeight="1" x14ac:dyDescent="0.2">
      <c r="A25" s="1033" t="s">
        <v>662</v>
      </c>
      <c r="B25" s="1034" t="s">
        <v>658</v>
      </c>
      <c r="C25" s="310">
        <v>2</v>
      </c>
      <c r="D25" s="302">
        <v>7</v>
      </c>
      <c r="E25" s="300">
        <v>7</v>
      </c>
      <c r="F25" s="300">
        <v>4</v>
      </c>
      <c r="G25" s="300">
        <v>0</v>
      </c>
      <c r="H25" s="300">
        <v>0</v>
      </c>
      <c r="I25" s="300">
        <v>2</v>
      </c>
      <c r="J25" s="300">
        <v>0</v>
      </c>
      <c r="K25" s="301">
        <v>1</v>
      </c>
      <c r="L25" s="302">
        <v>4</v>
      </c>
      <c r="M25" s="303" t="s">
        <v>691</v>
      </c>
      <c r="N25" s="304"/>
    </row>
    <row r="26" spans="1:14" ht="22.5" hidden="1" customHeight="1" x14ac:dyDescent="0.2">
      <c r="A26" s="1033" t="s">
        <v>662</v>
      </c>
      <c r="B26" s="1036"/>
      <c r="C26" s="1028" t="s">
        <v>692</v>
      </c>
      <c r="D26" s="1028"/>
      <c r="E26" s="1028"/>
      <c r="F26" s="1028"/>
      <c r="G26" s="1028"/>
      <c r="H26" s="1028"/>
      <c r="I26" s="1028"/>
      <c r="J26" s="1028"/>
      <c r="K26" s="1028"/>
      <c r="L26" s="1037"/>
      <c r="M26" s="308" t="s">
        <v>693</v>
      </c>
      <c r="N26" s="304"/>
    </row>
    <row r="27" spans="1:14" ht="16.5" hidden="1" customHeight="1" x14ac:dyDescent="0.2">
      <c r="A27" s="1033" t="s">
        <v>657</v>
      </c>
      <c r="B27" s="1034" t="s">
        <v>658</v>
      </c>
      <c r="C27" s="310">
        <v>2</v>
      </c>
      <c r="D27" s="302">
        <v>7</v>
      </c>
      <c r="E27" s="300">
        <v>7</v>
      </c>
      <c r="F27" s="300">
        <v>5</v>
      </c>
      <c r="G27" s="300">
        <v>8</v>
      </c>
      <c r="H27" s="300">
        <v>0</v>
      </c>
      <c r="I27" s="300">
        <v>1</v>
      </c>
      <c r="J27" s="300">
        <v>2</v>
      </c>
      <c r="K27" s="301">
        <v>0</v>
      </c>
      <c r="L27" s="302">
        <v>8</v>
      </c>
      <c r="M27" s="303" t="s">
        <v>694</v>
      </c>
      <c r="N27" s="304"/>
    </row>
    <row r="28" spans="1:14" ht="22.5" hidden="1" customHeight="1" x14ac:dyDescent="0.2">
      <c r="A28" s="1033" t="s">
        <v>657</v>
      </c>
      <c r="B28" s="1034"/>
      <c r="C28" s="1030" t="s">
        <v>695</v>
      </c>
      <c r="D28" s="1030"/>
      <c r="E28" s="1030"/>
      <c r="F28" s="1030"/>
      <c r="G28" s="1030"/>
      <c r="H28" s="1030"/>
      <c r="I28" s="1030"/>
      <c r="J28" s="1030"/>
      <c r="K28" s="1030"/>
      <c r="L28" s="1035"/>
      <c r="M28" s="305" t="s">
        <v>696</v>
      </c>
      <c r="N28" s="304"/>
    </row>
    <row r="29" spans="1:14" ht="16.5" customHeight="1" x14ac:dyDescent="0.2">
      <c r="A29" s="1033" t="s">
        <v>697</v>
      </c>
      <c r="B29" s="1034" t="s">
        <v>658</v>
      </c>
      <c r="C29" s="299">
        <v>2</v>
      </c>
      <c r="D29" s="300">
        <v>7</v>
      </c>
      <c r="E29" s="300">
        <v>7</v>
      </c>
      <c r="F29" s="300">
        <v>0</v>
      </c>
      <c r="G29" s="300">
        <v>3</v>
      </c>
      <c r="H29" s="301">
        <v>0</v>
      </c>
      <c r="I29" s="302">
        <v>1</v>
      </c>
      <c r="J29" s="301">
        <v>2</v>
      </c>
      <c r="K29" s="302">
        <v>6</v>
      </c>
      <c r="L29" s="300">
        <v>1</v>
      </c>
      <c r="M29" s="303" t="s">
        <v>698</v>
      </c>
      <c r="N29" s="304"/>
    </row>
    <row r="30" spans="1:14" ht="22.5" customHeight="1" x14ac:dyDescent="0.2">
      <c r="A30" s="1033" t="s">
        <v>697</v>
      </c>
      <c r="B30" s="1036"/>
      <c r="C30" s="1028" t="s">
        <v>699</v>
      </c>
      <c r="D30" s="1028"/>
      <c r="E30" s="1028"/>
      <c r="F30" s="1028"/>
      <c r="G30" s="1028"/>
      <c r="H30" s="1028"/>
      <c r="I30" s="1028"/>
      <c r="J30" s="1028"/>
      <c r="K30" s="1028"/>
      <c r="L30" s="1037"/>
      <c r="M30" s="308" t="s">
        <v>700</v>
      </c>
      <c r="N30" s="304"/>
    </row>
    <row r="31" spans="1:14" ht="16.5" hidden="1" customHeight="1" x14ac:dyDescent="0.2">
      <c r="A31" s="1033" t="s">
        <v>657</v>
      </c>
      <c r="B31" s="1034" t="s">
        <v>658</v>
      </c>
      <c r="C31" s="299">
        <v>2</v>
      </c>
      <c r="D31" s="300">
        <v>7</v>
      </c>
      <c r="E31" s="300">
        <v>7</v>
      </c>
      <c r="F31" s="300">
        <v>2</v>
      </c>
      <c r="G31" s="300">
        <v>2</v>
      </c>
      <c r="H31" s="301">
        <v>0</v>
      </c>
      <c r="I31" s="302">
        <v>1</v>
      </c>
      <c r="J31" s="301">
        <v>4</v>
      </c>
      <c r="K31" s="302">
        <v>0</v>
      </c>
      <c r="L31" s="300">
        <v>2</v>
      </c>
      <c r="M31" s="303" t="s">
        <v>701</v>
      </c>
      <c r="N31" s="304"/>
    </row>
    <row r="32" spans="1:14" ht="22.5" hidden="1" customHeight="1" x14ac:dyDescent="0.2">
      <c r="A32" s="1033" t="s">
        <v>657</v>
      </c>
      <c r="B32" s="1034"/>
      <c r="C32" s="1030" t="s">
        <v>702</v>
      </c>
      <c r="D32" s="1030"/>
      <c r="E32" s="1030"/>
      <c r="F32" s="1030"/>
      <c r="G32" s="1030"/>
      <c r="H32" s="1030"/>
      <c r="I32" s="1030"/>
      <c r="J32" s="1030"/>
      <c r="K32" s="1030"/>
      <c r="L32" s="1035"/>
      <c r="M32" s="305" t="s">
        <v>703</v>
      </c>
      <c r="N32" s="304"/>
    </row>
    <row r="33" spans="1:14" ht="16.5" hidden="1" customHeight="1" x14ac:dyDescent="0.2">
      <c r="A33" s="1033" t="s">
        <v>657</v>
      </c>
      <c r="B33" s="1034" t="s">
        <v>658</v>
      </c>
      <c r="C33" s="310">
        <v>2</v>
      </c>
      <c r="D33" s="302">
        <v>7</v>
      </c>
      <c r="E33" s="301">
        <v>7</v>
      </c>
      <c r="F33" s="301">
        <v>2</v>
      </c>
      <c r="G33" s="302">
        <v>0</v>
      </c>
      <c r="H33" s="301">
        <v>0</v>
      </c>
      <c r="I33" s="301">
        <v>1</v>
      </c>
      <c r="J33" s="301">
        <v>2</v>
      </c>
      <c r="K33" s="301">
        <v>6</v>
      </c>
      <c r="L33" s="302">
        <v>5</v>
      </c>
      <c r="M33" s="303" t="s">
        <v>704</v>
      </c>
      <c r="N33" s="304"/>
    </row>
    <row r="34" spans="1:14" ht="22.5" hidden="1" customHeight="1" x14ac:dyDescent="0.2">
      <c r="A34" s="1033" t="s">
        <v>657</v>
      </c>
      <c r="B34" s="1034"/>
      <c r="C34" s="1030" t="s">
        <v>705</v>
      </c>
      <c r="D34" s="1030"/>
      <c r="E34" s="1030"/>
      <c r="F34" s="1030"/>
      <c r="G34" s="1030"/>
      <c r="H34" s="1030"/>
      <c r="I34" s="1030"/>
      <c r="J34" s="1030"/>
      <c r="K34" s="1030"/>
      <c r="L34" s="1035"/>
      <c r="M34" s="305" t="s">
        <v>706</v>
      </c>
      <c r="N34" s="304"/>
    </row>
    <row r="35" spans="1:14" ht="16.5" customHeight="1" x14ac:dyDescent="0.2">
      <c r="A35" s="1033" t="s">
        <v>697</v>
      </c>
      <c r="B35" s="1034" t="s">
        <v>658</v>
      </c>
      <c r="C35" s="299">
        <v>2</v>
      </c>
      <c r="D35" s="300">
        <v>7</v>
      </c>
      <c r="E35" s="300">
        <v>7</v>
      </c>
      <c r="F35" s="300">
        <v>0</v>
      </c>
      <c r="G35" s="300">
        <v>3</v>
      </c>
      <c r="H35" s="300">
        <v>0</v>
      </c>
      <c r="I35" s="300">
        <v>1</v>
      </c>
      <c r="J35" s="300">
        <v>3</v>
      </c>
      <c r="K35" s="300">
        <v>5</v>
      </c>
      <c r="L35" s="300">
        <v>2</v>
      </c>
      <c r="M35" s="303" t="s">
        <v>707</v>
      </c>
      <c r="N35" s="304"/>
    </row>
    <row r="36" spans="1:14" ht="22.5" customHeight="1" x14ac:dyDescent="0.2">
      <c r="A36" s="1033" t="s">
        <v>697</v>
      </c>
      <c r="B36" s="1034"/>
      <c r="C36" s="1030" t="s">
        <v>708</v>
      </c>
      <c r="D36" s="1030"/>
      <c r="E36" s="1030"/>
      <c r="F36" s="1030"/>
      <c r="G36" s="1030"/>
      <c r="H36" s="1030"/>
      <c r="I36" s="1030"/>
      <c r="J36" s="1030"/>
      <c r="K36" s="1030"/>
      <c r="L36" s="1035"/>
      <c r="M36" s="308" t="s">
        <v>709</v>
      </c>
      <c r="N36" s="304"/>
    </row>
    <row r="37" spans="1:14" ht="16.5" hidden="1" customHeight="1" x14ac:dyDescent="0.2">
      <c r="A37" s="1033"/>
      <c r="B37" s="1034" t="s">
        <v>658</v>
      </c>
      <c r="C37" s="299">
        <v>2</v>
      </c>
      <c r="D37" s="301">
        <v>7</v>
      </c>
      <c r="E37" s="302">
        <v>7</v>
      </c>
      <c r="F37" s="300">
        <v>1</v>
      </c>
      <c r="G37" s="300">
        <v>6</v>
      </c>
      <c r="H37" s="300">
        <v>0</v>
      </c>
      <c r="I37" s="301">
        <v>2</v>
      </c>
      <c r="J37" s="301">
        <v>0</v>
      </c>
      <c r="K37" s="302">
        <v>4</v>
      </c>
      <c r="L37" s="300">
        <v>8</v>
      </c>
      <c r="M37" s="303" t="s">
        <v>710</v>
      </c>
      <c r="N37" s="304"/>
    </row>
    <row r="38" spans="1:14" ht="22.5" hidden="1" customHeight="1" x14ac:dyDescent="0.2">
      <c r="A38" s="1033"/>
      <c r="B38" s="1034"/>
      <c r="C38" s="1030" t="s">
        <v>711</v>
      </c>
      <c r="D38" s="1030"/>
      <c r="E38" s="1030"/>
      <c r="F38" s="1030"/>
      <c r="G38" s="1030"/>
      <c r="H38" s="1030"/>
      <c r="I38" s="1030"/>
      <c r="J38" s="1030"/>
      <c r="K38" s="1030"/>
      <c r="L38" s="1035"/>
      <c r="M38" s="305" t="s">
        <v>712</v>
      </c>
      <c r="N38" s="304"/>
    </row>
    <row r="39" spans="1:14" ht="16.5" hidden="1" customHeight="1" x14ac:dyDescent="0.2">
      <c r="A39" s="1033"/>
      <c r="B39" s="1036" t="s">
        <v>658</v>
      </c>
      <c r="C39" s="299">
        <v>2</v>
      </c>
      <c r="D39" s="300">
        <v>7</v>
      </c>
      <c r="E39" s="300">
        <v>7</v>
      </c>
      <c r="F39" s="300">
        <v>1</v>
      </c>
      <c r="G39" s="300">
        <v>4</v>
      </c>
      <c r="H39" s="300">
        <v>0</v>
      </c>
      <c r="I39" s="300">
        <v>0</v>
      </c>
      <c r="J39" s="301">
        <v>8</v>
      </c>
      <c r="K39" s="302">
        <v>1</v>
      </c>
      <c r="L39" s="300">
        <v>5</v>
      </c>
      <c r="M39" s="303" t="s">
        <v>713</v>
      </c>
      <c r="N39" s="304"/>
    </row>
    <row r="40" spans="1:14" ht="22.5" hidden="1" customHeight="1" x14ac:dyDescent="0.2">
      <c r="A40" s="1033"/>
      <c r="B40" s="1038"/>
      <c r="C40" s="1035" t="s">
        <v>714</v>
      </c>
      <c r="D40" s="1039"/>
      <c r="E40" s="1039"/>
      <c r="F40" s="1039"/>
      <c r="G40" s="1039"/>
      <c r="H40" s="1039"/>
      <c r="I40" s="1039"/>
      <c r="J40" s="1039"/>
      <c r="K40" s="1039"/>
      <c r="L40" s="1039"/>
      <c r="M40" s="305" t="s">
        <v>715</v>
      </c>
      <c r="N40" s="304"/>
    </row>
    <row r="41" spans="1:14" ht="16.5" hidden="1" customHeight="1" x14ac:dyDescent="0.2">
      <c r="A41" s="1033" t="s">
        <v>657</v>
      </c>
      <c r="B41" s="1034" t="s">
        <v>658</v>
      </c>
      <c r="C41" s="299">
        <v>2</v>
      </c>
      <c r="D41" s="300">
        <v>7</v>
      </c>
      <c r="E41" s="300">
        <v>7</v>
      </c>
      <c r="F41" s="300">
        <v>5</v>
      </c>
      <c r="G41" s="301">
        <v>9</v>
      </c>
      <c r="H41" s="302">
        <v>0</v>
      </c>
      <c r="I41" s="301">
        <v>0</v>
      </c>
      <c r="J41" s="301">
        <v>9</v>
      </c>
      <c r="K41" s="302">
        <v>7</v>
      </c>
      <c r="L41" s="300">
        <v>6</v>
      </c>
      <c r="M41" s="303" t="s">
        <v>716</v>
      </c>
      <c r="N41" s="304"/>
    </row>
    <row r="42" spans="1:14" ht="22.5" hidden="1" customHeight="1" x14ac:dyDescent="0.2">
      <c r="A42" s="1033" t="s">
        <v>657</v>
      </c>
      <c r="B42" s="1034"/>
      <c r="C42" s="1030" t="s">
        <v>717</v>
      </c>
      <c r="D42" s="1030"/>
      <c r="E42" s="1030"/>
      <c r="F42" s="1030"/>
      <c r="G42" s="1030"/>
      <c r="H42" s="1030"/>
      <c r="I42" s="1030"/>
      <c r="J42" s="1030"/>
      <c r="K42" s="1030"/>
      <c r="L42" s="1035"/>
      <c r="M42" s="305" t="s">
        <v>718</v>
      </c>
      <c r="N42" s="304"/>
    </row>
    <row r="43" spans="1:14" ht="16.5" hidden="1" customHeight="1" x14ac:dyDescent="0.2">
      <c r="A43" s="1033" t="s">
        <v>675</v>
      </c>
      <c r="B43" s="1034" t="s">
        <v>658</v>
      </c>
      <c r="C43" s="299">
        <v>2</v>
      </c>
      <c r="D43" s="301">
        <v>7</v>
      </c>
      <c r="E43" s="302">
        <v>7</v>
      </c>
      <c r="F43" s="301">
        <v>5</v>
      </c>
      <c r="G43" s="302">
        <v>0</v>
      </c>
      <c r="H43" s="301">
        <v>0</v>
      </c>
      <c r="I43" s="302">
        <v>4</v>
      </c>
      <c r="J43" s="301">
        <v>4</v>
      </c>
      <c r="K43" s="302">
        <v>2</v>
      </c>
      <c r="L43" s="300">
        <v>3</v>
      </c>
      <c r="M43" s="303" t="s">
        <v>719</v>
      </c>
      <c r="N43" s="304"/>
    </row>
    <row r="44" spans="1:14" ht="22.5" hidden="1" customHeight="1" x14ac:dyDescent="0.2">
      <c r="A44" s="1033" t="s">
        <v>675</v>
      </c>
      <c r="B44" s="1036"/>
      <c r="C44" s="1028" t="s">
        <v>720</v>
      </c>
      <c r="D44" s="1028"/>
      <c r="E44" s="1028"/>
      <c r="F44" s="1028"/>
      <c r="G44" s="1028"/>
      <c r="H44" s="1028"/>
      <c r="I44" s="1028"/>
      <c r="J44" s="1028"/>
      <c r="K44" s="1028"/>
      <c r="L44" s="1037"/>
      <c r="M44" s="308" t="s">
        <v>721</v>
      </c>
      <c r="N44" s="304"/>
    </row>
    <row r="45" spans="1:14" ht="16.5" hidden="1" customHeight="1" x14ac:dyDescent="0.2">
      <c r="A45" s="1033" t="s">
        <v>657</v>
      </c>
      <c r="B45" s="1034" t="s">
        <v>658</v>
      </c>
      <c r="C45" s="299">
        <v>2</v>
      </c>
      <c r="D45" s="300">
        <v>7</v>
      </c>
      <c r="E45" s="301">
        <v>7</v>
      </c>
      <c r="F45" s="302">
        <v>9</v>
      </c>
      <c r="G45" s="300">
        <v>2</v>
      </c>
      <c r="H45" s="301">
        <v>0</v>
      </c>
      <c r="I45" s="301">
        <v>0</v>
      </c>
      <c r="J45" s="302">
        <v>6</v>
      </c>
      <c r="K45" s="300">
        <v>8</v>
      </c>
      <c r="L45" s="300">
        <v>8</v>
      </c>
      <c r="M45" s="303" t="s">
        <v>722</v>
      </c>
      <c r="N45" s="304"/>
    </row>
    <row r="46" spans="1:14" ht="22.5" hidden="1" customHeight="1" x14ac:dyDescent="0.2">
      <c r="A46" s="1033" t="s">
        <v>657</v>
      </c>
      <c r="B46" s="1034"/>
      <c r="C46" s="1030" t="s">
        <v>723</v>
      </c>
      <c r="D46" s="1030"/>
      <c r="E46" s="1030"/>
      <c r="F46" s="1030"/>
      <c r="G46" s="1030"/>
      <c r="H46" s="1030"/>
      <c r="I46" s="1030"/>
      <c r="J46" s="1030"/>
      <c r="K46" s="1030"/>
      <c r="L46" s="1035"/>
      <c r="M46" s="305" t="s">
        <v>724</v>
      </c>
      <c r="N46" s="304"/>
    </row>
    <row r="47" spans="1:14" ht="16.5" hidden="1" customHeight="1" x14ac:dyDescent="0.2">
      <c r="A47" s="1033" t="s">
        <v>725</v>
      </c>
      <c r="B47" s="1034" t="s">
        <v>658</v>
      </c>
      <c r="C47" s="299">
        <v>2</v>
      </c>
      <c r="D47" s="300">
        <v>7</v>
      </c>
      <c r="E47" s="300">
        <v>7</v>
      </c>
      <c r="F47" s="300">
        <v>0</v>
      </c>
      <c r="G47" s="301">
        <v>1</v>
      </c>
      <c r="H47" s="301">
        <v>0</v>
      </c>
      <c r="I47" s="302">
        <v>7</v>
      </c>
      <c r="J47" s="300">
        <v>0</v>
      </c>
      <c r="K47" s="300">
        <v>1</v>
      </c>
      <c r="L47" s="300">
        <v>5</v>
      </c>
      <c r="M47" s="303" t="s">
        <v>726</v>
      </c>
      <c r="N47" s="304"/>
    </row>
    <row r="48" spans="1:14" ht="22.5" hidden="1" customHeight="1" x14ac:dyDescent="0.2">
      <c r="A48" s="1033" t="s">
        <v>725</v>
      </c>
      <c r="B48" s="1034"/>
      <c r="C48" s="1030" t="s">
        <v>727</v>
      </c>
      <c r="D48" s="1030"/>
      <c r="E48" s="1030"/>
      <c r="F48" s="1030"/>
      <c r="G48" s="1030"/>
      <c r="H48" s="1030"/>
      <c r="I48" s="1030"/>
      <c r="J48" s="1030"/>
      <c r="K48" s="1030"/>
      <c r="L48" s="1035"/>
      <c r="M48" s="308" t="s">
        <v>728</v>
      </c>
      <c r="N48" s="304"/>
    </row>
    <row r="49" spans="1:14" ht="16.5" hidden="1" customHeight="1" x14ac:dyDescent="0.2">
      <c r="A49" s="1033" t="s">
        <v>675</v>
      </c>
      <c r="B49" s="1034" t="s">
        <v>658</v>
      </c>
      <c r="C49" s="299">
        <v>2</v>
      </c>
      <c r="D49" s="300">
        <v>7</v>
      </c>
      <c r="E49" s="300">
        <v>7</v>
      </c>
      <c r="F49" s="300">
        <v>5</v>
      </c>
      <c r="G49" s="300">
        <v>0</v>
      </c>
      <c r="H49" s="300">
        <v>0</v>
      </c>
      <c r="I49" s="300">
        <v>4</v>
      </c>
      <c r="J49" s="300">
        <v>7</v>
      </c>
      <c r="K49" s="301">
        <v>3</v>
      </c>
      <c r="L49" s="302">
        <v>8</v>
      </c>
      <c r="M49" s="303" t="s">
        <v>729</v>
      </c>
      <c r="N49" s="304"/>
    </row>
    <row r="50" spans="1:14" ht="22.5" hidden="1" customHeight="1" x14ac:dyDescent="0.2">
      <c r="A50" s="1033" t="s">
        <v>675</v>
      </c>
      <c r="B50" s="1034"/>
      <c r="C50" s="1030" t="s">
        <v>730</v>
      </c>
      <c r="D50" s="1030"/>
      <c r="E50" s="1030"/>
      <c r="F50" s="1030"/>
      <c r="G50" s="1030"/>
      <c r="H50" s="1030"/>
      <c r="I50" s="1030"/>
      <c r="J50" s="1030"/>
      <c r="K50" s="1030"/>
      <c r="L50" s="1035"/>
      <c r="M50" s="305" t="s">
        <v>731</v>
      </c>
      <c r="N50" s="304"/>
    </row>
    <row r="51" spans="1:14" ht="16.5" hidden="1" customHeight="1" x14ac:dyDescent="0.2">
      <c r="A51" s="1033" t="s">
        <v>725</v>
      </c>
      <c r="B51" s="1034" t="s">
        <v>658</v>
      </c>
      <c r="C51" s="299">
        <v>2</v>
      </c>
      <c r="D51" s="300">
        <v>7</v>
      </c>
      <c r="E51" s="301">
        <v>7</v>
      </c>
      <c r="F51" s="302">
        <v>0</v>
      </c>
      <c r="G51" s="301">
        <v>1</v>
      </c>
      <c r="H51" s="301">
        <v>0</v>
      </c>
      <c r="I51" s="301">
        <v>7</v>
      </c>
      <c r="J51" s="301">
        <v>5</v>
      </c>
      <c r="K51" s="302">
        <v>6</v>
      </c>
      <c r="L51" s="300">
        <v>9</v>
      </c>
      <c r="M51" s="303" t="s">
        <v>732</v>
      </c>
      <c r="N51" s="304"/>
    </row>
    <row r="52" spans="1:14" ht="22.5" hidden="1" customHeight="1" x14ac:dyDescent="0.2">
      <c r="A52" s="1033" t="s">
        <v>725</v>
      </c>
      <c r="B52" s="1036"/>
      <c r="C52" s="1028" t="s">
        <v>733</v>
      </c>
      <c r="D52" s="1028"/>
      <c r="E52" s="1028"/>
      <c r="F52" s="1028"/>
      <c r="G52" s="1028"/>
      <c r="H52" s="1028"/>
      <c r="I52" s="1028"/>
      <c r="J52" s="1028"/>
      <c r="K52" s="1028"/>
      <c r="L52" s="1037"/>
      <c r="M52" s="308" t="s">
        <v>734</v>
      </c>
      <c r="N52" s="304"/>
    </row>
    <row r="53" spans="1:14" ht="16.5" hidden="1" customHeight="1" x14ac:dyDescent="0.2">
      <c r="A53" s="1033" t="s">
        <v>657</v>
      </c>
      <c r="B53" s="1034" t="s">
        <v>658</v>
      </c>
      <c r="C53" s="299">
        <v>2</v>
      </c>
      <c r="D53" s="300">
        <v>7</v>
      </c>
      <c r="E53" s="300">
        <v>7</v>
      </c>
      <c r="F53" s="301">
        <v>3</v>
      </c>
      <c r="G53" s="301">
        <v>3</v>
      </c>
      <c r="H53" s="302">
        <v>0</v>
      </c>
      <c r="I53" s="300">
        <v>1</v>
      </c>
      <c r="J53" s="301">
        <v>8</v>
      </c>
      <c r="K53" s="301">
        <v>2</v>
      </c>
      <c r="L53" s="302">
        <v>1</v>
      </c>
      <c r="M53" s="303" t="s">
        <v>735</v>
      </c>
      <c r="N53" s="304"/>
    </row>
    <row r="54" spans="1:14" ht="22.5" hidden="1" customHeight="1" x14ac:dyDescent="0.2">
      <c r="A54" s="1033" t="s">
        <v>657</v>
      </c>
      <c r="B54" s="1034"/>
      <c r="C54" s="1030" t="s">
        <v>736</v>
      </c>
      <c r="D54" s="1030"/>
      <c r="E54" s="1030"/>
      <c r="F54" s="1030"/>
      <c r="G54" s="1030"/>
      <c r="H54" s="1030"/>
      <c r="I54" s="1030"/>
      <c r="J54" s="1030"/>
      <c r="K54" s="1030"/>
      <c r="L54" s="1035"/>
      <c r="M54" s="308" t="s">
        <v>737</v>
      </c>
      <c r="N54" s="304"/>
    </row>
    <row r="55" spans="1:14" ht="16.5" hidden="1" customHeight="1" x14ac:dyDescent="0.2">
      <c r="A55" s="1033" t="s">
        <v>657</v>
      </c>
      <c r="B55" s="1034" t="s">
        <v>658</v>
      </c>
      <c r="C55" s="310">
        <v>2</v>
      </c>
      <c r="D55" s="301">
        <v>7</v>
      </c>
      <c r="E55" s="302">
        <v>7</v>
      </c>
      <c r="F55" s="301">
        <v>0</v>
      </c>
      <c r="G55" s="301">
        <v>4</v>
      </c>
      <c r="H55" s="302">
        <v>0</v>
      </c>
      <c r="I55" s="301">
        <v>0</v>
      </c>
      <c r="J55" s="301">
        <v>7</v>
      </c>
      <c r="K55" s="301">
        <v>0</v>
      </c>
      <c r="L55" s="302">
        <v>9</v>
      </c>
      <c r="M55" s="303" t="s">
        <v>738</v>
      </c>
      <c r="N55" s="304"/>
    </row>
    <row r="56" spans="1:14" ht="22.5" hidden="1" customHeight="1" x14ac:dyDescent="0.2">
      <c r="A56" s="1033" t="s">
        <v>657</v>
      </c>
      <c r="B56" s="1034"/>
      <c r="C56" s="1030" t="s">
        <v>739</v>
      </c>
      <c r="D56" s="1030"/>
      <c r="E56" s="1030"/>
      <c r="F56" s="1030"/>
      <c r="G56" s="1030"/>
      <c r="H56" s="1030"/>
      <c r="I56" s="1030"/>
      <c r="J56" s="1030"/>
      <c r="K56" s="1030"/>
      <c r="L56" s="1035"/>
      <c r="M56" s="308" t="s">
        <v>740</v>
      </c>
      <c r="N56" s="304"/>
    </row>
    <row r="57" spans="1:14" ht="16.5" hidden="1" customHeight="1" x14ac:dyDescent="0.2">
      <c r="A57" s="1033" t="s">
        <v>657</v>
      </c>
      <c r="B57" s="1034" t="s">
        <v>658</v>
      </c>
      <c r="C57" s="299">
        <v>2</v>
      </c>
      <c r="D57" s="300">
        <v>7</v>
      </c>
      <c r="E57" s="300">
        <v>7</v>
      </c>
      <c r="F57" s="300">
        <v>3</v>
      </c>
      <c r="G57" s="300">
        <v>3</v>
      </c>
      <c r="H57" s="300">
        <v>0</v>
      </c>
      <c r="I57" s="300">
        <v>1</v>
      </c>
      <c r="J57" s="300">
        <v>9</v>
      </c>
      <c r="K57" s="301">
        <v>7</v>
      </c>
      <c r="L57" s="302">
        <v>9</v>
      </c>
      <c r="M57" s="303" t="s">
        <v>741</v>
      </c>
      <c r="N57" s="304"/>
    </row>
    <row r="58" spans="1:14" ht="22.5" hidden="1" customHeight="1" x14ac:dyDescent="0.2">
      <c r="A58" s="1033" t="s">
        <v>657</v>
      </c>
      <c r="B58" s="1034"/>
      <c r="C58" s="1030" t="s">
        <v>742</v>
      </c>
      <c r="D58" s="1030"/>
      <c r="E58" s="1030"/>
      <c r="F58" s="1030"/>
      <c r="G58" s="1030"/>
      <c r="H58" s="1030"/>
      <c r="I58" s="1030"/>
      <c r="J58" s="1030"/>
      <c r="K58" s="1030"/>
      <c r="L58" s="1035"/>
      <c r="M58" s="305" t="s">
        <v>743</v>
      </c>
      <c r="N58" s="304"/>
    </row>
    <row r="59" spans="1:14" ht="16.5" hidden="1" customHeight="1" x14ac:dyDescent="0.2">
      <c r="A59" s="1033" t="s">
        <v>725</v>
      </c>
      <c r="B59" s="1034" t="s">
        <v>658</v>
      </c>
      <c r="C59" s="299">
        <v>2</v>
      </c>
      <c r="D59" s="300">
        <v>7</v>
      </c>
      <c r="E59" s="301">
        <v>7</v>
      </c>
      <c r="F59" s="302">
        <v>0</v>
      </c>
      <c r="G59" s="301">
        <v>1</v>
      </c>
      <c r="H59" s="301">
        <v>0</v>
      </c>
      <c r="I59" s="301">
        <v>8</v>
      </c>
      <c r="J59" s="301">
        <v>3</v>
      </c>
      <c r="K59" s="302">
        <v>4</v>
      </c>
      <c r="L59" s="300">
        <v>4</v>
      </c>
      <c r="M59" s="303" t="s">
        <v>744</v>
      </c>
      <c r="N59" s="304"/>
    </row>
    <row r="60" spans="1:14" ht="22.5" hidden="1" customHeight="1" x14ac:dyDescent="0.2">
      <c r="A60" s="1033" t="s">
        <v>725</v>
      </c>
      <c r="B60" s="1036"/>
      <c r="C60" s="1028" t="s">
        <v>745</v>
      </c>
      <c r="D60" s="1028"/>
      <c r="E60" s="1028"/>
      <c r="F60" s="1028"/>
      <c r="G60" s="1028"/>
      <c r="H60" s="1028"/>
      <c r="I60" s="1028"/>
      <c r="J60" s="1028"/>
      <c r="K60" s="1028"/>
      <c r="L60" s="1037"/>
      <c r="M60" s="308" t="s">
        <v>746</v>
      </c>
      <c r="N60" s="304"/>
    </row>
    <row r="61" spans="1:14" ht="16.5" hidden="1" customHeight="1" x14ac:dyDescent="0.2">
      <c r="A61" s="1033" t="s">
        <v>657</v>
      </c>
      <c r="B61" s="1034" t="s">
        <v>658</v>
      </c>
      <c r="C61" s="310">
        <v>2</v>
      </c>
      <c r="D61" s="302">
        <v>7</v>
      </c>
      <c r="E61" s="301">
        <v>7</v>
      </c>
      <c r="F61" s="302">
        <v>4</v>
      </c>
      <c r="G61" s="301">
        <v>3</v>
      </c>
      <c r="H61" s="301">
        <v>0</v>
      </c>
      <c r="I61" s="302">
        <v>0</v>
      </c>
      <c r="J61" s="300">
        <v>7</v>
      </c>
      <c r="K61" s="300">
        <v>7</v>
      </c>
      <c r="L61" s="300">
        <v>2</v>
      </c>
      <c r="M61" s="303" t="s">
        <v>747</v>
      </c>
      <c r="N61" s="304"/>
    </row>
    <row r="62" spans="1:14" ht="22.5" hidden="1" customHeight="1" x14ac:dyDescent="0.2">
      <c r="A62" s="1033" t="s">
        <v>657</v>
      </c>
      <c r="B62" s="1034"/>
      <c r="C62" s="1030" t="s">
        <v>748</v>
      </c>
      <c r="D62" s="1030"/>
      <c r="E62" s="1030"/>
      <c r="F62" s="1030"/>
      <c r="G62" s="1030"/>
      <c r="H62" s="1030"/>
      <c r="I62" s="1030"/>
      <c r="J62" s="1030"/>
      <c r="K62" s="1030"/>
      <c r="L62" s="1035"/>
      <c r="M62" s="308" t="s">
        <v>749</v>
      </c>
      <c r="N62" s="304"/>
    </row>
    <row r="63" spans="1:14" ht="16.5" hidden="1" customHeight="1" x14ac:dyDescent="0.2">
      <c r="A63" s="1033" t="s">
        <v>657</v>
      </c>
      <c r="B63" s="1034" t="s">
        <v>658</v>
      </c>
      <c r="C63" s="310">
        <v>2</v>
      </c>
      <c r="D63" s="302">
        <v>7</v>
      </c>
      <c r="E63" s="300">
        <v>7</v>
      </c>
      <c r="F63" s="300">
        <v>9</v>
      </c>
      <c r="G63" s="300">
        <v>1</v>
      </c>
      <c r="H63" s="300">
        <v>0</v>
      </c>
      <c r="I63" s="300">
        <v>1</v>
      </c>
      <c r="J63" s="300">
        <v>7</v>
      </c>
      <c r="K63" s="301">
        <v>8</v>
      </c>
      <c r="L63" s="302">
        <v>7</v>
      </c>
      <c r="M63" s="303" t="s">
        <v>750</v>
      </c>
      <c r="N63" s="304"/>
    </row>
    <row r="64" spans="1:14" ht="22.5" hidden="1" customHeight="1" x14ac:dyDescent="0.2">
      <c r="A64" s="1033" t="s">
        <v>657</v>
      </c>
      <c r="B64" s="1034"/>
      <c r="C64" s="1030" t="s">
        <v>751</v>
      </c>
      <c r="D64" s="1030"/>
      <c r="E64" s="1030"/>
      <c r="F64" s="1030"/>
      <c r="G64" s="1030"/>
      <c r="H64" s="1030"/>
      <c r="I64" s="1030"/>
      <c r="J64" s="1030"/>
      <c r="K64" s="1030"/>
      <c r="L64" s="1035"/>
      <c r="M64" s="305" t="s">
        <v>752</v>
      </c>
      <c r="N64" s="304"/>
    </row>
    <row r="65" spans="1:15" ht="16.5" hidden="1" customHeight="1" x14ac:dyDescent="0.2">
      <c r="A65" s="1033"/>
      <c r="B65" s="1034" t="s">
        <v>658</v>
      </c>
      <c r="C65" s="310">
        <v>2</v>
      </c>
      <c r="D65" s="302">
        <v>7</v>
      </c>
      <c r="E65" s="300">
        <v>7</v>
      </c>
      <c r="F65" s="300">
        <v>3</v>
      </c>
      <c r="G65" s="300">
        <v>2</v>
      </c>
      <c r="H65" s="300">
        <v>0</v>
      </c>
      <c r="I65" s="300">
        <v>1</v>
      </c>
      <c r="J65" s="300">
        <v>5</v>
      </c>
      <c r="K65" s="301">
        <v>4</v>
      </c>
      <c r="L65" s="302">
        <v>2</v>
      </c>
      <c r="M65" s="303" t="s">
        <v>753</v>
      </c>
      <c r="N65" s="304"/>
    </row>
    <row r="66" spans="1:15" ht="22.5" hidden="1" customHeight="1" x14ac:dyDescent="0.2">
      <c r="A66" s="1033"/>
      <c r="B66" s="1034"/>
      <c r="C66" s="1030" t="s">
        <v>754</v>
      </c>
      <c r="D66" s="1030"/>
      <c r="E66" s="1030"/>
      <c r="F66" s="1030"/>
      <c r="G66" s="1030"/>
      <c r="H66" s="1030"/>
      <c r="I66" s="1030"/>
      <c r="J66" s="1030"/>
      <c r="K66" s="1030"/>
      <c r="L66" s="1035"/>
      <c r="M66" s="308" t="s">
        <v>755</v>
      </c>
      <c r="N66" s="304"/>
    </row>
    <row r="67" spans="1:15" ht="16.5" hidden="1" customHeight="1" x14ac:dyDescent="0.2">
      <c r="A67" s="1033"/>
      <c r="B67" s="1034" t="s">
        <v>658</v>
      </c>
      <c r="C67" s="299">
        <v>2</v>
      </c>
      <c r="D67" s="300">
        <v>7</v>
      </c>
      <c r="E67" s="300">
        <v>7</v>
      </c>
      <c r="F67" s="300">
        <v>4</v>
      </c>
      <c r="G67" s="300">
        <v>2</v>
      </c>
      <c r="H67" s="301">
        <v>0</v>
      </c>
      <c r="I67" s="302">
        <v>2</v>
      </c>
      <c r="J67" s="301">
        <v>2</v>
      </c>
      <c r="K67" s="302">
        <v>5</v>
      </c>
      <c r="L67" s="300">
        <v>9</v>
      </c>
      <c r="M67" s="303" t="s">
        <v>756</v>
      </c>
      <c r="N67" s="304"/>
    </row>
    <row r="68" spans="1:15" ht="22.5" hidden="1" customHeight="1" x14ac:dyDescent="0.2">
      <c r="A68" s="1033"/>
      <c r="B68" s="1036"/>
      <c r="C68" s="1028" t="s">
        <v>757</v>
      </c>
      <c r="D68" s="1028"/>
      <c r="E68" s="1028"/>
      <c r="F68" s="1028"/>
      <c r="G68" s="1028"/>
      <c r="H68" s="1028"/>
      <c r="I68" s="1028"/>
      <c r="J68" s="1028"/>
      <c r="K68" s="1028"/>
      <c r="L68" s="1037"/>
      <c r="M68" s="308" t="s">
        <v>758</v>
      </c>
      <c r="N68" s="304"/>
    </row>
    <row r="69" spans="1:15" ht="16.5" hidden="1" customHeight="1" x14ac:dyDescent="0.2">
      <c r="A69" s="1033" t="s">
        <v>657</v>
      </c>
      <c r="B69" s="1034" t="s">
        <v>658</v>
      </c>
      <c r="C69" s="299">
        <v>2</v>
      </c>
      <c r="D69" s="300">
        <v>7</v>
      </c>
      <c r="E69" s="300">
        <v>7</v>
      </c>
      <c r="F69" s="300">
        <v>1</v>
      </c>
      <c r="G69" s="300">
        <v>7</v>
      </c>
      <c r="H69" s="301">
        <v>0</v>
      </c>
      <c r="I69" s="302">
        <v>1</v>
      </c>
      <c r="J69" s="301">
        <v>1</v>
      </c>
      <c r="K69" s="302">
        <v>0</v>
      </c>
      <c r="L69" s="300">
        <v>5</v>
      </c>
      <c r="M69" s="303" t="s">
        <v>759</v>
      </c>
      <c r="N69" s="304"/>
    </row>
    <row r="70" spans="1:15" ht="22.5" hidden="1" customHeight="1" x14ac:dyDescent="0.2">
      <c r="A70" s="1033" t="s">
        <v>657</v>
      </c>
      <c r="B70" s="1034"/>
      <c r="C70" s="1030" t="s">
        <v>760</v>
      </c>
      <c r="D70" s="1030"/>
      <c r="E70" s="1030"/>
      <c r="F70" s="1030"/>
      <c r="G70" s="1030"/>
      <c r="H70" s="1030"/>
      <c r="I70" s="1030"/>
      <c r="J70" s="1030"/>
      <c r="K70" s="1030"/>
      <c r="L70" s="1035"/>
      <c r="M70" s="308" t="s">
        <v>761</v>
      </c>
      <c r="N70" s="304"/>
    </row>
    <row r="71" spans="1:15" ht="16.5" hidden="1" customHeight="1" x14ac:dyDescent="0.2">
      <c r="A71" s="1033" t="s">
        <v>657</v>
      </c>
      <c r="B71" s="1034" t="s">
        <v>658</v>
      </c>
      <c r="C71" s="310">
        <v>2</v>
      </c>
      <c r="D71" s="302">
        <v>7</v>
      </c>
      <c r="E71" s="301">
        <v>7</v>
      </c>
      <c r="F71" s="301">
        <v>2</v>
      </c>
      <c r="G71" s="302">
        <v>3</v>
      </c>
      <c r="H71" s="301">
        <v>0</v>
      </c>
      <c r="I71" s="301">
        <v>1</v>
      </c>
      <c r="J71" s="301">
        <v>5</v>
      </c>
      <c r="K71" s="301">
        <v>9</v>
      </c>
      <c r="L71" s="302">
        <v>0</v>
      </c>
      <c r="M71" s="303" t="s">
        <v>762</v>
      </c>
      <c r="N71" s="304"/>
    </row>
    <row r="72" spans="1:15" ht="22.5" hidden="1" customHeight="1" x14ac:dyDescent="0.2">
      <c r="A72" s="1033" t="s">
        <v>657</v>
      </c>
      <c r="B72" s="1034"/>
      <c r="C72" s="1030" t="s">
        <v>763</v>
      </c>
      <c r="D72" s="1030"/>
      <c r="E72" s="1030"/>
      <c r="F72" s="1030"/>
      <c r="G72" s="1030"/>
      <c r="H72" s="1030"/>
      <c r="I72" s="1030"/>
      <c r="J72" s="1030"/>
      <c r="K72" s="1030"/>
      <c r="L72" s="1035"/>
      <c r="M72" s="305" t="s">
        <v>764</v>
      </c>
      <c r="N72" s="304"/>
    </row>
    <row r="73" spans="1:15" ht="16.5" hidden="1" customHeight="1" x14ac:dyDescent="0.2">
      <c r="A73" s="1033" t="s">
        <v>657</v>
      </c>
      <c r="B73" s="1034" t="s">
        <v>658</v>
      </c>
      <c r="C73" s="299">
        <v>2</v>
      </c>
      <c r="D73" s="300">
        <v>7</v>
      </c>
      <c r="E73" s="300">
        <v>7</v>
      </c>
      <c r="F73" s="300">
        <v>5</v>
      </c>
      <c r="G73" s="300">
        <v>2</v>
      </c>
      <c r="H73" s="300">
        <v>0</v>
      </c>
      <c r="I73" s="300">
        <v>1</v>
      </c>
      <c r="J73" s="300">
        <v>5</v>
      </c>
      <c r="K73" s="300">
        <v>4</v>
      </c>
      <c r="L73" s="300">
        <v>0</v>
      </c>
      <c r="M73" s="303" t="s">
        <v>765</v>
      </c>
      <c r="N73" s="304"/>
    </row>
    <row r="74" spans="1:15" ht="22.5" hidden="1" customHeight="1" x14ac:dyDescent="0.2">
      <c r="A74" s="1033" t="s">
        <v>657</v>
      </c>
      <c r="B74" s="1034"/>
      <c r="C74" s="1030" t="s">
        <v>766</v>
      </c>
      <c r="D74" s="1030"/>
      <c r="E74" s="1030"/>
      <c r="F74" s="1030"/>
      <c r="G74" s="1030"/>
      <c r="H74" s="1030"/>
      <c r="I74" s="1030"/>
      <c r="J74" s="1030"/>
      <c r="K74" s="1030"/>
      <c r="L74" s="1035"/>
      <c r="M74" s="305" t="s">
        <v>767</v>
      </c>
      <c r="N74" s="304"/>
    </row>
    <row r="75" spans="1:15" ht="16.5" hidden="1" customHeight="1" x14ac:dyDescent="0.2">
      <c r="A75" s="1033" t="s">
        <v>657</v>
      </c>
      <c r="B75" s="1034" t="s">
        <v>658</v>
      </c>
      <c r="C75" s="299">
        <v>2</v>
      </c>
      <c r="D75" s="301">
        <v>7</v>
      </c>
      <c r="E75" s="302">
        <v>7</v>
      </c>
      <c r="F75" s="300">
        <v>2</v>
      </c>
      <c r="G75" s="300">
        <v>2</v>
      </c>
      <c r="H75" s="300">
        <v>0</v>
      </c>
      <c r="I75" s="301">
        <v>3</v>
      </c>
      <c r="J75" s="301">
        <v>8</v>
      </c>
      <c r="K75" s="302">
        <v>9</v>
      </c>
      <c r="L75" s="300">
        <v>5</v>
      </c>
      <c r="M75" s="303" t="s">
        <v>768</v>
      </c>
      <c r="N75" s="304"/>
    </row>
    <row r="76" spans="1:15" ht="22.5" hidden="1" customHeight="1" x14ac:dyDescent="0.2">
      <c r="A76" s="1033" t="s">
        <v>657</v>
      </c>
      <c r="B76" s="1034"/>
      <c r="C76" s="1030" t="s">
        <v>769</v>
      </c>
      <c r="D76" s="1030"/>
      <c r="E76" s="1030"/>
      <c r="F76" s="1030"/>
      <c r="G76" s="1030"/>
      <c r="H76" s="1030"/>
      <c r="I76" s="1030"/>
      <c r="J76" s="1030"/>
      <c r="K76" s="1030"/>
      <c r="L76" s="1035"/>
      <c r="M76" s="305" t="s">
        <v>770</v>
      </c>
      <c r="N76" s="304"/>
    </row>
    <row r="77" spans="1:15" ht="16.5" hidden="1" customHeight="1" x14ac:dyDescent="0.2">
      <c r="A77" s="1033"/>
      <c r="B77" s="1034" t="s">
        <v>658</v>
      </c>
      <c r="C77" s="299">
        <v>2</v>
      </c>
      <c r="D77" s="301">
        <v>7</v>
      </c>
      <c r="E77" s="302">
        <v>7</v>
      </c>
      <c r="F77" s="300">
        <v>2</v>
      </c>
      <c r="G77" s="300">
        <v>4</v>
      </c>
      <c r="H77" s="300">
        <v>0</v>
      </c>
      <c r="I77" s="301">
        <v>8</v>
      </c>
      <c r="J77" s="301">
        <v>6</v>
      </c>
      <c r="K77" s="302">
        <v>1</v>
      </c>
      <c r="L77" s="300">
        <v>9</v>
      </c>
      <c r="M77" s="303" t="s">
        <v>771</v>
      </c>
      <c r="N77" s="304"/>
    </row>
    <row r="78" spans="1:15" ht="22.5" hidden="1" customHeight="1" x14ac:dyDescent="0.2">
      <c r="A78" s="1033"/>
      <c r="B78" s="1034"/>
      <c r="C78" s="1030" t="s">
        <v>772</v>
      </c>
      <c r="D78" s="1030"/>
      <c r="E78" s="1030"/>
      <c r="F78" s="1030"/>
      <c r="G78" s="1030"/>
      <c r="H78" s="1030"/>
      <c r="I78" s="1030"/>
      <c r="J78" s="1030"/>
      <c r="K78" s="1030"/>
      <c r="L78" s="1035"/>
      <c r="M78" s="305" t="s">
        <v>773</v>
      </c>
      <c r="N78" s="311"/>
      <c r="O78" s="311">
        <v>43221</v>
      </c>
    </row>
    <row r="79" spans="1:15" ht="16.5" hidden="1" customHeight="1" x14ac:dyDescent="0.2">
      <c r="A79" s="1033"/>
      <c r="B79" s="1034" t="s">
        <v>658</v>
      </c>
      <c r="C79" s="299">
        <v>2</v>
      </c>
      <c r="D79" s="301">
        <v>7</v>
      </c>
      <c r="E79" s="302">
        <v>7</v>
      </c>
      <c r="F79" s="300">
        <v>3</v>
      </c>
      <c r="G79" s="300">
        <v>6</v>
      </c>
      <c r="H79" s="300">
        <v>0</v>
      </c>
      <c r="I79" s="301">
        <v>1</v>
      </c>
      <c r="J79" s="301">
        <v>4</v>
      </c>
      <c r="K79" s="302">
        <v>1</v>
      </c>
      <c r="L79" s="300">
        <v>0</v>
      </c>
      <c r="M79" s="306" t="s">
        <v>774</v>
      </c>
      <c r="N79" s="304"/>
    </row>
    <row r="80" spans="1:15" ht="22.5" hidden="1" customHeight="1" x14ac:dyDescent="0.2">
      <c r="A80" s="1033"/>
      <c r="B80" s="1034"/>
      <c r="C80" s="1030" t="s">
        <v>775</v>
      </c>
      <c r="D80" s="1030"/>
      <c r="E80" s="1030"/>
      <c r="F80" s="1030"/>
      <c r="G80" s="1030"/>
      <c r="H80" s="1030"/>
      <c r="I80" s="1030"/>
      <c r="J80" s="1030"/>
      <c r="K80" s="1030"/>
      <c r="L80" s="1035"/>
      <c r="M80" s="307" t="s">
        <v>776</v>
      </c>
      <c r="N80" s="311"/>
      <c r="O80" s="311">
        <v>43282</v>
      </c>
    </row>
    <row r="81" spans="1:16" ht="16.5" hidden="1" customHeight="1" x14ac:dyDescent="0.2">
      <c r="A81" s="1033" t="s">
        <v>657</v>
      </c>
      <c r="B81" s="1034" t="s">
        <v>658</v>
      </c>
      <c r="C81" s="299">
        <v>2</v>
      </c>
      <c r="D81" s="301">
        <v>7</v>
      </c>
      <c r="E81" s="302">
        <v>7</v>
      </c>
      <c r="F81" s="300">
        <v>0</v>
      </c>
      <c r="G81" s="300">
        <v>8</v>
      </c>
      <c r="H81" s="300">
        <v>0</v>
      </c>
      <c r="I81" s="301">
        <v>5</v>
      </c>
      <c r="J81" s="301">
        <v>4</v>
      </c>
      <c r="K81" s="302">
        <v>6</v>
      </c>
      <c r="L81" s="300">
        <v>9</v>
      </c>
      <c r="M81" s="306" t="s">
        <v>777</v>
      </c>
      <c r="N81" s="304"/>
      <c r="O81" s="304"/>
    </row>
    <row r="82" spans="1:16" ht="22.5" hidden="1" customHeight="1" x14ac:dyDescent="0.2">
      <c r="A82" s="1033" t="s">
        <v>657</v>
      </c>
      <c r="B82" s="1034"/>
      <c r="C82" s="1030" t="s">
        <v>778</v>
      </c>
      <c r="D82" s="1030"/>
      <c r="E82" s="1030"/>
      <c r="F82" s="1030"/>
      <c r="G82" s="1030"/>
      <c r="H82" s="1030"/>
      <c r="I82" s="1030"/>
      <c r="J82" s="1030"/>
      <c r="K82" s="1030"/>
      <c r="L82" s="1035"/>
      <c r="M82" s="307" t="s">
        <v>779</v>
      </c>
      <c r="N82" s="311"/>
      <c r="O82" s="311">
        <v>43282</v>
      </c>
      <c r="P82" s="312" t="s">
        <v>780</v>
      </c>
    </row>
    <row r="83" spans="1:16" ht="16.5" hidden="1" customHeight="1" x14ac:dyDescent="0.2">
      <c r="A83" s="1033" t="s">
        <v>657</v>
      </c>
      <c r="B83" s="1034" t="s">
        <v>658</v>
      </c>
      <c r="C83" s="299">
        <v>2</v>
      </c>
      <c r="D83" s="301">
        <v>7</v>
      </c>
      <c r="E83" s="302">
        <v>7</v>
      </c>
      <c r="F83" s="300">
        <v>2</v>
      </c>
      <c r="G83" s="300">
        <v>0</v>
      </c>
      <c r="H83" s="300">
        <v>0</v>
      </c>
      <c r="I83" s="301">
        <v>5</v>
      </c>
      <c r="J83" s="301">
        <v>0</v>
      </c>
      <c r="K83" s="302">
        <v>2</v>
      </c>
      <c r="L83" s="300">
        <v>7</v>
      </c>
      <c r="M83" s="313" t="s">
        <v>781</v>
      </c>
      <c r="N83" s="304"/>
      <c r="O83" s="304"/>
    </row>
    <row r="84" spans="1:16" ht="22.5" hidden="1" customHeight="1" x14ac:dyDescent="0.2">
      <c r="A84" s="1033" t="s">
        <v>657</v>
      </c>
      <c r="B84" s="1034"/>
      <c r="C84" s="1030" t="s">
        <v>782</v>
      </c>
      <c r="D84" s="1030"/>
      <c r="E84" s="1030"/>
      <c r="F84" s="1030"/>
      <c r="G84" s="1030"/>
      <c r="H84" s="1030"/>
      <c r="I84" s="1030"/>
      <c r="J84" s="1030"/>
      <c r="K84" s="1030"/>
      <c r="L84" s="1035"/>
      <c r="M84" s="305" t="s">
        <v>783</v>
      </c>
      <c r="N84" s="311"/>
      <c r="O84" s="311">
        <v>43770</v>
      </c>
      <c r="P84" s="312"/>
    </row>
    <row r="85" spans="1:16" ht="16.5" hidden="1" customHeight="1" x14ac:dyDescent="0.2">
      <c r="A85" s="1033" t="s">
        <v>657</v>
      </c>
      <c r="B85" s="1034" t="s">
        <v>658</v>
      </c>
      <c r="C85" s="299">
        <v>2</v>
      </c>
      <c r="D85" s="301">
        <v>7</v>
      </c>
      <c r="E85" s="302">
        <v>7</v>
      </c>
      <c r="F85" s="300">
        <v>0</v>
      </c>
      <c r="G85" s="300">
        <v>4</v>
      </c>
      <c r="H85" s="300">
        <v>0</v>
      </c>
      <c r="I85" s="301">
        <v>1</v>
      </c>
      <c r="J85" s="301">
        <v>9</v>
      </c>
      <c r="K85" s="302">
        <v>5</v>
      </c>
      <c r="L85" s="300">
        <v>4</v>
      </c>
      <c r="M85" s="306" t="s">
        <v>784</v>
      </c>
      <c r="N85" s="304"/>
      <c r="O85" s="304"/>
    </row>
    <row r="86" spans="1:16" ht="22.5" hidden="1" customHeight="1" x14ac:dyDescent="0.2">
      <c r="A86" s="1033" t="s">
        <v>657</v>
      </c>
      <c r="B86" s="1034"/>
      <c r="C86" s="1030" t="s">
        <v>785</v>
      </c>
      <c r="D86" s="1030"/>
      <c r="E86" s="1030"/>
      <c r="F86" s="1030"/>
      <c r="G86" s="1030"/>
      <c r="H86" s="1030"/>
      <c r="I86" s="1030"/>
      <c r="J86" s="1030"/>
      <c r="K86" s="1030"/>
      <c r="L86" s="1035"/>
      <c r="M86" s="307" t="s">
        <v>786</v>
      </c>
      <c r="N86" s="311"/>
      <c r="O86" s="311">
        <v>43282</v>
      </c>
    </row>
    <row r="87" spans="1:16" ht="16.5" hidden="1" customHeight="1" x14ac:dyDescent="0.2">
      <c r="A87" s="1033" t="s">
        <v>657</v>
      </c>
      <c r="B87" s="1034" t="s">
        <v>658</v>
      </c>
      <c r="C87" s="299">
        <v>2</v>
      </c>
      <c r="D87" s="301">
        <v>7</v>
      </c>
      <c r="E87" s="302">
        <v>7</v>
      </c>
      <c r="F87" s="300">
        <v>1</v>
      </c>
      <c r="G87" s="300">
        <v>8</v>
      </c>
      <c r="H87" s="300">
        <v>0</v>
      </c>
      <c r="I87" s="301">
        <v>2</v>
      </c>
      <c r="J87" s="301">
        <v>2</v>
      </c>
      <c r="K87" s="302">
        <v>5</v>
      </c>
      <c r="L87" s="300">
        <v>9</v>
      </c>
      <c r="M87" s="306" t="s">
        <v>787</v>
      </c>
      <c r="N87" s="304"/>
      <c r="O87" s="304"/>
    </row>
    <row r="88" spans="1:16" ht="22.5" hidden="1" customHeight="1" x14ac:dyDescent="0.2">
      <c r="A88" s="1033" t="s">
        <v>657</v>
      </c>
      <c r="B88" s="1034"/>
      <c r="C88" s="1030" t="s">
        <v>788</v>
      </c>
      <c r="D88" s="1030"/>
      <c r="E88" s="1030"/>
      <c r="F88" s="1030"/>
      <c r="G88" s="1030"/>
      <c r="H88" s="1030"/>
      <c r="I88" s="1030"/>
      <c r="J88" s="1030"/>
      <c r="K88" s="1030"/>
      <c r="L88" s="1035"/>
      <c r="M88" s="307" t="s">
        <v>789</v>
      </c>
      <c r="N88" s="311"/>
      <c r="O88" s="311">
        <v>43282</v>
      </c>
    </row>
    <row r="89" spans="1:16" ht="16.5" hidden="1" customHeight="1" x14ac:dyDescent="0.2">
      <c r="A89" s="1033" t="s">
        <v>662</v>
      </c>
      <c r="B89" s="1036" t="s">
        <v>790</v>
      </c>
      <c r="C89" s="299">
        <v>2</v>
      </c>
      <c r="D89" s="300">
        <v>7</v>
      </c>
      <c r="E89" s="300">
        <v>7</v>
      </c>
      <c r="F89" s="300">
        <v>4</v>
      </c>
      <c r="G89" s="301">
        <v>0</v>
      </c>
      <c r="H89" s="302">
        <v>0</v>
      </c>
      <c r="I89" s="301">
        <v>1</v>
      </c>
      <c r="J89" s="301">
        <v>0</v>
      </c>
      <c r="K89" s="302">
        <v>5</v>
      </c>
      <c r="L89" s="300">
        <v>7</v>
      </c>
      <c r="M89" s="303" t="s">
        <v>791</v>
      </c>
      <c r="N89" s="304"/>
      <c r="O89" s="304"/>
    </row>
    <row r="90" spans="1:16" ht="22.5" hidden="1" customHeight="1" x14ac:dyDescent="0.2">
      <c r="A90" s="1033" t="s">
        <v>662</v>
      </c>
      <c r="B90" s="1038"/>
      <c r="C90" s="1030" t="s">
        <v>792</v>
      </c>
      <c r="D90" s="1030"/>
      <c r="E90" s="1030"/>
      <c r="F90" s="1030"/>
      <c r="G90" s="1030"/>
      <c r="H90" s="1030"/>
      <c r="I90" s="1030"/>
      <c r="J90" s="1030"/>
      <c r="K90" s="1030"/>
      <c r="L90" s="1035"/>
      <c r="M90" s="305" t="s">
        <v>793</v>
      </c>
      <c r="N90" s="304"/>
      <c r="O90" s="304"/>
    </row>
    <row r="91" spans="1:16" ht="16.5" hidden="1" customHeight="1" x14ac:dyDescent="0.2">
      <c r="A91" s="1033" t="s">
        <v>662</v>
      </c>
      <c r="B91" s="1040" t="s">
        <v>790</v>
      </c>
      <c r="C91" s="314">
        <v>2</v>
      </c>
      <c r="D91" s="315">
        <v>7</v>
      </c>
      <c r="E91" s="316">
        <v>7</v>
      </c>
      <c r="F91" s="315">
        <v>4</v>
      </c>
      <c r="G91" s="316">
        <v>0</v>
      </c>
      <c r="H91" s="315">
        <v>0</v>
      </c>
      <c r="I91" s="316">
        <v>1</v>
      </c>
      <c r="J91" s="315">
        <v>1</v>
      </c>
      <c r="K91" s="316">
        <v>3</v>
      </c>
      <c r="L91" s="317">
        <v>1</v>
      </c>
      <c r="M91" s="308" t="s">
        <v>663</v>
      </c>
      <c r="N91" s="304"/>
      <c r="O91" s="304"/>
    </row>
    <row r="92" spans="1:16" ht="22.5" hidden="1" customHeight="1" x14ac:dyDescent="0.2">
      <c r="A92" s="1033" t="s">
        <v>662</v>
      </c>
      <c r="B92" s="1038"/>
      <c r="C92" s="1030" t="s">
        <v>664</v>
      </c>
      <c r="D92" s="1030"/>
      <c r="E92" s="1030"/>
      <c r="F92" s="1030"/>
      <c r="G92" s="1030"/>
      <c r="H92" s="1030"/>
      <c r="I92" s="1030"/>
      <c r="J92" s="1030"/>
      <c r="K92" s="1030"/>
      <c r="L92" s="1035"/>
      <c r="M92" s="305" t="s">
        <v>665</v>
      </c>
      <c r="N92" s="304"/>
      <c r="O92" s="304"/>
    </row>
    <row r="93" spans="1:16" ht="16.5" hidden="1" customHeight="1" x14ac:dyDescent="0.2">
      <c r="A93" s="1033"/>
      <c r="B93" s="1040" t="s">
        <v>790</v>
      </c>
      <c r="C93" s="314">
        <v>2</v>
      </c>
      <c r="D93" s="315">
        <v>7</v>
      </c>
      <c r="E93" s="316">
        <v>9</v>
      </c>
      <c r="F93" s="315">
        <v>2</v>
      </c>
      <c r="G93" s="316">
        <v>6</v>
      </c>
      <c r="H93" s="315">
        <v>0</v>
      </c>
      <c r="I93" s="316">
        <v>0</v>
      </c>
      <c r="J93" s="315">
        <v>2</v>
      </c>
      <c r="K93" s="316">
        <v>0</v>
      </c>
      <c r="L93" s="317">
        <v>3</v>
      </c>
      <c r="M93" s="308" t="s">
        <v>794</v>
      </c>
      <c r="N93" s="304"/>
      <c r="O93" s="304"/>
    </row>
    <row r="94" spans="1:16" ht="22.5" hidden="1" customHeight="1" x14ac:dyDescent="0.2">
      <c r="A94" s="1033"/>
      <c r="B94" s="1038"/>
      <c r="C94" s="1030" t="s">
        <v>795</v>
      </c>
      <c r="D94" s="1030"/>
      <c r="E94" s="1030"/>
      <c r="F94" s="1030"/>
      <c r="G94" s="1030"/>
      <c r="H94" s="1030"/>
      <c r="I94" s="1030"/>
      <c r="J94" s="1030"/>
      <c r="K94" s="1030"/>
      <c r="L94" s="1035"/>
      <c r="M94" s="305" t="s">
        <v>796</v>
      </c>
      <c r="N94" s="311"/>
      <c r="O94" s="311">
        <v>43282</v>
      </c>
    </row>
    <row r="95" spans="1:16" ht="16.5" hidden="1" customHeight="1" x14ac:dyDescent="0.2">
      <c r="A95" s="1033" t="s">
        <v>662</v>
      </c>
      <c r="B95" s="1034" t="s">
        <v>797</v>
      </c>
      <c r="C95" s="299">
        <v>2</v>
      </c>
      <c r="D95" s="300">
        <v>7</v>
      </c>
      <c r="E95" s="300">
        <v>7</v>
      </c>
      <c r="F95" s="300">
        <v>4</v>
      </c>
      <c r="G95" s="301">
        <v>0</v>
      </c>
      <c r="H95" s="301">
        <v>0</v>
      </c>
      <c r="I95" s="302">
        <v>6</v>
      </c>
      <c r="J95" s="300">
        <v>4</v>
      </c>
      <c r="K95" s="300">
        <v>4</v>
      </c>
      <c r="L95" s="300">
        <v>5</v>
      </c>
      <c r="M95" s="303" t="s">
        <v>798</v>
      </c>
      <c r="N95" s="304"/>
    </row>
    <row r="96" spans="1:16" ht="22.5" hidden="1" customHeight="1" x14ac:dyDescent="0.2">
      <c r="A96" s="1033" t="s">
        <v>662</v>
      </c>
      <c r="B96" s="1034"/>
      <c r="C96" s="1030" t="s">
        <v>799</v>
      </c>
      <c r="D96" s="1030"/>
      <c r="E96" s="1030"/>
      <c r="F96" s="1030"/>
      <c r="G96" s="1030"/>
      <c r="H96" s="1030"/>
      <c r="I96" s="1030"/>
      <c r="J96" s="1030"/>
      <c r="K96" s="1030"/>
      <c r="L96" s="1035"/>
      <c r="M96" s="308" t="s">
        <v>800</v>
      </c>
      <c r="N96" s="304"/>
    </row>
    <row r="97" spans="1:14" ht="16.5" hidden="1" customHeight="1" x14ac:dyDescent="0.2">
      <c r="A97" s="1033"/>
      <c r="B97" s="1034" t="s">
        <v>797</v>
      </c>
      <c r="C97" s="299">
        <v>2</v>
      </c>
      <c r="D97" s="300">
        <v>7</v>
      </c>
      <c r="E97" s="300">
        <v>7</v>
      </c>
      <c r="F97" s="300">
        <v>1</v>
      </c>
      <c r="G97" s="300">
        <v>4</v>
      </c>
      <c r="H97" s="300">
        <v>0</v>
      </c>
      <c r="I97" s="300">
        <v>1</v>
      </c>
      <c r="J97" s="300">
        <v>1</v>
      </c>
      <c r="K97" s="301">
        <v>4</v>
      </c>
      <c r="L97" s="302">
        <v>4</v>
      </c>
      <c r="M97" s="303" t="s">
        <v>801</v>
      </c>
      <c r="N97" s="304"/>
    </row>
    <row r="98" spans="1:14" ht="22.5" hidden="1" customHeight="1" x14ac:dyDescent="0.2">
      <c r="A98" s="1033"/>
      <c r="B98" s="1036"/>
      <c r="C98" s="1028" t="s">
        <v>802</v>
      </c>
      <c r="D98" s="1028"/>
      <c r="E98" s="1028"/>
      <c r="F98" s="1028"/>
      <c r="G98" s="1028"/>
      <c r="H98" s="1028"/>
      <c r="I98" s="1028"/>
      <c r="J98" s="1028"/>
      <c r="K98" s="1028"/>
      <c r="L98" s="1037"/>
      <c r="M98" s="308" t="s">
        <v>803</v>
      </c>
      <c r="N98" s="304"/>
    </row>
    <row r="99" spans="1:14" ht="16.5" hidden="1" customHeight="1" x14ac:dyDescent="0.2">
      <c r="A99" s="1033" t="s">
        <v>657</v>
      </c>
      <c r="B99" s="1034" t="s">
        <v>804</v>
      </c>
      <c r="C99" s="299">
        <v>2</v>
      </c>
      <c r="D99" s="300">
        <v>7</v>
      </c>
      <c r="E99" s="301">
        <v>7</v>
      </c>
      <c r="F99" s="302">
        <v>3</v>
      </c>
      <c r="G99" s="301">
        <v>0</v>
      </c>
      <c r="H99" s="301">
        <v>0</v>
      </c>
      <c r="I99" s="301">
        <v>2</v>
      </c>
      <c r="J99" s="301">
        <v>1</v>
      </c>
      <c r="K99" s="302">
        <v>9</v>
      </c>
      <c r="L99" s="300">
        <v>7</v>
      </c>
      <c r="M99" s="303" t="s">
        <v>805</v>
      </c>
      <c r="N99" s="304"/>
    </row>
    <row r="100" spans="1:14" ht="22.5" hidden="1" customHeight="1" x14ac:dyDescent="0.2">
      <c r="A100" s="1033" t="s">
        <v>657</v>
      </c>
      <c r="B100" s="1034"/>
      <c r="C100" s="1030" t="s">
        <v>806</v>
      </c>
      <c r="D100" s="1030"/>
      <c r="E100" s="1030"/>
      <c r="F100" s="1030"/>
      <c r="G100" s="1030"/>
      <c r="H100" s="1030"/>
      <c r="I100" s="1030"/>
      <c r="J100" s="1030"/>
      <c r="K100" s="1030"/>
      <c r="L100" s="1035"/>
      <c r="M100" s="305" t="s">
        <v>807</v>
      </c>
      <c r="N100" s="304"/>
    </row>
    <row r="101" spans="1:14" ht="16.5" hidden="1" customHeight="1" x14ac:dyDescent="0.2">
      <c r="A101" s="1033" t="s">
        <v>808</v>
      </c>
      <c r="B101" s="1034" t="s">
        <v>804</v>
      </c>
      <c r="C101" s="299">
        <v>2</v>
      </c>
      <c r="D101" s="300">
        <v>7</v>
      </c>
      <c r="E101" s="300">
        <v>7</v>
      </c>
      <c r="F101" s="301">
        <v>2</v>
      </c>
      <c r="G101" s="301">
        <v>4</v>
      </c>
      <c r="H101" s="302">
        <v>0</v>
      </c>
      <c r="I101" s="300">
        <v>4</v>
      </c>
      <c r="J101" s="301">
        <v>7</v>
      </c>
      <c r="K101" s="301">
        <v>4</v>
      </c>
      <c r="L101" s="302">
        <v>1</v>
      </c>
      <c r="M101" s="303" t="s">
        <v>809</v>
      </c>
      <c r="N101" s="304"/>
    </row>
    <row r="102" spans="1:14" ht="22.5" hidden="1" customHeight="1" x14ac:dyDescent="0.2">
      <c r="A102" s="1033" t="s">
        <v>808</v>
      </c>
      <c r="B102" s="1034"/>
      <c r="C102" s="1030" t="s">
        <v>810</v>
      </c>
      <c r="D102" s="1030"/>
      <c r="E102" s="1030"/>
      <c r="F102" s="1030"/>
      <c r="G102" s="1030"/>
      <c r="H102" s="1030"/>
      <c r="I102" s="1030"/>
      <c r="J102" s="1030"/>
      <c r="K102" s="1030"/>
      <c r="L102" s="1035"/>
      <c r="M102" s="308" t="s">
        <v>811</v>
      </c>
      <c r="N102" s="304"/>
    </row>
    <row r="103" spans="1:14" ht="16.5" hidden="1" customHeight="1" x14ac:dyDescent="0.2">
      <c r="A103" s="1033" t="s">
        <v>812</v>
      </c>
      <c r="B103" s="1034" t="s">
        <v>804</v>
      </c>
      <c r="C103" s="310">
        <v>2</v>
      </c>
      <c r="D103" s="301">
        <v>7</v>
      </c>
      <c r="E103" s="302">
        <v>7</v>
      </c>
      <c r="F103" s="301">
        <v>0</v>
      </c>
      <c r="G103" s="301">
        <v>9</v>
      </c>
      <c r="H103" s="302">
        <v>0</v>
      </c>
      <c r="I103" s="301">
        <v>3</v>
      </c>
      <c r="J103" s="301">
        <v>5</v>
      </c>
      <c r="K103" s="301">
        <v>2</v>
      </c>
      <c r="L103" s="302">
        <v>0</v>
      </c>
      <c r="M103" s="303" t="s">
        <v>813</v>
      </c>
      <c r="N103" s="304"/>
    </row>
    <row r="104" spans="1:14" ht="22.5" hidden="1" customHeight="1" x14ac:dyDescent="0.2">
      <c r="A104" s="1033" t="s">
        <v>812</v>
      </c>
      <c r="B104" s="1036"/>
      <c r="C104" s="1028" t="s">
        <v>814</v>
      </c>
      <c r="D104" s="1028"/>
      <c r="E104" s="1028"/>
      <c r="F104" s="1028"/>
      <c r="G104" s="1028"/>
      <c r="H104" s="1028"/>
      <c r="I104" s="1028"/>
      <c r="J104" s="1028"/>
      <c r="K104" s="1028"/>
      <c r="L104" s="1037"/>
      <c r="M104" s="308" t="s">
        <v>815</v>
      </c>
      <c r="N104" s="304"/>
    </row>
    <row r="105" spans="1:14" ht="16.5" hidden="1" customHeight="1" x14ac:dyDescent="0.2">
      <c r="A105" s="1033" t="s">
        <v>657</v>
      </c>
      <c r="B105" s="1034" t="s">
        <v>804</v>
      </c>
      <c r="C105" s="299">
        <v>2</v>
      </c>
      <c r="D105" s="300">
        <v>7</v>
      </c>
      <c r="E105" s="300">
        <v>7</v>
      </c>
      <c r="F105" s="300">
        <v>2</v>
      </c>
      <c r="G105" s="300">
        <v>0</v>
      </c>
      <c r="H105" s="300">
        <v>0</v>
      </c>
      <c r="I105" s="300">
        <v>3</v>
      </c>
      <c r="J105" s="300">
        <v>5</v>
      </c>
      <c r="K105" s="301">
        <v>1</v>
      </c>
      <c r="L105" s="302">
        <v>9</v>
      </c>
      <c r="M105" s="303" t="s">
        <v>816</v>
      </c>
      <c r="N105" s="304"/>
    </row>
    <row r="106" spans="1:14" ht="22.5" hidden="1" customHeight="1" x14ac:dyDescent="0.2">
      <c r="A106" s="1033" t="s">
        <v>657</v>
      </c>
      <c r="B106" s="1034"/>
      <c r="C106" s="1030" t="s">
        <v>817</v>
      </c>
      <c r="D106" s="1030"/>
      <c r="E106" s="1030"/>
      <c r="F106" s="1030"/>
      <c r="G106" s="1030"/>
      <c r="H106" s="1030"/>
      <c r="I106" s="1030"/>
      <c r="J106" s="1030"/>
      <c r="K106" s="1030"/>
      <c r="L106" s="1035"/>
      <c r="M106" s="308" t="s">
        <v>818</v>
      </c>
      <c r="N106" s="304"/>
    </row>
    <row r="107" spans="1:14" ht="16.5" hidden="1" customHeight="1" x14ac:dyDescent="0.2">
      <c r="A107" s="1033" t="s">
        <v>657</v>
      </c>
      <c r="B107" s="1034" t="s">
        <v>804</v>
      </c>
      <c r="C107" s="299">
        <v>2</v>
      </c>
      <c r="D107" s="300">
        <v>7</v>
      </c>
      <c r="E107" s="301">
        <v>7</v>
      </c>
      <c r="F107" s="302">
        <v>4</v>
      </c>
      <c r="G107" s="301">
        <v>4</v>
      </c>
      <c r="H107" s="301">
        <v>0</v>
      </c>
      <c r="I107" s="301">
        <v>2</v>
      </c>
      <c r="J107" s="301">
        <v>8</v>
      </c>
      <c r="K107" s="302">
        <v>1</v>
      </c>
      <c r="L107" s="300">
        <v>8</v>
      </c>
      <c r="M107" s="303" t="s">
        <v>819</v>
      </c>
      <c r="N107" s="304"/>
    </row>
    <row r="108" spans="1:14" ht="22.5" hidden="1" customHeight="1" x14ac:dyDescent="0.2">
      <c r="A108" s="1033" t="s">
        <v>657</v>
      </c>
      <c r="B108" s="1034"/>
      <c r="C108" s="1030" t="s">
        <v>820</v>
      </c>
      <c r="D108" s="1030"/>
      <c r="E108" s="1030"/>
      <c r="F108" s="1030"/>
      <c r="G108" s="1030"/>
      <c r="H108" s="1030"/>
      <c r="I108" s="1030"/>
      <c r="J108" s="1030"/>
      <c r="K108" s="1030"/>
      <c r="L108" s="1035"/>
      <c r="M108" s="305" t="s">
        <v>821</v>
      </c>
      <c r="N108" s="304"/>
    </row>
    <row r="109" spans="1:14" ht="16.5" hidden="1" customHeight="1" x14ac:dyDescent="0.2">
      <c r="A109" s="1033" t="s">
        <v>657</v>
      </c>
      <c r="B109" s="1034" t="s">
        <v>804</v>
      </c>
      <c r="C109" s="310">
        <v>2</v>
      </c>
      <c r="D109" s="302">
        <v>7</v>
      </c>
      <c r="E109" s="301">
        <v>7</v>
      </c>
      <c r="F109" s="302">
        <v>3</v>
      </c>
      <c r="G109" s="301">
        <v>3</v>
      </c>
      <c r="H109" s="301">
        <v>0</v>
      </c>
      <c r="I109" s="302">
        <v>5</v>
      </c>
      <c r="J109" s="300">
        <v>3</v>
      </c>
      <c r="K109" s="300">
        <v>4</v>
      </c>
      <c r="L109" s="300">
        <v>3</v>
      </c>
      <c r="M109" s="303" t="s">
        <v>741</v>
      </c>
      <c r="N109" s="304"/>
    </row>
    <row r="110" spans="1:14" ht="22.5" hidden="1" customHeight="1" x14ac:dyDescent="0.2">
      <c r="A110" s="1033" t="s">
        <v>657</v>
      </c>
      <c r="B110" s="1034"/>
      <c r="C110" s="1030" t="s">
        <v>822</v>
      </c>
      <c r="D110" s="1030"/>
      <c r="E110" s="1030"/>
      <c r="F110" s="1030"/>
      <c r="G110" s="1030"/>
      <c r="H110" s="1030"/>
      <c r="I110" s="1030"/>
      <c r="J110" s="1030"/>
      <c r="K110" s="1030"/>
      <c r="L110" s="1035"/>
      <c r="M110" s="305" t="s">
        <v>823</v>
      </c>
      <c r="N110" s="304"/>
    </row>
    <row r="111" spans="1:14" ht="16.5" hidden="1" customHeight="1" x14ac:dyDescent="0.2">
      <c r="A111" s="1033" t="s">
        <v>725</v>
      </c>
      <c r="B111" s="1034" t="s">
        <v>804</v>
      </c>
      <c r="C111" s="310">
        <v>2</v>
      </c>
      <c r="D111" s="302">
        <v>7</v>
      </c>
      <c r="E111" s="300">
        <v>7</v>
      </c>
      <c r="F111" s="300">
        <v>6</v>
      </c>
      <c r="G111" s="300">
        <v>0</v>
      </c>
      <c r="H111" s="300">
        <v>0</v>
      </c>
      <c r="I111" s="300">
        <v>2</v>
      </c>
      <c r="J111" s="300">
        <v>2</v>
      </c>
      <c r="K111" s="301">
        <v>8</v>
      </c>
      <c r="L111" s="302">
        <v>5</v>
      </c>
      <c r="M111" s="303" t="s">
        <v>824</v>
      </c>
      <c r="N111" s="304"/>
    </row>
    <row r="112" spans="1:14" ht="22.5" hidden="1" customHeight="1" x14ac:dyDescent="0.2">
      <c r="A112" s="1033" t="s">
        <v>725</v>
      </c>
      <c r="B112" s="1034"/>
      <c r="C112" s="1030" t="s">
        <v>825</v>
      </c>
      <c r="D112" s="1030"/>
      <c r="E112" s="1030"/>
      <c r="F112" s="1030"/>
      <c r="G112" s="1030"/>
      <c r="H112" s="1030"/>
      <c r="I112" s="1030"/>
      <c r="J112" s="1030"/>
      <c r="K112" s="1030"/>
      <c r="L112" s="1035"/>
      <c r="M112" s="305" t="s">
        <v>826</v>
      </c>
      <c r="N112" s="304"/>
    </row>
    <row r="113" spans="1:15" ht="16.5" hidden="1" customHeight="1" x14ac:dyDescent="0.2">
      <c r="A113" s="1033"/>
      <c r="B113" s="1041" t="s">
        <v>804</v>
      </c>
      <c r="C113" s="318">
        <v>2</v>
      </c>
      <c r="D113" s="319">
        <v>7</v>
      </c>
      <c r="E113" s="320">
        <v>7</v>
      </c>
      <c r="F113" s="319">
        <v>1</v>
      </c>
      <c r="G113" s="320">
        <v>6</v>
      </c>
      <c r="H113" s="320">
        <v>0</v>
      </c>
      <c r="I113" s="319">
        <v>6</v>
      </c>
      <c r="J113" s="321">
        <v>6</v>
      </c>
      <c r="K113" s="321">
        <v>4</v>
      </c>
      <c r="L113" s="321">
        <v>3</v>
      </c>
      <c r="M113" s="306" t="s">
        <v>827</v>
      </c>
      <c r="N113" s="304"/>
    </row>
    <row r="114" spans="1:15" ht="22.5" hidden="1" customHeight="1" x14ac:dyDescent="0.2">
      <c r="A114" s="1033"/>
      <c r="B114" s="1041"/>
      <c r="C114" s="1042" t="s">
        <v>828</v>
      </c>
      <c r="D114" s="1042"/>
      <c r="E114" s="1042"/>
      <c r="F114" s="1042"/>
      <c r="G114" s="1042"/>
      <c r="H114" s="1042"/>
      <c r="I114" s="1042"/>
      <c r="J114" s="1042"/>
      <c r="K114" s="1042"/>
      <c r="L114" s="1043"/>
      <c r="M114" s="307" t="s">
        <v>829</v>
      </c>
      <c r="N114" s="311">
        <v>43070</v>
      </c>
    </row>
    <row r="115" spans="1:15" ht="16.5" hidden="1" customHeight="1" x14ac:dyDescent="0.2">
      <c r="A115" s="1033"/>
      <c r="B115" s="1041" t="s">
        <v>804</v>
      </c>
      <c r="C115" s="318">
        <v>2</v>
      </c>
      <c r="D115" s="319">
        <v>7</v>
      </c>
      <c r="E115" s="320">
        <v>7</v>
      </c>
      <c r="F115" s="319">
        <v>4</v>
      </c>
      <c r="G115" s="320">
        <v>2</v>
      </c>
      <c r="H115" s="320">
        <v>0</v>
      </c>
      <c r="I115" s="319">
        <v>5</v>
      </c>
      <c r="J115" s="321">
        <v>0</v>
      </c>
      <c r="K115" s="321">
        <v>0</v>
      </c>
      <c r="L115" s="321">
        <v>5</v>
      </c>
      <c r="M115" s="306" t="s">
        <v>830</v>
      </c>
      <c r="N115" s="304"/>
    </row>
    <row r="116" spans="1:15" ht="22.5" hidden="1" customHeight="1" x14ac:dyDescent="0.2">
      <c r="A116" s="1033"/>
      <c r="B116" s="1041"/>
      <c r="C116" s="1042" t="s">
        <v>831</v>
      </c>
      <c r="D116" s="1042"/>
      <c r="E116" s="1042"/>
      <c r="F116" s="1042"/>
      <c r="G116" s="1042"/>
      <c r="H116" s="1042"/>
      <c r="I116" s="1042"/>
      <c r="J116" s="1042"/>
      <c r="K116" s="1042"/>
      <c r="L116" s="1043"/>
      <c r="M116" s="322" t="s">
        <v>832</v>
      </c>
      <c r="N116" s="311">
        <v>43070</v>
      </c>
    </row>
    <row r="117" spans="1:15" ht="16.5" hidden="1" customHeight="1" x14ac:dyDescent="0.2">
      <c r="A117" s="1033"/>
      <c r="B117" s="1034" t="s">
        <v>65</v>
      </c>
      <c r="C117" s="299">
        <v>2</v>
      </c>
      <c r="D117" s="301">
        <v>7</v>
      </c>
      <c r="E117" s="302">
        <v>7</v>
      </c>
      <c r="F117" s="300">
        <v>2</v>
      </c>
      <c r="G117" s="300">
        <v>6</v>
      </c>
      <c r="H117" s="300">
        <v>0</v>
      </c>
      <c r="I117" s="301">
        <v>3</v>
      </c>
      <c r="J117" s="301">
        <v>6</v>
      </c>
      <c r="K117" s="302">
        <v>9</v>
      </c>
      <c r="L117" s="300">
        <v>8</v>
      </c>
      <c r="M117" s="313" t="s">
        <v>833</v>
      </c>
      <c r="N117" s="304"/>
      <c r="O117" s="311"/>
    </row>
    <row r="118" spans="1:15" ht="22.5" hidden="1" customHeight="1" x14ac:dyDescent="0.2">
      <c r="A118" s="1033"/>
      <c r="B118" s="1036"/>
      <c r="C118" s="1028" t="s">
        <v>834</v>
      </c>
      <c r="D118" s="1028"/>
      <c r="E118" s="1028"/>
      <c r="F118" s="1028"/>
      <c r="G118" s="1028"/>
      <c r="H118" s="1028"/>
      <c r="I118" s="1028"/>
      <c r="J118" s="1028"/>
      <c r="K118" s="1028"/>
      <c r="L118" s="1037"/>
      <c r="M118" s="323" t="s">
        <v>835</v>
      </c>
      <c r="N118" s="311"/>
      <c r="O118" s="311">
        <v>43282</v>
      </c>
    </row>
    <row r="119" spans="1:15" ht="16.5" hidden="1" customHeight="1" x14ac:dyDescent="0.2">
      <c r="A119" s="1033"/>
      <c r="B119" s="1034" t="s">
        <v>65</v>
      </c>
      <c r="C119" s="299">
        <v>2</v>
      </c>
      <c r="D119" s="301">
        <v>7</v>
      </c>
      <c r="E119" s="302">
        <v>7</v>
      </c>
      <c r="F119" s="300">
        <v>1</v>
      </c>
      <c r="G119" s="300">
        <v>1</v>
      </c>
      <c r="H119" s="300">
        <v>0</v>
      </c>
      <c r="I119" s="301">
        <v>5</v>
      </c>
      <c r="J119" s="301">
        <v>7</v>
      </c>
      <c r="K119" s="302">
        <v>0</v>
      </c>
      <c r="L119" s="300">
        <v>3</v>
      </c>
      <c r="M119" s="306" t="s">
        <v>836</v>
      </c>
      <c r="N119" s="304"/>
      <c r="O119" s="311"/>
    </row>
    <row r="120" spans="1:15" ht="22.5" hidden="1" customHeight="1" x14ac:dyDescent="0.2">
      <c r="A120" s="1033"/>
      <c r="B120" s="1034"/>
      <c r="C120" s="1030" t="s">
        <v>837</v>
      </c>
      <c r="D120" s="1030"/>
      <c r="E120" s="1030"/>
      <c r="F120" s="1030"/>
      <c r="G120" s="1030"/>
      <c r="H120" s="1030"/>
      <c r="I120" s="1030"/>
      <c r="J120" s="1030"/>
      <c r="K120" s="1030"/>
      <c r="L120" s="1035"/>
      <c r="M120" s="322" t="s">
        <v>838</v>
      </c>
      <c r="N120" s="311"/>
      <c r="O120" s="311">
        <v>43282</v>
      </c>
    </row>
    <row r="121" spans="1:15" ht="16.5" hidden="1" customHeight="1" x14ac:dyDescent="0.2">
      <c r="A121" s="1033"/>
      <c r="B121" s="1034" t="s">
        <v>65</v>
      </c>
      <c r="C121" s="299">
        <v>2</v>
      </c>
      <c r="D121" s="301">
        <v>7</v>
      </c>
      <c r="E121" s="302">
        <v>7</v>
      </c>
      <c r="F121" s="300">
        <v>3</v>
      </c>
      <c r="G121" s="300">
        <v>6</v>
      </c>
      <c r="H121" s="300">
        <v>0</v>
      </c>
      <c r="I121" s="301">
        <v>1</v>
      </c>
      <c r="J121" s="301">
        <v>6</v>
      </c>
      <c r="K121" s="302">
        <v>2</v>
      </c>
      <c r="L121" s="300">
        <v>6</v>
      </c>
      <c r="M121" s="324" t="s">
        <v>839</v>
      </c>
      <c r="N121" s="304"/>
      <c r="O121" s="311"/>
    </row>
    <row r="122" spans="1:15" ht="22.5" hidden="1" customHeight="1" x14ac:dyDescent="0.2">
      <c r="A122" s="1033"/>
      <c r="B122" s="1034"/>
      <c r="C122" s="1030" t="s">
        <v>840</v>
      </c>
      <c r="D122" s="1030"/>
      <c r="E122" s="1030"/>
      <c r="F122" s="1030"/>
      <c r="G122" s="1030"/>
      <c r="H122" s="1030"/>
      <c r="I122" s="1030"/>
      <c r="J122" s="1030"/>
      <c r="K122" s="1030"/>
      <c r="L122" s="1035"/>
      <c r="M122" s="325" t="s">
        <v>841</v>
      </c>
      <c r="N122" s="311"/>
      <c r="O122" s="311">
        <v>43282</v>
      </c>
    </row>
    <row r="123" spans="1:15" ht="16.5" hidden="1" customHeight="1" x14ac:dyDescent="0.2">
      <c r="A123" s="1033"/>
      <c r="B123" s="1034" t="s">
        <v>842</v>
      </c>
      <c r="C123" s="299">
        <v>2</v>
      </c>
      <c r="D123" s="300">
        <v>7</v>
      </c>
      <c r="E123" s="300">
        <v>7</v>
      </c>
      <c r="F123" s="300">
        <v>1</v>
      </c>
      <c r="G123" s="300">
        <v>4</v>
      </c>
      <c r="H123" s="301">
        <v>0</v>
      </c>
      <c r="I123" s="302">
        <v>1</v>
      </c>
      <c r="J123" s="301">
        <v>2</v>
      </c>
      <c r="K123" s="302">
        <v>0</v>
      </c>
      <c r="L123" s="300">
        <v>1</v>
      </c>
      <c r="M123" s="303" t="s">
        <v>801</v>
      </c>
      <c r="N123" s="304"/>
    </row>
    <row r="124" spans="1:15" ht="22.5" hidden="1" customHeight="1" x14ac:dyDescent="0.2">
      <c r="A124" s="1033"/>
      <c r="B124" s="1034"/>
      <c r="C124" s="1030" t="s">
        <v>843</v>
      </c>
      <c r="D124" s="1030"/>
      <c r="E124" s="1030"/>
      <c r="F124" s="1030"/>
      <c r="G124" s="1030"/>
      <c r="H124" s="1030"/>
      <c r="I124" s="1030"/>
      <c r="J124" s="1030"/>
      <c r="K124" s="1030"/>
      <c r="L124" s="1035"/>
      <c r="M124" s="308" t="s">
        <v>803</v>
      </c>
      <c r="N124" s="304"/>
    </row>
    <row r="125" spans="1:15" ht="16.5" hidden="1" customHeight="1" x14ac:dyDescent="0.2">
      <c r="A125" s="1033" t="s">
        <v>808</v>
      </c>
      <c r="B125" s="1034" t="s">
        <v>844</v>
      </c>
      <c r="C125" s="299">
        <v>2</v>
      </c>
      <c r="D125" s="300">
        <v>7</v>
      </c>
      <c r="E125" s="300">
        <v>7</v>
      </c>
      <c r="F125" s="300">
        <v>2</v>
      </c>
      <c r="G125" s="300">
        <v>4</v>
      </c>
      <c r="H125" s="301">
        <v>0</v>
      </c>
      <c r="I125" s="302">
        <v>4</v>
      </c>
      <c r="J125" s="301">
        <v>7</v>
      </c>
      <c r="K125" s="302">
        <v>0</v>
      </c>
      <c r="L125" s="300">
        <v>9</v>
      </c>
      <c r="M125" s="303" t="s">
        <v>809</v>
      </c>
      <c r="N125" s="304"/>
    </row>
    <row r="126" spans="1:15" ht="22.5" hidden="1" customHeight="1" x14ac:dyDescent="0.2">
      <c r="A126" s="1033" t="s">
        <v>808</v>
      </c>
      <c r="B126" s="1034"/>
      <c r="C126" s="1030" t="s">
        <v>845</v>
      </c>
      <c r="D126" s="1030"/>
      <c r="E126" s="1030"/>
      <c r="F126" s="1030"/>
      <c r="G126" s="1030"/>
      <c r="H126" s="1030"/>
      <c r="I126" s="1030"/>
      <c r="J126" s="1030"/>
      <c r="K126" s="1030"/>
      <c r="L126" s="1035"/>
      <c r="M126" s="308" t="s">
        <v>811</v>
      </c>
      <c r="N126" s="304"/>
    </row>
    <row r="127" spans="1:15" ht="16.5" hidden="1" customHeight="1" x14ac:dyDescent="0.2">
      <c r="A127" s="1033" t="s">
        <v>812</v>
      </c>
      <c r="B127" s="1034" t="s">
        <v>846</v>
      </c>
      <c r="C127" s="310">
        <v>2</v>
      </c>
      <c r="D127" s="302">
        <v>7</v>
      </c>
      <c r="E127" s="301">
        <v>7</v>
      </c>
      <c r="F127" s="301">
        <v>0</v>
      </c>
      <c r="G127" s="302">
        <v>9</v>
      </c>
      <c r="H127" s="301">
        <v>0</v>
      </c>
      <c r="I127" s="301">
        <v>3</v>
      </c>
      <c r="J127" s="301">
        <v>5</v>
      </c>
      <c r="K127" s="301">
        <v>1</v>
      </c>
      <c r="L127" s="302">
        <v>2</v>
      </c>
      <c r="M127" s="303" t="s">
        <v>813</v>
      </c>
      <c r="N127" s="304"/>
    </row>
    <row r="128" spans="1:15" ht="22.5" hidden="1" customHeight="1" x14ac:dyDescent="0.2">
      <c r="A128" s="1033" t="s">
        <v>812</v>
      </c>
      <c r="B128" s="1034"/>
      <c r="C128" s="1030" t="s">
        <v>847</v>
      </c>
      <c r="D128" s="1030"/>
      <c r="E128" s="1030"/>
      <c r="F128" s="1030"/>
      <c r="G128" s="1030"/>
      <c r="H128" s="1030"/>
      <c r="I128" s="1030"/>
      <c r="J128" s="1030"/>
      <c r="K128" s="1030"/>
      <c r="L128" s="1035"/>
      <c r="M128" s="308" t="s">
        <v>815</v>
      </c>
      <c r="N128" s="304"/>
    </row>
    <row r="129" spans="1:15" ht="16.5" hidden="1" customHeight="1" x14ac:dyDescent="0.2">
      <c r="A129" s="1033" t="s">
        <v>725</v>
      </c>
      <c r="B129" s="1034" t="s">
        <v>848</v>
      </c>
      <c r="C129" s="299">
        <v>2</v>
      </c>
      <c r="D129" s="300">
        <v>7</v>
      </c>
      <c r="E129" s="300">
        <v>7</v>
      </c>
      <c r="F129" s="300">
        <v>6</v>
      </c>
      <c r="G129" s="300">
        <v>0</v>
      </c>
      <c r="H129" s="300">
        <v>0</v>
      </c>
      <c r="I129" s="300">
        <v>2</v>
      </c>
      <c r="J129" s="300">
        <v>2</v>
      </c>
      <c r="K129" s="300">
        <v>9</v>
      </c>
      <c r="L129" s="300">
        <v>3</v>
      </c>
      <c r="M129" s="303" t="s">
        <v>824</v>
      </c>
      <c r="N129" s="304"/>
    </row>
    <row r="130" spans="1:15" ht="22.5" hidden="1" customHeight="1" x14ac:dyDescent="0.2">
      <c r="A130" s="1033" t="s">
        <v>725</v>
      </c>
      <c r="B130" s="1034"/>
      <c r="C130" s="1030" t="s">
        <v>849</v>
      </c>
      <c r="D130" s="1030"/>
      <c r="E130" s="1030"/>
      <c r="F130" s="1030"/>
      <c r="G130" s="1030"/>
      <c r="H130" s="1030"/>
      <c r="I130" s="1030"/>
      <c r="J130" s="1030"/>
      <c r="K130" s="1030"/>
      <c r="L130" s="1035"/>
      <c r="M130" s="305" t="s">
        <v>826</v>
      </c>
      <c r="N130" s="304"/>
    </row>
    <row r="131" spans="1:15" ht="16.5" hidden="1" customHeight="1" x14ac:dyDescent="0.2">
      <c r="A131" s="1033" t="s">
        <v>657</v>
      </c>
      <c r="B131" s="1034" t="s">
        <v>850</v>
      </c>
      <c r="C131" s="299">
        <v>2</v>
      </c>
      <c r="D131" s="301">
        <v>7</v>
      </c>
      <c r="E131" s="302">
        <v>7</v>
      </c>
      <c r="F131" s="300">
        <v>2</v>
      </c>
      <c r="G131" s="300">
        <v>3</v>
      </c>
      <c r="H131" s="300">
        <v>0</v>
      </c>
      <c r="I131" s="301">
        <v>3</v>
      </c>
      <c r="J131" s="301">
        <v>4</v>
      </c>
      <c r="K131" s="302">
        <v>2</v>
      </c>
      <c r="L131" s="300">
        <v>2</v>
      </c>
      <c r="M131" s="303" t="s">
        <v>851</v>
      </c>
      <c r="N131" s="304"/>
    </row>
    <row r="132" spans="1:15" ht="30" hidden="1" customHeight="1" x14ac:dyDescent="0.2">
      <c r="A132" s="1033" t="s">
        <v>657</v>
      </c>
      <c r="B132" s="1034"/>
      <c r="C132" s="1030" t="s">
        <v>852</v>
      </c>
      <c r="D132" s="1030"/>
      <c r="E132" s="1030"/>
      <c r="F132" s="1030"/>
      <c r="G132" s="1030"/>
      <c r="H132" s="1030"/>
      <c r="I132" s="1030"/>
      <c r="J132" s="1030"/>
      <c r="K132" s="1030"/>
      <c r="L132" s="1035"/>
      <c r="M132" s="322" t="s">
        <v>853</v>
      </c>
      <c r="N132" s="311">
        <v>43070</v>
      </c>
    </row>
    <row r="133" spans="1:15" ht="16.5" hidden="1" customHeight="1" x14ac:dyDescent="0.2">
      <c r="A133" s="1033" t="s">
        <v>657</v>
      </c>
      <c r="B133" s="1034" t="s">
        <v>850</v>
      </c>
      <c r="C133" s="299">
        <v>2</v>
      </c>
      <c r="D133" s="301">
        <v>7</v>
      </c>
      <c r="E133" s="302">
        <v>7</v>
      </c>
      <c r="F133" s="300">
        <v>4</v>
      </c>
      <c r="G133" s="300">
        <v>4</v>
      </c>
      <c r="H133" s="300">
        <v>0</v>
      </c>
      <c r="I133" s="301">
        <v>3</v>
      </c>
      <c r="J133" s="301">
        <v>8</v>
      </c>
      <c r="K133" s="302">
        <v>9</v>
      </c>
      <c r="L133" s="300">
        <v>9</v>
      </c>
      <c r="M133" s="306" t="s">
        <v>854</v>
      </c>
      <c r="N133" s="304"/>
    </row>
    <row r="134" spans="1:15" ht="22.5" hidden="1" customHeight="1" x14ac:dyDescent="0.2">
      <c r="A134" s="1033" t="s">
        <v>657</v>
      </c>
      <c r="B134" s="1034"/>
      <c r="C134" s="1030" t="s">
        <v>855</v>
      </c>
      <c r="D134" s="1030"/>
      <c r="E134" s="1030"/>
      <c r="F134" s="1030"/>
      <c r="G134" s="1030"/>
      <c r="H134" s="1030"/>
      <c r="I134" s="1030"/>
      <c r="J134" s="1030"/>
      <c r="K134" s="1030"/>
      <c r="L134" s="1035"/>
      <c r="M134" s="307" t="s">
        <v>856</v>
      </c>
      <c r="N134" s="311">
        <v>43070</v>
      </c>
    </row>
    <row r="135" spans="1:15" hidden="1" x14ac:dyDescent="0.2">
      <c r="A135" s="1033" t="s">
        <v>657</v>
      </c>
      <c r="B135" s="1034" t="s">
        <v>850</v>
      </c>
      <c r="C135" s="299">
        <v>2</v>
      </c>
      <c r="D135" s="300">
        <v>7</v>
      </c>
      <c r="E135" s="301">
        <v>7</v>
      </c>
      <c r="F135" s="302">
        <v>3</v>
      </c>
      <c r="G135" s="301">
        <v>0</v>
      </c>
      <c r="H135" s="301">
        <v>0</v>
      </c>
      <c r="I135" s="301">
        <v>5</v>
      </c>
      <c r="J135" s="301">
        <v>2</v>
      </c>
      <c r="K135" s="302">
        <v>4</v>
      </c>
      <c r="L135" s="300">
        <v>0</v>
      </c>
      <c r="M135" s="303" t="s">
        <v>805</v>
      </c>
      <c r="N135" s="311"/>
    </row>
    <row r="136" spans="1:15" ht="23.4" hidden="1" customHeight="1" x14ac:dyDescent="0.2">
      <c r="A136" s="1033" t="s">
        <v>657</v>
      </c>
      <c r="B136" s="1034"/>
      <c r="C136" s="1030" t="s">
        <v>857</v>
      </c>
      <c r="D136" s="1030"/>
      <c r="E136" s="1030"/>
      <c r="F136" s="1030"/>
      <c r="G136" s="1030"/>
      <c r="H136" s="1030"/>
      <c r="I136" s="1030"/>
      <c r="J136" s="1030"/>
      <c r="K136" s="1030"/>
      <c r="L136" s="1035"/>
      <c r="M136" s="305" t="s">
        <v>807</v>
      </c>
      <c r="N136" s="311">
        <v>44501</v>
      </c>
    </row>
    <row r="137" spans="1:15" ht="16.5" hidden="1" customHeight="1" x14ac:dyDescent="0.2">
      <c r="A137" s="1033" t="s">
        <v>858</v>
      </c>
      <c r="B137" s="1034" t="s">
        <v>859</v>
      </c>
      <c r="C137" s="299">
        <v>2</v>
      </c>
      <c r="D137" s="301">
        <v>7</v>
      </c>
      <c r="E137" s="302">
        <v>7</v>
      </c>
      <c r="F137" s="300">
        <v>1</v>
      </c>
      <c r="G137" s="300">
        <v>6</v>
      </c>
      <c r="H137" s="300">
        <v>0</v>
      </c>
      <c r="I137" s="301">
        <v>6</v>
      </c>
      <c r="J137" s="301">
        <v>6</v>
      </c>
      <c r="K137" s="302">
        <v>5</v>
      </c>
      <c r="L137" s="300">
        <v>0</v>
      </c>
      <c r="M137" s="306" t="s">
        <v>860</v>
      </c>
      <c r="N137" s="304"/>
    </row>
    <row r="138" spans="1:15" ht="30" hidden="1" customHeight="1" x14ac:dyDescent="0.2">
      <c r="A138" s="1033" t="s">
        <v>858</v>
      </c>
      <c r="B138" s="1034"/>
      <c r="C138" s="1030" t="s">
        <v>861</v>
      </c>
      <c r="D138" s="1030"/>
      <c r="E138" s="1030"/>
      <c r="F138" s="1030"/>
      <c r="G138" s="1030"/>
      <c r="H138" s="1030"/>
      <c r="I138" s="1030"/>
      <c r="J138" s="1030"/>
      <c r="K138" s="1030"/>
      <c r="L138" s="1035"/>
      <c r="M138" s="322" t="s">
        <v>862</v>
      </c>
      <c r="N138" s="311">
        <v>43070</v>
      </c>
    </row>
    <row r="139" spans="1:15" ht="16.5" hidden="1" customHeight="1" x14ac:dyDescent="0.2">
      <c r="A139" s="1033" t="s">
        <v>863</v>
      </c>
      <c r="B139" s="1034" t="s">
        <v>864</v>
      </c>
      <c r="C139" s="299">
        <v>2</v>
      </c>
      <c r="D139" s="301">
        <v>7</v>
      </c>
      <c r="E139" s="302">
        <v>7</v>
      </c>
      <c r="F139" s="300">
        <v>4</v>
      </c>
      <c r="G139" s="300">
        <v>2</v>
      </c>
      <c r="H139" s="300">
        <v>0</v>
      </c>
      <c r="I139" s="301">
        <v>4</v>
      </c>
      <c r="J139" s="301">
        <v>9</v>
      </c>
      <c r="K139" s="302">
        <v>7</v>
      </c>
      <c r="L139" s="300">
        <v>4</v>
      </c>
      <c r="M139" s="306" t="s">
        <v>865</v>
      </c>
      <c r="N139" s="304"/>
    </row>
    <row r="140" spans="1:15" ht="22.5" hidden="1" customHeight="1" x14ac:dyDescent="0.2">
      <c r="A140" s="1033" t="s">
        <v>863</v>
      </c>
      <c r="B140" s="1036"/>
      <c r="C140" s="1028" t="s">
        <v>866</v>
      </c>
      <c r="D140" s="1028"/>
      <c r="E140" s="1028"/>
      <c r="F140" s="1028"/>
      <c r="G140" s="1028"/>
      <c r="H140" s="1028"/>
      <c r="I140" s="1028"/>
      <c r="J140" s="1028"/>
      <c r="K140" s="1028"/>
      <c r="L140" s="1037"/>
      <c r="M140" s="322" t="s">
        <v>867</v>
      </c>
      <c r="N140" s="311">
        <v>43070</v>
      </c>
    </row>
    <row r="141" spans="1:15" ht="16.5" hidden="1" customHeight="1" x14ac:dyDescent="0.2">
      <c r="A141" s="1033" t="s">
        <v>662</v>
      </c>
      <c r="B141" s="1034" t="s">
        <v>868</v>
      </c>
      <c r="C141" s="299">
        <v>2</v>
      </c>
      <c r="D141" s="301">
        <v>7</v>
      </c>
      <c r="E141" s="302">
        <v>7</v>
      </c>
      <c r="F141" s="300">
        <v>4</v>
      </c>
      <c r="G141" s="300">
        <v>0</v>
      </c>
      <c r="H141" s="300">
        <v>0</v>
      </c>
      <c r="I141" s="301">
        <v>8</v>
      </c>
      <c r="J141" s="301">
        <v>7</v>
      </c>
      <c r="K141" s="302">
        <v>5</v>
      </c>
      <c r="L141" s="300">
        <v>5</v>
      </c>
      <c r="M141" s="303" t="s">
        <v>672</v>
      </c>
      <c r="N141" s="304"/>
    </row>
    <row r="142" spans="1:15" ht="22.5" hidden="1" customHeight="1" x14ac:dyDescent="0.2">
      <c r="A142" s="1033" t="s">
        <v>662</v>
      </c>
      <c r="B142" s="1036"/>
      <c r="C142" s="1028" t="s">
        <v>869</v>
      </c>
      <c r="D142" s="1028"/>
      <c r="E142" s="1028"/>
      <c r="F142" s="1028"/>
      <c r="G142" s="1028"/>
      <c r="H142" s="1028"/>
      <c r="I142" s="1028"/>
      <c r="J142" s="1028"/>
      <c r="K142" s="1028"/>
      <c r="L142" s="1037"/>
      <c r="M142" s="308" t="s">
        <v>674</v>
      </c>
      <c r="N142" s="311"/>
      <c r="O142" s="311">
        <v>43282</v>
      </c>
    </row>
    <row r="143" spans="1:15" ht="16.5" hidden="1" customHeight="1" x14ac:dyDescent="0.2">
      <c r="A143" s="1033" t="s">
        <v>675</v>
      </c>
      <c r="B143" s="1034" t="s">
        <v>870</v>
      </c>
      <c r="C143" s="299">
        <v>2</v>
      </c>
      <c r="D143" s="301">
        <v>7</v>
      </c>
      <c r="E143" s="302">
        <v>7</v>
      </c>
      <c r="F143" s="300">
        <v>5</v>
      </c>
      <c r="G143" s="300">
        <v>0</v>
      </c>
      <c r="H143" s="300">
        <v>1</v>
      </c>
      <c r="I143" s="301">
        <v>4</v>
      </c>
      <c r="J143" s="301">
        <v>2</v>
      </c>
      <c r="K143" s="302">
        <v>2</v>
      </c>
      <c r="L143" s="300">
        <v>4</v>
      </c>
      <c r="M143" s="306" t="s">
        <v>871</v>
      </c>
      <c r="N143" s="304"/>
    </row>
    <row r="144" spans="1:15" ht="22.5" hidden="1" customHeight="1" x14ac:dyDescent="0.2">
      <c r="A144" s="1033" t="s">
        <v>675</v>
      </c>
      <c r="B144" s="1036"/>
      <c r="C144" s="1028" t="s">
        <v>872</v>
      </c>
      <c r="D144" s="1028"/>
      <c r="E144" s="1028"/>
      <c r="F144" s="1028"/>
      <c r="G144" s="1028"/>
      <c r="H144" s="1028"/>
      <c r="I144" s="1028"/>
      <c r="J144" s="1028"/>
      <c r="K144" s="1028"/>
      <c r="L144" s="1037"/>
      <c r="M144" s="322" t="s">
        <v>873</v>
      </c>
      <c r="N144" s="311"/>
      <c r="O144" s="311">
        <v>43282</v>
      </c>
    </row>
    <row r="145" spans="1:16" ht="16.5" hidden="1" customHeight="1" x14ac:dyDescent="0.2">
      <c r="A145" s="1033"/>
      <c r="B145" s="1034" t="s">
        <v>874</v>
      </c>
      <c r="C145" s="299">
        <v>2</v>
      </c>
      <c r="D145" s="301">
        <v>7</v>
      </c>
      <c r="E145" s="302">
        <v>7</v>
      </c>
      <c r="F145" s="300">
        <v>3</v>
      </c>
      <c r="G145" s="300">
        <v>6</v>
      </c>
      <c r="H145" s="300">
        <v>0</v>
      </c>
      <c r="I145" s="301">
        <v>1</v>
      </c>
      <c r="J145" s="301">
        <v>4</v>
      </c>
      <c r="K145" s="302">
        <v>0</v>
      </c>
      <c r="L145" s="300">
        <v>2</v>
      </c>
      <c r="M145" s="324" t="s">
        <v>839</v>
      </c>
      <c r="N145" s="304"/>
    </row>
    <row r="146" spans="1:16" ht="22.5" hidden="1" customHeight="1" x14ac:dyDescent="0.2">
      <c r="A146" s="1033"/>
      <c r="B146" s="1034"/>
      <c r="C146" s="1030" t="s">
        <v>875</v>
      </c>
      <c r="D146" s="1030"/>
      <c r="E146" s="1030"/>
      <c r="F146" s="1030"/>
      <c r="G146" s="1030"/>
      <c r="H146" s="1030"/>
      <c r="I146" s="1030"/>
      <c r="J146" s="1030"/>
      <c r="K146" s="1030"/>
      <c r="L146" s="1035"/>
      <c r="M146" s="325" t="s">
        <v>841</v>
      </c>
      <c r="N146" s="311"/>
      <c r="O146" s="311">
        <v>43282</v>
      </c>
    </row>
    <row r="147" spans="1:16" ht="16.5" hidden="1" customHeight="1" x14ac:dyDescent="0.2">
      <c r="A147" s="1033"/>
      <c r="B147" s="1034" t="s">
        <v>868</v>
      </c>
      <c r="C147" s="299">
        <v>2</v>
      </c>
      <c r="D147" s="301">
        <v>7</v>
      </c>
      <c r="E147" s="302">
        <v>7</v>
      </c>
      <c r="F147" s="300">
        <v>2</v>
      </c>
      <c r="G147" s="300">
        <v>6</v>
      </c>
      <c r="H147" s="300">
        <v>0</v>
      </c>
      <c r="I147" s="301">
        <v>3</v>
      </c>
      <c r="J147" s="301">
        <v>7</v>
      </c>
      <c r="K147" s="302">
        <v>3</v>
      </c>
      <c r="L147" s="300">
        <v>0</v>
      </c>
      <c r="M147" s="313" t="s">
        <v>833</v>
      </c>
      <c r="N147" s="304"/>
    </row>
    <row r="148" spans="1:16" ht="22.5" hidden="1" customHeight="1" x14ac:dyDescent="0.2">
      <c r="A148" s="1033"/>
      <c r="B148" s="1034"/>
      <c r="C148" s="1028" t="s">
        <v>876</v>
      </c>
      <c r="D148" s="1028"/>
      <c r="E148" s="1028"/>
      <c r="F148" s="1028"/>
      <c r="G148" s="1028"/>
      <c r="H148" s="1028"/>
      <c r="I148" s="1028"/>
      <c r="J148" s="1028"/>
      <c r="K148" s="1028"/>
      <c r="L148" s="1037"/>
      <c r="M148" s="323" t="s">
        <v>835</v>
      </c>
      <c r="N148" s="311"/>
      <c r="O148" s="311">
        <v>43282</v>
      </c>
    </row>
    <row r="149" spans="1:16" ht="16.5" customHeight="1" x14ac:dyDescent="0.2">
      <c r="A149" s="1033" t="s">
        <v>697</v>
      </c>
      <c r="B149" s="1034" t="s">
        <v>877</v>
      </c>
      <c r="C149" s="299">
        <v>2</v>
      </c>
      <c r="D149" s="301">
        <v>7</v>
      </c>
      <c r="E149" s="302">
        <v>7</v>
      </c>
      <c r="F149" s="300">
        <v>0</v>
      </c>
      <c r="G149" s="300">
        <v>3</v>
      </c>
      <c r="H149" s="300">
        <v>0</v>
      </c>
      <c r="I149" s="301">
        <v>5</v>
      </c>
      <c r="J149" s="301">
        <v>6</v>
      </c>
      <c r="K149" s="302">
        <v>3</v>
      </c>
      <c r="L149" s="300">
        <v>5</v>
      </c>
      <c r="M149" s="306" t="s">
        <v>878</v>
      </c>
      <c r="N149" s="304"/>
    </row>
    <row r="150" spans="1:16" ht="22.5" customHeight="1" x14ac:dyDescent="0.2">
      <c r="A150" s="1033" t="s">
        <v>697</v>
      </c>
      <c r="B150" s="1034"/>
      <c r="C150" s="1030" t="s">
        <v>879</v>
      </c>
      <c r="D150" s="1030"/>
      <c r="E150" s="1030"/>
      <c r="F150" s="1030"/>
      <c r="G150" s="1030"/>
      <c r="H150" s="1030"/>
      <c r="I150" s="1030"/>
      <c r="J150" s="1030"/>
      <c r="K150" s="1030"/>
      <c r="L150" s="1035"/>
      <c r="M150" s="307" t="s">
        <v>880</v>
      </c>
      <c r="N150" s="311"/>
      <c r="O150" s="311">
        <v>43282</v>
      </c>
    </row>
    <row r="151" spans="1:16" ht="16.5" hidden="1" customHeight="1" x14ac:dyDescent="0.2">
      <c r="A151" s="1033" t="s">
        <v>881</v>
      </c>
      <c r="B151" s="1034" t="s">
        <v>882</v>
      </c>
      <c r="C151" s="299">
        <v>2</v>
      </c>
      <c r="D151" s="301">
        <v>7</v>
      </c>
      <c r="E151" s="302">
        <v>7</v>
      </c>
      <c r="F151" s="300">
        <v>1</v>
      </c>
      <c r="G151" s="300">
        <v>1</v>
      </c>
      <c r="H151" s="300">
        <v>0</v>
      </c>
      <c r="I151" s="301">
        <v>5</v>
      </c>
      <c r="J151" s="301">
        <v>6</v>
      </c>
      <c r="K151" s="302">
        <v>9</v>
      </c>
      <c r="L151" s="300">
        <v>5</v>
      </c>
      <c r="M151" s="306" t="s">
        <v>836</v>
      </c>
      <c r="N151" s="304"/>
    </row>
    <row r="152" spans="1:16" ht="22.5" hidden="1" customHeight="1" x14ac:dyDescent="0.2">
      <c r="A152" s="1033" t="s">
        <v>881</v>
      </c>
      <c r="B152" s="1034"/>
      <c r="C152" s="1030" t="s">
        <v>883</v>
      </c>
      <c r="D152" s="1030"/>
      <c r="E152" s="1030"/>
      <c r="F152" s="1030"/>
      <c r="G152" s="1030"/>
      <c r="H152" s="1030"/>
      <c r="I152" s="1030"/>
      <c r="J152" s="1030"/>
      <c r="K152" s="1030"/>
      <c r="L152" s="1035"/>
      <c r="M152" s="307" t="s">
        <v>838</v>
      </c>
      <c r="N152" s="311"/>
      <c r="O152" s="311">
        <v>43282</v>
      </c>
    </row>
    <row r="153" spans="1:16" ht="16.5" hidden="1" customHeight="1" x14ac:dyDescent="0.2">
      <c r="A153" s="1033" t="s">
        <v>657</v>
      </c>
      <c r="B153" s="1034" t="s">
        <v>884</v>
      </c>
      <c r="C153" s="299">
        <v>2</v>
      </c>
      <c r="D153" s="301">
        <v>7</v>
      </c>
      <c r="E153" s="302">
        <v>7</v>
      </c>
      <c r="F153" s="300">
        <v>0</v>
      </c>
      <c r="G153" s="300">
        <v>8</v>
      </c>
      <c r="H153" s="300">
        <v>0</v>
      </c>
      <c r="I153" s="301">
        <v>5</v>
      </c>
      <c r="J153" s="301">
        <v>4</v>
      </c>
      <c r="K153" s="302">
        <v>5</v>
      </c>
      <c r="L153" s="326">
        <v>1</v>
      </c>
      <c r="M153" s="306" t="s">
        <v>777</v>
      </c>
      <c r="N153" s="304"/>
    </row>
    <row r="154" spans="1:16" ht="22.5" hidden="1" customHeight="1" x14ac:dyDescent="0.2">
      <c r="A154" s="1033" t="s">
        <v>657</v>
      </c>
      <c r="B154" s="1034"/>
      <c r="C154" s="1030" t="s">
        <v>885</v>
      </c>
      <c r="D154" s="1030"/>
      <c r="E154" s="1030"/>
      <c r="F154" s="1030"/>
      <c r="G154" s="1030"/>
      <c r="H154" s="1030"/>
      <c r="I154" s="1030"/>
      <c r="J154" s="1030"/>
      <c r="K154" s="1030"/>
      <c r="L154" s="1030"/>
      <c r="M154" s="307" t="s">
        <v>779</v>
      </c>
      <c r="N154" s="311">
        <v>43282</v>
      </c>
      <c r="O154" s="311">
        <v>43282</v>
      </c>
      <c r="P154" s="312" t="s">
        <v>886</v>
      </c>
    </row>
    <row r="155" spans="1:16" ht="16.5" hidden="1" customHeight="1" x14ac:dyDescent="0.2">
      <c r="A155" s="1033"/>
      <c r="B155" s="1034" t="s">
        <v>887</v>
      </c>
      <c r="C155" s="299">
        <v>2</v>
      </c>
      <c r="D155" s="301">
        <v>7</v>
      </c>
      <c r="E155" s="302">
        <v>7</v>
      </c>
      <c r="F155" s="300">
        <v>2</v>
      </c>
      <c r="G155" s="300">
        <v>6</v>
      </c>
      <c r="H155" s="300">
        <v>0</v>
      </c>
      <c r="I155" s="301">
        <v>3</v>
      </c>
      <c r="J155" s="301">
        <v>7</v>
      </c>
      <c r="K155" s="302">
        <v>0</v>
      </c>
      <c r="L155" s="300">
        <v>6</v>
      </c>
      <c r="M155" s="306" t="s">
        <v>888</v>
      </c>
      <c r="N155" s="304"/>
    </row>
    <row r="156" spans="1:16" ht="22.5" hidden="1" customHeight="1" x14ac:dyDescent="0.2">
      <c r="A156" s="1033"/>
      <c r="B156" s="1036"/>
      <c r="C156" s="1028" t="s">
        <v>889</v>
      </c>
      <c r="D156" s="1028"/>
      <c r="E156" s="1028"/>
      <c r="F156" s="1028"/>
      <c r="G156" s="1028"/>
      <c r="H156" s="1028"/>
      <c r="I156" s="1028"/>
      <c r="J156" s="1028"/>
      <c r="K156" s="1028"/>
      <c r="L156" s="1037"/>
      <c r="M156" s="322" t="s">
        <v>890</v>
      </c>
      <c r="N156" s="311"/>
      <c r="O156" s="311">
        <v>43282</v>
      </c>
    </row>
    <row r="157" spans="1:16" ht="16.5" hidden="1" customHeight="1" x14ac:dyDescent="0.2">
      <c r="A157" s="1033"/>
      <c r="B157" s="1034" t="s">
        <v>887</v>
      </c>
      <c r="C157" s="299">
        <v>2</v>
      </c>
      <c r="D157" s="301">
        <v>7</v>
      </c>
      <c r="E157" s="302">
        <v>7</v>
      </c>
      <c r="F157" s="300">
        <v>2</v>
      </c>
      <c r="G157" s="300">
        <v>6</v>
      </c>
      <c r="H157" s="300">
        <v>0</v>
      </c>
      <c r="I157" s="301">
        <v>3</v>
      </c>
      <c r="J157" s="301">
        <v>7</v>
      </c>
      <c r="K157" s="302">
        <v>1</v>
      </c>
      <c r="L157" s="300">
        <v>4</v>
      </c>
      <c r="M157" s="306" t="s">
        <v>888</v>
      </c>
      <c r="N157" s="304"/>
    </row>
    <row r="158" spans="1:16" ht="22.5" hidden="1" customHeight="1" x14ac:dyDescent="0.2">
      <c r="A158" s="1033"/>
      <c r="B158" s="1036"/>
      <c r="C158" s="1028" t="s">
        <v>891</v>
      </c>
      <c r="D158" s="1028"/>
      <c r="E158" s="1028"/>
      <c r="F158" s="1028"/>
      <c r="G158" s="1028"/>
      <c r="H158" s="1028"/>
      <c r="I158" s="1028"/>
      <c r="J158" s="1028"/>
      <c r="K158" s="1028"/>
      <c r="L158" s="1037"/>
      <c r="M158" s="322" t="s">
        <v>892</v>
      </c>
      <c r="N158" s="311"/>
      <c r="O158" s="311">
        <v>43282</v>
      </c>
    </row>
    <row r="159" spans="1:16" ht="16.5" hidden="1" customHeight="1" x14ac:dyDescent="0.2">
      <c r="A159" s="1033"/>
      <c r="B159" s="1034" t="s">
        <v>893</v>
      </c>
      <c r="C159" s="299">
        <v>2</v>
      </c>
      <c r="D159" s="301">
        <v>7</v>
      </c>
      <c r="E159" s="302">
        <v>7</v>
      </c>
      <c r="F159" s="300">
        <v>1</v>
      </c>
      <c r="G159" s="300">
        <v>1</v>
      </c>
      <c r="H159" s="300">
        <v>0</v>
      </c>
      <c r="I159" s="301">
        <v>5</v>
      </c>
      <c r="J159" s="301">
        <v>7</v>
      </c>
      <c r="K159" s="302">
        <v>1</v>
      </c>
      <c r="L159" s="300">
        <v>1</v>
      </c>
      <c r="M159" s="306" t="s">
        <v>836</v>
      </c>
      <c r="N159" s="304"/>
    </row>
    <row r="160" spans="1:16" ht="22.5" hidden="1" customHeight="1" x14ac:dyDescent="0.2">
      <c r="A160" s="1033"/>
      <c r="B160" s="1034"/>
      <c r="C160" s="1030" t="s">
        <v>894</v>
      </c>
      <c r="D160" s="1030"/>
      <c r="E160" s="1030"/>
      <c r="F160" s="1030"/>
      <c r="G160" s="1030"/>
      <c r="H160" s="1030"/>
      <c r="I160" s="1030"/>
      <c r="J160" s="1030"/>
      <c r="K160" s="1030"/>
      <c r="L160" s="1035"/>
      <c r="M160" s="322" t="s">
        <v>838</v>
      </c>
      <c r="N160" s="311"/>
      <c r="O160" s="311">
        <v>43282</v>
      </c>
    </row>
    <row r="161" spans="1:15" ht="16.5" hidden="1" customHeight="1" x14ac:dyDescent="0.2">
      <c r="A161" s="1033"/>
      <c r="B161" s="1034" t="s">
        <v>895</v>
      </c>
      <c r="C161" s="299">
        <v>2</v>
      </c>
      <c r="D161" s="301">
        <v>7</v>
      </c>
      <c r="E161" s="302">
        <v>6</v>
      </c>
      <c r="F161" s="300">
        <v>1</v>
      </c>
      <c r="G161" s="300">
        <v>1</v>
      </c>
      <c r="H161" s="300">
        <v>9</v>
      </c>
      <c r="I161" s="301">
        <v>0</v>
      </c>
      <c r="J161" s="301">
        <v>5</v>
      </c>
      <c r="K161" s="302">
        <v>3</v>
      </c>
      <c r="L161" s="300">
        <v>3</v>
      </c>
      <c r="M161" s="306" t="s">
        <v>836</v>
      </c>
      <c r="N161" s="304"/>
    </row>
    <row r="162" spans="1:15" ht="22.5" hidden="1" customHeight="1" x14ac:dyDescent="0.2">
      <c r="A162" s="1033"/>
      <c r="B162" s="1034"/>
      <c r="C162" s="1030" t="s">
        <v>896</v>
      </c>
      <c r="D162" s="1030"/>
      <c r="E162" s="1030"/>
      <c r="F162" s="1030"/>
      <c r="G162" s="1030"/>
      <c r="H162" s="1030"/>
      <c r="I162" s="1030"/>
      <c r="J162" s="1030"/>
      <c r="K162" s="1030"/>
      <c r="L162" s="1035"/>
      <c r="M162" s="322" t="s">
        <v>838</v>
      </c>
      <c r="N162" s="311"/>
      <c r="O162" s="311">
        <v>43282</v>
      </c>
    </row>
    <row r="163" spans="1:15" ht="16.5" hidden="1" customHeight="1" x14ac:dyDescent="0.2">
      <c r="A163" s="1033" t="s">
        <v>657</v>
      </c>
      <c r="B163" s="1034" t="s">
        <v>897</v>
      </c>
      <c r="C163" s="299">
        <v>2</v>
      </c>
      <c r="D163" s="301">
        <v>7</v>
      </c>
      <c r="E163" s="302">
        <v>9</v>
      </c>
      <c r="F163" s="300">
        <v>2</v>
      </c>
      <c r="G163" s="300">
        <v>3</v>
      </c>
      <c r="H163" s="300">
        <v>0</v>
      </c>
      <c r="I163" s="301">
        <v>0</v>
      </c>
      <c r="J163" s="301">
        <v>1</v>
      </c>
      <c r="K163" s="302">
        <v>6</v>
      </c>
      <c r="L163" s="300">
        <v>8</v>
      </c>
      <c r="M163" s="303" t="s">
        <v>851</v>
      </c>
      <c r="N163" s="304"/>
    </row>
    <row r="164" spans="1:15" ht="30" hidden="1" customHeight="1" x14ac:dyDescent="0.2">
      <c r="A164" s="1033" t="s">
        <v>657</v>
      </c>
      <c r="B164" s="1034"/>
      <c r="C164" s="1030" t="s">
        <v>898</v>
      </c>
      <c r="D164" s="1030"/>
      <c r="E164" s="1030"/>
      <c r="F164" s="1030"/>
      <c r="G164" s="1030"/>
      <c r="H164" s="1030"/>
      <c r="I164" s="1030"/>
      <c r="J164" s="1030"/>
      <c r="K164" s="1030"/>
      <c r="L164" s="1035"/>
      <c r="M164" s="307" t="s">
        <v>853</v>
      </c>
      <c r="N164" s="311">
        <v>43070</v>
      </c>
    </row>
    <row r="165" spans="1:15" ht="16.5" hidden="1" customHeight="1" x14ac:dyDescent="0.2">
      <c r="A165" s="1033" t="s">
        <v>657</v>
      </c>
      <c r="B165" s="1038" t="s">
        <v>897</v>
      </c>
      <c r="C165" s="314">
        <v>2</v>
      </c>
      <c r="D165" s="315">
        <v>7</v>
      </c>
      <c r="E165" s="316">
        <v>9</v>
      </c>
      <c r="F165" s="317">
        <v>4</v>
      </c>
      <c r="G165" s="317">
        <v>4</v>
      </c>
      <c r="H165" s="317">
        <v>0</v>
      </c>
      <c r="I165" s="315">
        <v>0</v>
      </c>
      <c r="J165" s="315">
        <v>2</v>
      </c>
      <c r="K165" s="316">
        <v>6</v>
      </c>
      <c r="L165" s="317">
        <v>3</v>
      </c>
      <c r="M165" s="306" t="s">
        <v>854</v>
      </c>
      <c r="N165" s="304"/>
    </row>
    <row r="166" spans="1:15" ht="22.5" hidden="1" customHeight="1" x14ac:dyDescent="0.2">
      <c r="A166" s="1033" t="s">
        <v>657</v>
      </c>
      <c r="B166" s="1034"/>
      <c r="C166" s="1030" t="s">
        <v>899</v>
      </c>
      <c r="D166" s="1030"/>
      <c r="E166" s="1030"/>
      <c r="F166" s="1030"/>
      <c r="G166" s="1030"/>
      <c r="H166" s="1030"/>
      <c r="I166" s="1030"/>
      <c r="J166" s="1030"/>
      <c r="K166" s="1030"/>
      <c r="L166" s="1035"/>
      <c r="M166" s="307" t="s">
        <v>856</v>
      </c>
      <c r="N166" s="311">
        <v>43070</v>
      </c>
    </row>
    <row r="167" spans="1:15" hidden="1" x14ac:dyDescent="0.2">
      <c r="A167" s="1033" t="s">
        <v>657</v>
      </c>
      <c r="B167" s="1034" t="s">
        <v>897</v>
      </c>
      <c r="C167" s="299">
        <v>2</v>
      </c>
      <c r="D167" s="300">
        <v>7</v>
      </c>
      <c r="E167" s="301">
        <v>9</v>
      </c>
      <c r="F167" s="302">
        <v>3</v>
      </c>
      <c r="G167" s="301">
        <v>0</v>
      </c>
      <c r="H167" s="301">
        <v>0</v>
      </c>
      <c r="I167" s="301">
        <v>0</v>
      </c>
      <c r="J167" s="301">
        <v>4</v>
      </c>
      <c r="K167" s="302">
        <v>7</v>
      </c>
      <c r="L167" s="300">
        <v>8</v>
      </c>
      <c r="M167" s="303" t="s">
        <v>805</v>
      </c>
      <c r="N167" s="311"/>
    </row>
    <row r="168" spans="1:15" ht="20.399999999999999" hidden="1" customHeight="1" x14ac:dyDescent="0.2">
      <c r="A168" s="1033" t="s">
        <v>657</v>
      </c>
      <c r="B168" s="1034"/>
      <c r="C168" s="1030" t="s">
        <v>900</v>
      </c>
      <c r="D168" s="1030"/>
      <c r="E168" s="1030"/>
      <c r="F168" s="1030"/>
      <c r="G168" s="1030"/>
      <c r="H168" s="1030"/>
      <c r="I168" s="1030"/>
      <c r="J168" s="1030"/>
      <c r="K168" s="1030"/>
      <c r="L168" s="1035"/>
      <c r="M168" s="305" t="s">
        <v>807</v>
      </c>
      <c r="N168" s="311">
        <v>44562</v>
      </c>
    </row>
    <row r="169" spans="1:15" ht="16.5" hidden="1" customHeight="1" x14ac:dyDescent="0.2">
      <c r="A169" s="1033"/>
      <c r="B169" s="1038" t="s">
        <v>897</v>
      </c>
      <c r="C169" s="314">
        <v>2</v>
      </c>
      <c r="D169" s="315">
        <v>7</v>
      </c>
      <c r="E169" s="316">
        <v>9</v>
      </c>
      <c r="F169" s="317">
        <v>1</v>
      </c>
      <c r="G169" s="317">
        <v>6</v>
      </c>
      <c r="H169" s="317">
        <v>0</v>
      </c>
      <c r="I169" s="315">
        <v>0</v>
      </c>
      <c r="J169" s="315">
        <v>4</v>
      </c>
      <c r="K169" s="316">
        <v>1</v>
      </c>
      <c r="L169" s="317">
        <v>0</v>
      </c>
      <c r="M169" s="306" t="s">
        <v>860</v>
      </c>
      <c r="N169" s="304"/>
    </row>
    <row r="170" spans="1:15" ht="30" hidden="1" customHeight="1" x14ac:dyDescent="0.2">
      <c r="A170" s="1033"/>
      <c r="B170" s="1034"/>
      <c r="C170" s="1030" t="s">
        <v>901</v>
      </c>
      <c r="D170" s="1030"/>
      <c r="E170" s="1030"/>
      <c r="F170" s="1030"/>
      <c r="G170" s="1030"/>
      <c r="H170" s="1030"/>
      <c r="I170" s="1030"/>
      <c r="J170" s="1030"/>
      <c r="K170" s="1030"/>
      <c r="L170" s="1035"/>
      <c r="M170" s="322" t="s">
        <v>862</v>
      </c>
      <c r="N170" s="311">
        <v>43070</v>
      </c>
    </row>
    <row r="171" spans="1:15" ht="16.5" hidden="1" customHeight="1" x14ac:dyDescent="0.2">
      <c r="A171" s="1033"/>
      <c r="B171" s="1034" t="s">
        <v>897</v>
      </c>
      <c r="C171" s="314">
        <v>2</v>
      </c>
      <c r="D171" s="315">
        <v>7</v>
      </c>
      <c r="E171" s="316">
        <v>9</v>
      </c>
      <c r="F171" s="317">
        <v>4</v>
      </c>
      <c r="G171" s="317">
        <v>2</v>
      </c>
      <c r="H171" s="317">
        <v>0</v>
      </c>
      <c r="I171" s="315">
        <v>0</v>
      </c>
      <c r="J171" s="315">
        <v>5</v>
      </c>
      <c r="K171" s="316">
        <v>9</v>
      </c>
      <c r="L171" s="317">
        <v>8</v>
      </c>
      <c r="M171" s="306" t="s">
        <v>865</v>
      </c>
      <c r="N171" s="304"/>
    </row>
    <row r="172" spans="1:15" ht="22.5" hidden="1" customHeight="1" x14ac:dyDescent="0.2">
      <c r="A172" s="1033"/>
      <c r="B172" s="1034"/>
      <c r="C172" s="1028" t="s">
        <v>902</v>
      </c>
      <c r="D172" s="1028"/>
      <c r="E172" s="1028"/>
      <c r="F172" s="1028"/>
      <c r="G172" s="1028"/>
      <c r="H172" s="1028"/>
      <c r="I172" s="1028"/>
      <c r="J172" s="1028"/>
      <c r="K172" s="1028"/>
      <c r="L172" s="1037"/>
      <c r="M172" s="322" t="s">
        <v>867</v>
      </c>
      <c r="N172" s="311">
        <v>43070</v>
      </c>
    </row>
    <row r="173" spans="1:15" ht="16.5" hidden="1" customHeight="1" x14ac:dyDescent="0.2">
      <c r="A173" s="1033" t="s">
        <v>662</v>
      </c>
      <c r="B173" s="1034" t="s">
        <v>897</v>
      </c>
      <c r="C173" s="299">
        <v>2</v>
      </c>
      <c r="D173" s="301">
        <v>7</v>
      </c>
      <c r="E173" s="302">
        <v>9</v>
      </c>
      <c r="F173" s="300">
        <v>4</v>
      </c>
      <c r="G173" s="300">
        <v>0</v>
      </c>
      <c r="H173" s="300">
        <v>0</v>
      </c>
      <c r="I173" s="301">
        <v>0</v>
      </c>
      <c r="J173" s="301">
        <v>8</v>
      </c>
      <c r="K173" s="302">
        <v>4</v>
      </c>
      <c r="L173" s="300">
        <v>0</v>
      </c>
      <c r="M173" s="303" t="s">
        <v>672</v>
      </c>
      <c r="N173" s="304"/>
    </row>
    <row r="174" spans="1:15" ht="22.5" hidden="1" customHeight="1" x14ac:dyDescent="0.2">
      <c r="A174" s="1033" t="s">
        <v>662</v>
      </c>
      <c r="B174" s="1034"/>
      <c r="C174" s="1028" t="s">
        <v>903</v>
      </c>
      <c r="D174" s="1028"/>
      <c r="E174" s="1028"/>
      <c r="F174" s="1028"/>
      <c r="G174" s="1028"/>
      <c r="H174" s="1028"/>
      <c r="I174" s="1028"/>
      <c r="J174" s="1028"/>
      <c r="K174" s="1028"/>
      <c r="L174" s="1037"/>
      <c r="M174" s="308" t="s">
        <v>674</v>
      </c>
      <c r="N174" s="311"/>
      <c r="O174" s="311">
        <v>43282</v>
      </c>
    </row>
    <row r="175" spans="1:15" ht="16.5" hidden="1" customHeight="1" x14ac:dyDescent="0.2">
      <c r="A175" s="1033"/>
      <c r="B175" s="1034" t="s">
        <v>897</v>
      </c>
      <c r="C175" s="299">
        <v>2</v>
      </c>
      <c r="D175" s="301">
        <v>7</v>
      </c>
      <c r="E175" s="302">
        <v>9</v>
      </c>
      <c r="F175" s="300">
        <v>2</v>
      </c>
      <c r="G175" s="300">
        <v>6</v>
      </c>
      <c r="H175" s="300">
        <v>0</v>
      </c>
      <c r="I175" s="301">
        <v>0</v>
      </c>
      <c r="J175" s="301">
        <v>1</v>
      </c>
      <c r="K175" s="302">
        <v>9</v>
      </c>
      <c r="L175" s="300">
        <v>5</v>
      </c>
      <c r="M175" s="313" t="s">
        <v>833</v>
      </c>
      <c r="N175" s="304"/>
      <c r="O175" s="311">
        <v>43282</v>
      </c>
    </row>
    <row r="176" spans="1:15" ht="22.5" hidden="1" customHeight="1" x14ac:dyDescent="0.2">
      <c r="A176" s="1033"/>
      <c r="B176" s="1034"/>
      <c r="C176" s="1028" t="s">
        <v>904</v>
      </c>
      <c r="D176" s="1028"/>
      <c r="E176" s="1028"/>
      <c r="F176" s="1028"/>
      <c r="G176" s="1028"/>
      <c r="H176" s="1028"/>
      <c r="I176" s="1028"/>
      <c r="J176" s="1028"/>
      <c r="K176" s="1028"/>
      <c r="L176" s="1037"/>
      <c r="M176" s="323" t="s">
        <v>835</v>
      </c>
      <c r="N176" s="311"/>
    </row>
    <row r="177" spans="1:15" s="180" customFormat="1" ht="16.2" hidden="1" customHeight="1" x14ac:dyDescent="0.2">
      <c r="A177" s="1033" t="s">
        <v>725</v>
      </c>
      <c r="B177" s="1034" t="s">
        <v>897</v>
      </c>
      <c r="C177" s="310">
        <v>2</v>
      </c>
      <c r="D177" s="302">
        <v>7</v>
      </c>
      <c r="E177" s="300">
        <v>9</v>
      </c>
      <c r="F177" s="300">
        <v>6</v>
      </c>
      <c r="G177" s="300">
        <v>0</v>
      </c>
      <c r="H177" s="300">
        <v>0</v>
      </c>
      <c r="I177" s="300">
        <v>0</v>
      </c>
      <c r="J177" s="300">
        <v>4</v>
      </c>
      <c r="K177" s="301">
        <v>1</v>
      </c>
      <c r="L177" s="302">
        <v>8</v>
      </c>
      <c r="M177" s="327" t="s">
        <v>824</v>
      </c>
      <c r="N177" s="328"/>
    </row>
    <row r="178" spans="1:15" s="180" customFormat="1" ht="22.5" hidden="1" customHeight="1" x14ac:dyDescent="0.2">
      <c r="A178" s="1033" t="s">
        <v>725</v>
      </c>
      <c r="B178" s="1034"/>
      <c r="C178" s="1030" t="s">
        <v>905</v>
      </c>
      <c r="D178" s="1030"/>
      <c r="E178" s="1030"/>
      <c r="F178" s="1030"/>
      <c r="G178" s="1030"/>
      <c r="H178" s="1030"/>
      <c r="I178" s="1030"/>
      <c r="J178" s="1030"/>
      <c r="K178" s="1030"/>
      <c r="L178" s="1035"/>
      <c r="M178" s="329" t="s">
        <v>826</v>
      </c>
      <c r="N178" s="328"/>
    </row>
    <row r="179" spans="1:15" s="180" customFormat="1" ht="22.5" hidden="1" customHeight="1" x14ac:dyDescent="0.2">
      <c r="A179" s="1044"/>
      <c r="B179" s="1038" t="s">
        <v>897</v>
      </c>
      <c r="C179" s="310">
        <v>2</v>
      </c>
      <c r="D179" s="302">
        <v>7</v>
      </c>
      <c r="E179" s="300">
        <v>9</v>
      </c>
      <c r="F179" s="300">
        <v>2</v>
      </c>
      <c r="G179" s="300">
        <v>4</v>
      </c>
      <c r="H179" s="300">
        <v>0</v>
      </c>
      <c r="I179" s="300">
        <v>0</v>
      </c>
      <c r="J179" s="300">
        <v>9</v>
      </c>
      <c r="K179" s="301">
        <v>3</v>
      </c>
      <c r="L179" s="302">
        <v>5</v>
      </c>
      <c r="M179" s="327" t="s">
        <v>906</v>
      </c>
      <c r="N179" s="328"/>
    </row>
    <row r="180" spans="1:15" s="180" customFormat="1" ht="22.5" hidden="1" customHeight="1" x14ac:dyDescent="0.2">
      <c r="A180" s="1044"/>
      <c r="B180" s="1036"/>
      <c r="C180" s="1030" t="s">
        <v>907</v>
      </c>
      <c r="D180" s="1030"/>
      <c r="E180" s="1030"/>
      <c r="F180" s="1030"/>
      <c r="G180" s="1030"/>
      <c r="H180" s="1030"/>
      <c r="I180" s="1030"/>
      <c r="J180" s="1030"/>
      <c r="K180" s="1030"/>
      <c r="L180" s="1035"/>
      <c r="M180" s="329" t="s">
        <v>908</v>
      </c>
      <c r="N180" s="328"/>
    </row>
    <row r="181" spans="1:15" ht="16.5" hidden="1" customHeight="1" x14ac:dyDescent="0.2">
      <c r="A181" s="1033" t="s">
        <v>657</v>
      </c>
      <c r="B181" s="1034" t="s">
        <v>909</v>
      </c>
      <c r="C181" s="299">
        <v>2</v>
      </c>
      <c r="D181" s="301">
        <v>7</v>
      </c>
      <c r="E181" s="302">
        <v>9</v>
      </c>
      <c r="F181" s="300">
        <v>2</v>
      </c>
      <c r="G181" s="300">
        <v>3</v>
      </c>
      <c r="H181" s="300">
        <v>0</v>
      </c>
      <c r="I181" s="301">
        <v>0</v>
      </c>
      <c r="J181" s="301">
        <v>1</v>
      </c>
      <c r="K181" s="302">
        <v>5</v>
      </c>
      <c r="L181" s="300">
        <v>0</v>
      </c>
      <c r="M181" s="303" t="s">
        <v>851</v>
      </c>
      <c r="N181" s="304"/>
    </row>
    <row r="182" spans="1:15" ht="30" hidden="1" customHeight="1" x14ac:dyDescent="0.2">
      <c r="A182" s="1033" t="s">
        <v>657</v>
      </c>
      <c r="B182" s="1034"/>
      <c r="C182" s="1030" t="s">
        <v>910</v>
      </c>
      <c r="D182" s="1030"/>
      <c r="E182" s="1030"/>
      <c r="F182" s="1030"/>
      <c r="G182" s="1030"/>
      <c r="H182" s="1030"/>
      <c r="I182" s="1030"/>
      <c r="J182" s="1030"/>
      <c r="K182" s="1030"/>
      <c r="L182" s="1035"/>
      <c r="M182" s="307" t="s">
        <v>853</v>
      </c>
      <c r="N182" s="311">
        <v>43070</v>
      </c>
    </row>
    <row r="183" spans="1:15" ht="16.5" hidden="1" customHeight="1" x14ac:dyDescent="0.2">
      <c r="A183" s="1033" t="s">
        <v>657</v>
      </c>
      <c r="B183" s="1038" t="s">
        <v>909</v>
      </c>
      <c r="C183" s="314">
        <v>2</v>
      </c>
      <c r="D183" s="315">
        <v>7</v>
      </c>
      <c r="E183" s="316">
        <v>9</v>
      </c>
      <c r="F183" s="317">
        <v>4</v>
      </c>
      <c r="G183" s="317">
        <v>4</v>
      </c>
      <c r="H183" s="317">
        <v>0</v>
      </c>
      <c r="I183" s="315">
        <v>0</v>
      </c>
      <c r="J183" s="315">
        <v>2</v>
      </c>
      <c r="K183" s="316">
        <v>5</v>
      </c>
      <c r="L183" s="317">
        <v>5</v>
      </c>
      <c r="M183" s="306" t="s">
        <v>911</v>
      </c>
      <c r="N183" s="304"/>
    </row>
    <row r="184" spans="1:15" ht="22.5" hidden="1" customHeight="1" x14ac:dyDescent="0.2">
      <c r="A184" s="1033" t="s">
        <v>657</v>
      </c>
      <c r="B184" s="1034"/>
      <c r="C184" s="1030" t="s">
        <v>912</v>
      </c>
      <c r="D184" s="1030"/>
      <c r="E184" s="1030"/>
      <c r="F184" s="1030"/>
      <c r="G184" s="1030"/>
      <c r="H184" s="1030"/>
      <c r="I184" s="1030"/>
      <c r="J184" s="1030"/>
      <c r="K184" s="1030"/>
      <c r="L184" s="1035"/>
      <c r="M184" s="307" t="s">
        <v>856</v>
      </c>
      <c r="N184" s="311">
        <v>43070</v>
      </c>
    </row>
    <row r="185" spans="1:15" ht="16.5" hidden="1" customHeight="1" x14ac:dyDescent="0.2">
      <c r="A185" s="1033" t="s">
        <v>863</v>
      </c>
      <c r="B185" s="1036" t="s">
        <v>909</v>
      </c>
      <c r="C185" s="299">
        <v>2</v>
      </c>
      <c r="D185" s="300">
        <v>7</v>
      </c>
      <c r="E185" s="300">
        <v>9</v>
      </c>
      <c r="F185" s="300">
        <v>4</v>
      </c>
      <c r="G185" s="300">
        <v>2</v>
      </c>
      <c r="H185" s="300">
        <v>0</v>
      </c>
      <c r="I185" s="300">
        <v>0</v>
      </c>
      <c r="J185" s="301">
        <v>5</v>
      </c>
      <c r="K185" s="302">
        <v>8</v>
      </c>
      <c r="L185" s="300">
        <v>0</v>
      </c>
      <c r="M185" s="306" t="s">
        <v>865</v>
      </c>
      <c r="N185" s="304"/>
    </row>
    <row r="186" spans="1:15" ht="22.5" hidden="1" customHeight="1" x14ac:dyDescent="0.2">
      <c r="A186" s="1033" t="s">
        <v>863</v>
      </c>
      <c r="B186" s="1038"/>
      <c r="C186" s="1035" t="s">
        <v>913</v>
      </c>
      <c r="D186" s="1039"/>
      <c r="E186" s="1039"/>
      <c r="F186" s="1039"/>
      <c r="G186" s="1039"/>
      <c r="H186" s="1039"/>
      <c r="I186" s="1039"/>
      <c r="J186" s="1039"/>
      <c r="K186" s="1039"/>
      <c r="L186" s="1039"/>
      <c r="M186" s="307" t="s">
        <v>867</v>
      </c>
      <c r="N186" s="311">
        <v>43070</v>
      </c>
    </row>
    <row r="187" spans="1:15" ht="16.5" hidden="1" customHeight="1" x14ac:dyDescent="0.2">
      <c r="A187" s="1033" t="s">
        <v>662</v>
      </c>
      <c r="B187" s="1036" t="s">
        <v>909</v>
      </c>
      <c r="C187" s="299">
        <v>2</v>
      </c>
      <c r="D187" s="301">
        <v>7</v>
      </c>
      <c r="E187" s="302">
        <v>9</v>
      </c>
      <c r="F187" s="300">
        <v>4</v>
      </c>
      <c r="G187" s="300">
        <v>0</v>
      </c>
      <c r="H187" s="300">
        <v>0</v>
      </c>
      <c r="I187" s="301">
        <v>0</v>
      </c>
      <c r="J187" s="301">
        <v>8</v>
      </c>
      <c r="K187" s="302">
        <v>5</v>
      </c>
      <c r="L187" s="300">
        <v>7</v>
      </c>
      <c r="M187" s="303" t="s">
        <v>672</v>
      </c>
      <c r="N187" s="304"/>
    </row>
    <row r="188" spans="1:15" ht="22.5" hidden="1" customHeight="1" x14ac:dyDescent="0.2">
      <c r="A188" s="1033" t="s">
        <v>662</v>
      </c>
      <c r="B188" s="1038"/>
      <c r="C188" s="1028" t="s">
        <v>914</v>
      </c>
      <c r="D188" s="1028"/>
      <c r="E188" s="1028"/>
      <c r="F188" s="1028"/>
      <c r="G188" s="1028"/>
      <c r="H188" s="1028"/>
      <c r="I188" s="1028"/>
      <c r="J188" s="1028"/>
      <c r="K188" s="1028"/>
      <c r="L188" s="1037"/>
      <c r="M188" s="308" t="s">
        <v>674</v>
      </c>
      <c r="N188" s="311"/>
      <c r="O188" s="311">
        <v>43282</v>
      </c>
    </row>
    <row r="189" spans="1:15" ht="16.5" hidden="1" customHeight="1" x14ac:dyDescent="0.2">
      <c r="A189" s="1033" t="s">
        <v>657</v>
      </c>
      <c r="B189" s="1034" t="s">
        <v>915</v>
      </c>
      <c r="C189" s="299">
        <v>2</v>
      </c>
      <c r="D189" s="301">
        <v>7</v>
      </c>
      <c r="E189" s="302">
        <v>6</v>
      </c>
      <c r="F189" s="300">
        <v>2</v>
      </c>
      <c r="G189" s="300">
        <v>3</v>
      </c>
      <c r="H189" s="300">
        <v>9</v>
      </c>
      <c r="I189" s="301">
        <v>0</v>
      </c>
      <c r="J189" s="301">
        <v>4</v>
      </c>
      <c r="K189" s="302">
        <v>2</v>
      </c>
      <c r="L189" s="300">
        <v>1</v>
      </c>
      <c r="M189" s="303" t="s">
        <v>851</v>
      </c>
      <c r="N189" s="304"/>
    </row>
    <row r="190" spans="1:15" ht="28.2" hidden="1" customHeight="1" x14ac:dyDescent="0.2">
      <c r="A190" s="1033" t="s">
        <v>657</v>
      </c>
      <c r="B190" s="1034"/>
      <c r="C190" s="1030" t="s">
        <v>916</v>
      </c>
      <c r="D190" s="1030"/>
      <c r="E190" s="1030"/>
      <c r="F190" s="1030"/>
      <c r="G190" s="1030"/>
      <c r="H190" s="1030"/>
      <c r="I190" s="1030"/>
      <c r="J190" s="1030"/>
      <c r="K190" s="1030"/>
      <c r="L190" s="1035"/>
      <c r="M190" s="307" t="s">
        <v>853</v>
      </c>
      <c r="N190" s="311">
        <v>44470</v>
      </c>
    </row>
    <row r="191" spans="1:15" hidden="1" x14ac:dyDescent="0.2">
      <c r="A191" s="1033" t="s">
        <v>657</v>
      </c>
      <c r="B191" s="1034" t="s">
        <v>915</v>
      </c>
      <c r="C191" s="299">
        <v>2</v>
      </c>
      <c r="D191" s="300">
        <v>7</v>
      </c>
      <c r="E191" s="301">
        <v>6</v>
      </c>
      <c r="F191" s="302">
        <v>3</v>
      </c>
      <c r="G191" s="301">
        <v>0</v>
      </c>
      <c r="H191" s="301">
        <v>9</v>
      </c>
      <c r="I191" s="301">
        <v>0</v>
      </c>
      <c r="J191" s="301">
        <v>5</v>
      </c>
      <c r="K191" s="302">
        <v>6</v>
      </c>
      <c r="L191" s="300">
        <v>6</v>
      </c>
      <c r="M191" s="303" t="s">
        <v>805</v>
      </c>
      <c r="N191" s="311"/>
    </row>
    <row r="192" spans="1:15" ht="20.399999999999999" hidden="1" customHeight="1" x14ac:dyDescent="0.2">
      <c r="A192" s="1033" t="s">
        <v>657</v>
      </c>
      <c r="B192" s="1034"/>
      <c r="C192" s="1030" t="s">
        <v>917</v>
      </c>
      <c r="D192" s="1030"/>
      <c r="E192" s="1030"/>
      <c r="F192" s="1030"/>
      <c r="G192" s="1030"/>
      <c r="H192" s="1030"/>
      <c r="I192" s="1030"/>
      <c r="J192" s="1030"/>
      <c r="K192" s="1030"/>
      <c r="L192" s="1035"/>
      <c r="M192" s="305" t="s">
        <v>807</v>
      </c>
      <c r="N192" s="311">
        <v>44621</v>
      </c>
    </row>
    <row r="193" spans="1:16" s="180" customFormat="1" ht="16.5" hidden="1" customHeight="1" x14ac:dyDescent="0.2">
      <c r="A193" s="1044" t="s">
        <v>863</v>
      </c>
      <c r="B193" s="1034" t="s">
        <v>915</v>
      </c>
      <c r="C193" s="299">
        <v>2</v>
      </c>
      <c r="D193" s="301">
        <v>7</v>
      </c>
      <c r="E193" s="302">
        <v>6</v>
      </c>
      <c r="F193" s="300">
        <v>4</v>
      </c>
      <c r="G193" s="300">
        <v>2</v>
      </c>
      <c r="H193" s="300">
        <v>9</v>
      </c>
      <c r="I193" s="301">
        <v>0</v>
      </c>
      <c r="J193" s="301">
        <v>6</v>
      </c>
      <c r="K193" s="302">
        <v>7</v>
      </c>
      <c r="L193" s="300">
        <v>8</v>
      </c>
      <c r="M193" s="330" t="s">
        <v>830</v>
      </c>
      <c r="N193" s="328"/>
    </row>
    <row r="194" spans="1:16" s="180" customFormat="1" ht="22.5" hidden="1" customHeight="1" x14ac:dyDescent="0.2">
      <c r="A194" s="1044" t="s">
        <v>863</v>
      </c>
      <c r="B194" s="1034"/>
      <c r="C194" s="1030" t="s">
        <v>918</v>
      </c>
      <c r="D194" s="1030"/>
      <c r="E194" s="1030"/>
      <c r="F194" s="1030"/>
      <c r="G194" s="1030"/>
      <c r="H194" s="1030"/>
      <c r="I194" s="1030"/>
      <c r="J194" s="1030"/>
      <c r="K194" s="1030"/>
      <c r="L194" s="1035"/>
      <c r="M194" s="331" t="s">
        <v>919</v>
      </c>
      <c r="N194" s="332"/>
      <c r="P194" s="332"/>
    </row>
    <row r="195" spans="1:16" s="180" customFormat="1" ht="16.5" hidden="1" customHeight="1" x14ac:dyDescent="0.2">
      <c r="A195" s="1033" t="s">
        <v>657</v>
      </c>
      <c r="B195" s="1034" t="s">
        <v>915</v>
      </c>
      <c r="C195" s="299">
        <v>2</v>
      </c>
      <c r="D195" s="301">
        <v>7</v>
      </c>
      <c r="E195" s="302">
        <v>6</v>
      </c>
      <c r="F195" s="300">
        <v>4</v>
      </c>
      <c r="G195" s="300">
        <v>4</v>
      </c>
      <c r="H195" s="300">
        <v>9</v>
      </c>
      <c r="I195" s="301">
        <v>0</v>
      </c>
      <c r="J195" s="301">
        <v>3</v>
      </c>
      <c r="K195" s="302">
        <v>6</v>
      </c>
      <c r="L195" s="300">
        <v>9</v>
      </c>
      <c r="M195" s="330" t="s">
        <v>920</v>
      </c>
      <c r="N195" s="328"/>
    </row>
    <row r="196" spans="1:16" s="180" customFormat="1" ht="22.5" hidden="1" customHeight="1" x14ac:dyDescent="0.2">
      <c r="A196" s="1033" t="s">
        <v>657</v>
      </c>
      <c r="B196" s="1034"/>
      <c r="C196" s="1030" t="s">
        <v>921</v>
      </c>
      <c r="D196" s="1030"/>
      <c r="E196" s="1030"/>
      <c r="F196" s="1030"/>
      <c r="G196" s="1030"/>
      <c r="H196" s="1030"/>
      <c r="I196" s="1030"/>
      <c r="J196" s="1030"/>
      <c r="K196" s="1030"/>
      <c r="L196" s="1035"/>
      <c r="M196" s="331" t="s">
        <v>922</v>
      </c>
      <c r="N196" s="332"/>
      <c r="P196" s="332"/>
    </row>
    <row r="197" spans="1:16" ht="16.5" hidden="1" customHeight="1" x14ac:dyDescent="0.2">
      <c r="A197" s="1033" t="s">
        <v>657</v>
      </c>
      <c r="B197" s="1034" t="s">
        <v>923</v>
      </c>
      <c r="C197" s="299">
        <v>2</v>
      </c>
      <c r="D197" s="301">
        <v>7</v>
      </c>
      <c r="E197" s="302">
        <v>7</v>
      </c>
      <c r="F197" s="300">
        <v>4</v>
      </c>
      <c r="G197" s="300">
        <v>1</v>
      </c>
      <c r="H197" s="300">
        <v>0</v>
      </c>
      <c r="I197" s="301">
        <v>3</v>
      </c>
      <c r="J197" s="301">
        <v>3</v>
      </c>
      <c r="K197" s="302">
        <v>6</v>
      </c>
      <c r="L197" s="300">
        <v>6</v>
      </c>
      <c r="M197" s="306" t="s">
        <v>924</v>
      </c>
      <c r="N197" s="304"/>
    </row>
    <row r="198" spans="1:16" ht="22.5" hidden="1" customHeight="1" x14ac:dyDescent="0.2">
      <c r="A198" s="1033" t="s">
        <v>657</v>
      </c>
      <c r="B198" s="1034"/>
      <c r="C198" s="1030" t="s">
        <v>925</v>
      </c>
      <c r="D198" s="1030"/>
      <c r="E198" s="1030"/>
      <c r="F198" s="1030"/>
      <c r="G198" s="1030"/>
      <c r="H198" s="1030"/>
      <c r="I198" s="1030"/>
      <c r="J198" s="1030"/>
      <c r="K198" s="1030"/>
      <c r="L198" s="1035"/>
      <c r="M198" s="307" t="s">
        <v>926</v>
      </c>
      <c r="N198" s="311"/>
      <c r="P198" s="311">
        <v>43466</v>
      </c>
    </row>
    <row r="199" spans="1:16" x14ac:dyDescent="0.2">
      <c r="B199" s="333"/>
      <c r="C199" s="333"/>
      <c r="D199" s="333"/>
      <c r="E199" s="333"/>
      <c r="F199" s="333"/>
      <c r="G199" s="333"/>
      <c r="H199" s="333"/>
      <c r="I199" s="333"/>
      <c r="J199" s="333"/>
      <c r="K199" s="333"/>
      <c r="L199" s="333"/>
      <c r="M199" s="333"/>
    </row>
  </sheetData>
  <autoFilter ref="A4:Q198" xr:uid="{6CE0FB23-477D-48B1-8492-471D141249D5}">
    <filterColumn colId="0">
      <filters>
        <filter val="寝屋川市"/>
      </filters>
    </filterColumn>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autoFilter>
  <mergeCells count="295">
    <mergeCell ref="A197:A198"/>
    <mergeCell ref="B197:B198"/>
    <mergeCell ref="C198:L198"/>
    <mergeCell ref="A193:A194"/>
    <mergeCell ref="B193:B194"/>
    <mergeCell ref="C194:L194"/>
    <mergeCell ref="A195:A196"/>
    <mergeCell ref="B195:B196"/>
    <mergeCell ref="C196:L196"/>
    <mergeCell ref="A189:A190"/>
    <mergeCell ref="B189:B190"/>
    <mergeCell ref="C190:L190"/>
    <mergeCell ref="A191:A192"/>
    <mergeCell ref="B191:B192"/>
    <mergeCell ref="C192:L192"/>
    <mergeCell ref="A185:A186"/>
    <mergeCell ref="B185:B186"/>
    <mergeCell ref="C186:L186"/>
    <mergeCell ref="A187:A188"/>
    <mergeCell ref="B187:B188"/>
    <mergeCell ref="C188:L188"/>
    <mergeCell ref="A181:A182"/>
    <mergeCell ref="B181:B182"/>
    <mergeCell ref="C182:L182"/>
    <mergeCell ref="A183:A184"/>
    <mergeCell ref="B183:B184"/>
    <mergeCell ref="C184:L184"/>
    <mergeCell ref="A177:A178"/>
    <mergeCell ref="B177:B178"/>
    <mergeCell ref="C178:L178"/>
    <mergeCell ref="A179:A180"/>
    <mergeCell ref="B179:B180"/>
    <mergeCell ref="C180:L180"/>
    <mergeCell ref="A173:A174"/>
    <mergeCell ref="B173:B174"/>
    <mergeCell ref="C174:L174"/>
    <mergeCell ref="A175:A176"/>
    <mergeCell ref="B175:B176"/>
    <mergeCell ref="C176:L176"/>
    <mergeCell ref="A169:A170"/>
    <mergeCell ref="B169:B170"/>
    <mergeCell ref="C170:L170"/>
    <mergeCell ref="A171:A172"/>
    <mergeCell ref="B171:B172"/>
    <mergeCell ref="C172:L172"/>
    <mergeCell ref="A165:A166"/>
    <mergeCell ref="B165:B166"/>
    <mergeCell ref="C166:L166"/>
    <mergeCell ref="A167:A168"/>
    <mergeCell ref="B167:B168"/>
    <mergeCell ref="C168:L168"/>
    <mergeCell ref="A161:A162"/>
    <mergeCell ref="B161:B162"/>
    <mergeCell ref="C162:L162"/>
    <mergeCell ref="A163:A164"/>
    <mergeCell ref="B163:B164"/>
    <mergeCell ref="C164:L164"/>
    <mergeCell ref="A157:A158"/>
    <mergeCell ref="B157:B158"/>
    <mergeCell ref="C158:L158"/>
    <mergeCell ref="A159:A160"/>
    <mergeCell ref="B159:B160"/>
    <mergeCell ref="C160:L160"/>
    <mergeCell ref="A153:A154"/>
    <mergeCell ref="B153:B154"/>
    <mergeCell ref="C154:L154"/>
    <mergeCell ref="A155:A156"/>
    <mergeCell ref="B155:B156"/>
    <mergeCell ref="C156:L156"/>
    <mergeCell ref="A149:A150"/>
    <mergeCell ref="B149:B150"/>
    <mergeCell ref="C150:L150"/>
    <mergeCell ref="A151:A152"/>
    <mergeCell ref="B151:B152"/>
    <mergeCell ref="C152:L152"/>
    <mergeCell ref="A145:A146"/>
    <mergeCell ref="B145:B146"/>
    <mergeCell ref="C146:L146"/>
    <mergeCell ref="A147:A148"/>
    <mergeCell ref="B147:B148"/>
    <mergeCell ref="C148:L148"/>
    <mergeCell ref="A141:A142"/>
    <mergeCell ref="B141:B142"/>
    <mergeCell ref="C142:L142"/>
    <mergeCell ref="A143:A144"/>
    <mergeCell ref="B143:B144"/>
    <mergeCell ref="C144:L144"/>
    <mergeCell ref="A137:A138"/>
    <mergeCell ref="B137:B138"/>
    <mergeCell ref="C138:L138"/>
    <mergeCell ref="A139:A140"/>
    <mergeCell ref="B139:B140"/>
    <mergeCell ref="C140:L140"/>
    <mergeCell ref="A133:A134"/>
    <mergeCell ref="B133:B134"/>
    <mergeCell ref="C134:L134"/>
    <mergeCell ref="A135:A136"/>
    <mergeCell ref="B135:B136"/>
    <mergeCell ref="C136:L136"/>
    <mergeCell ref="A129:A130"/>
    <mergeCell ref="B129:B130"/>
    <mergeCell ref="C130:L130"/>
    <mergeCell ref="A131:A132"/>
    <mergeCell ref="B131:B132"/>
    <mergeCell ref="C132:L132"/>
    <mergeCell ref="A125:A126"/>
    <mergeCell ref="B125:B126"/>
    <mergeCell ref="C126:L126"/>
    <mergeCell ref="A127:A128"/>
    <mergeCell ref="B127:B128"/>
    <mergeCell ref="C128:L128"/>
    <mergeCell ref="A121:A122"/>
    <mergeCell ref="B121:B122"/>
    <mergeCell ref="C122:L122"/>
    <mergeCell ref="A123:A124"/>
    <mergeCell ref="B123:B124"/>
    <mergeCell ref="C124:L124"/>
    <mergeCell ref="A117:A118"/>
    <mergeCell ref="B117:B118"/>
    <mergeCell ref="C118:L118"/>
    <mergeCell ref="A119:A120"/>
    <mergeCell ref="B119:B120"/>
    <mergeCell ref="C120:L120"/>
    <mergeCell ref="A113:A114"/>
    <mergeCell ref="B113:B114"/>
    <mergeCell ref="C114:L114"/>
    <mergeCell ref="A115:A116"/>
    <mergeCell ref="B115:B116"/>
    <mergeCell ref="C116:L116"/>
    <mergeCell ref="A109:A110"/>
    <mergeCell ref="B109:B110"/>
    <mergeCell ref="C110:L110"/>
    <mergeCell ref="A111:A112"/>
    <mergeCell ref="B111:B112"/>
    <mergeCell ref="C112:L112"/>
    <mergeCell ref="A105:A106"/>
    <mergeCell ref="B105:B106"/>
    <mergeCell ref="C106:L106"/>
    <mergeCell ref="A107:A108"/>
    <mergeCell ref="B107:B108"/>
    <mergeCell ref="C108:L108"/>
    <mergeCell ref="A101:A102"/>
    <mergeCell ref="B101:B102"/>
    <mergeCell ref="C102:L102"/>
    <mergeCell ref="A103:A104"/>
    <mergeCell ref="B103:B104"/>
    <mergeCell ref="C104:L104"/>
    <mergeCell ref="A97:A98"/>
    <mergeCell ref="B97:B98"/>
    <mergeCell ref="C98:L98"/>
    <mergeCell ref="A99:A100"/>
    <mergeCell ref="B99:B100"/>
    <mergeCell ref="C100:L100"/>
    <mergeCell ref="A93:A94"/>
    <mergeCell ref="B93:B94"/>
    <mergeCell ref="C94:L94"/>
    <mergeCell ref="A95:A96"/>
    <mergeCell ref="B95:B96"/>
    <mergeCell ref="C96:L96"/>
    <mergeCell ref="A89:A90"/>
    <mergeCell ref="B89:B90"/>
    <mergeCell ref="C90:L90"/>
    <mergeCell ref="A91:A92"/>
    <mergeCell ref="B91:B92"/>
    <mergeCell ref="C92:L92"/>
    <mergeCell ref="A85:A86"/>
    <mergeCell ref="B85:B86"/>
    <mergeCell ref="C86:L86"/>
    <mergeCell ref="A87:A88"/>
    <mergeCell ref="B87:B88"/>
    <mergeCell ref="C88:L88"/>
    <mergeCell ref="A81:A82"/>
    <mergeCell ref="B81:B82"/>
    <mergeCell ref="C82:L82"/>
    <mergeCell ref="A83:A84"/>
    <mergeCell ref="B83:B84"/>
    <mergeCell ref="C84:L84"/>
    <mergeCell ref="A77:A78"/>
    <mergeCell ref="B77:B78"/>
    <mergeCell ref="C78:L78"/>
    <mergeCell ref="A79:A80"/>
    <mergeCell ref="B79:B80"/>
    <mergeCell ref="C80:L80"/>
    <mergeCell ref="A73:A74"/>
    <mergeCell ref="B73:B74"/>
    <mergeCell ref="C74:L74"/>
    <mergeCell ref="A75:A76"/>
    <mergeCell ref="B75:B76"/>
    <mergeCell ref="C76:L76"/>
    <mergeCell ref="A69:A70"/>
    <mergeCell ref="B69:B70"/>
    <mergeCell ref="C70:L70"/>
    <mergeCell ref="A71:A72"/>
    <mergeCell ref="B71:B72"/>
    <mergeCell ref="C72:L72"/>
    <mergeCell ref="A65:A66"/>
    <mergeCell ref="B65:B66"/>
    <mergeCell ref="C66:L66"/>
    <mergeCell ref="A67:A68"/>
    <mergeCell ref="B67:B68"/>
    <mergeCell ref="C68:L68"/>
    <mergeCell ref="A61:A62"/>
    <mergeCell ref="B61:B62"/>
    <mergeCell ref="C62:L62"/>
    <mergeCell ref="A63:A64"/>
    <mergeCell ref="B63:B64"/>
    <mergeCell ref="C64:L64"/>
    <mergeCell ref="A57:A58"/>
    <mergeCell ref="B57:B58"/>
    <mergeCell ref="C58:L58"/>
    <mergeCell ref="A59:A60"/>
    <mergeCell ref="B59:B60"/>
    <mergeCell ref="C60:L60"/>
    <mergeCell ref="A53:A54"/>
    <mergeCell ref="B53:B54"/>
    <mergeCell ref="C54:L54"/>
    <mergeCell ref="A55:A56"/>
    <mergeCell ref="B55:B56"/>
    <mergeCell ref="C56:L56"/>
    <mergeCell ref="A49:A50"/>
    <mergeCell ref="B49:B50"/>
    <mergeCell ref="C50:L50"/>
    <mergeCell ref="A51:A52"/>
    <mergeCell ref="B51:B52"/>
    <mergeCell ref="C52:L52"/>
    <mergeCell ref="A45:A46"/>
    <mergeCell ref="B45:B46"/>
    <mergeCell ref="C46:L46"/>
    <mergeCell ref="A47:A48"/>
    <mergeCell ref="B47:B48"/>
    <mergeCell ref="C48:L48"/>
    <mergeCell ref="A41:A42"/>
    <mergeCell ref="B41:B42"/>
    <mergeCell ref="C42:L42"/>
    <mergeCell ref="A43:A44"/>
    <mergeCell ref="B43:B44"/>
    <mergeCell ref="C44:L44"/>
    <mergeCell ref="A37:A38"/>
    <mergeCell ref="B37:B38"/>
    <mergeCell ref="C38:L38"/>
    <mergeCell ref="A39:A40"/>
    <mergeCell ref="B39:B40"/>
    <mergeCell ref="C40:L40"/>
    <mergeCell ref="A33:A34"/>
    <mergeCell ref="B33:B34"/>
    <mergeCell ref="C34:L34"/>
    <mergeCell ref="A35:A36"/>
    <mergeCell ref="B35:B36"/>
    <mergeCell ref="C36:L36"/>
    <mergeCell ref="A29:A30"/>
    <mergeCell ref="B29:B30"/>
    <mergeCell ref="C30:L30"/>
    <mergeCell ref="A31:A32"/>
    <mergeCell ref="B31:B32"/>
    <mergeCell ref="C32:L32"/>
    <mergeCell ref="A25:A26"/>
    <mergeCell ref="B25:B26"/>
    <mergeCell ref="C26:L26"/>
    <mergeCell ref="A27:A28"/>
    <mergeCell ref="B27:B28"/>
    <mergeCell ref="C28:L28"/>
    <mergeCell ref="A21:A22"/>
    <mergeCell ref="B21:B22"/>
    <mergeCell ref="C22:L22"/>
    <mergeCell ref="A23:A24"/>
    <mergeCell ref="B23:B24"/>
    <mergeCell ref="C24:L24"/>
    <mergeCell ref="A15:A16"/>
    <mergeCell ref="B15:B16"/>
    <mergeCell ref="C16:L16"/>
    <mergeCell ref="B17:B18"/>
    <mergeCell ref="C18:L18"/>
    <mergeCell ref="A19:A20"/>
    <mergeCell ref="B19:B20"/>
    <mergeCell ref="C20:L20"/>
    <mergeCell ref="A13:A14"/>
    <mergeCell ref="B13:B14"/>
    <mergeCell ref="C14:L14"/>
    <mergeCell ref="A7:A8"/>
    <mergeCell ref="B7:B8"/>
    <mergeCell ref="C8:L8"/>
    <mergeCell ref="A9:A10"/>
    <mergeCell ref="B9:B10"/>
    <mergeCell ref="C10:L10"/>
    <mergeCell ref="B1:M1"/>
    <mergeCell ref="B3:B4"/>
    <mergeCell ref="C3:L3"/>
    <mergeCell ref="M3:M4"/>
    <mergeCell ref="C4:L4"/>
    <mergeCell ref="A5:A6"/>
    <mergeCell ref="B5:B6"/>
    <mergeCell ref="C6:L6"/>
    <mergeCell ref="A11:A12"/>
    <mergeCell ref="B11:B12"/>
    <mergeCell ref="C12:L12"/>
  </mergeCells>
  <phoneticPr fontId="2"/>
  <printOptions horizontalCentered="1"/>
  <pageMargins left="0.39370078740157483" right="0.43307086614173229" top="0.74803149606299213" bottom="0.74803149606299213" header="0.31496062992125984" footer="0.31496062992125984"/>
  <pageSetup paperSize="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D0EEA-840F-4045-9F08-D34D5FC94697}">
  <sheetPr>
    <tabColor rgb="FF00FFFF"/>
    <pageSetUpPr fitToPage="1"/>
  </sheetPr>
  <dimension ref="B1:J32"/>
  <sheetViews>
    <sheetView view="pageBreakPreview" zoomScale="90" zoomScaleNormal="85" zoomScaleSheetLayoutView="90" workbookViewId="0">
      <selection sqref="A1:K1"/>
    </sheetView>
  </sheetViews>
  <sheetFormatPr defaultColWidth="9" defaultRowHeight="13.2" x14ac:dyDescent="0.2"/>
  <cols>
    <col min="1" max="1" width="2.6640625" customWidth="1"/>
    <col min="2" max="2" width="5" customWidth="1"/>
    <col min="3" max="3" width="47.77734375" customWidth="1"/>
    <col min="4" max="5" width="6.6640625" customWidth="1"/>
    <col min="6" max="6" width="35.77734375" customWidth="1"/>
    <col min="7" max="8" width="31.6640625" customWidth="1"/>
    <col min="9" max="9" width="3.33203125" customWidth="1"/>
    <col min="10" max="12" width="13" customWidth="1"/>
  </cols>
  <sheetData>
    <row r="1" spans="2:8" ht="21" customHeight="1" thickBot="1" x14ac:dyDescent="0.25">
      <c r="B1" s="1045" t="s">
        <v>445</v>
      </c>
      <c r="C1" s="1045"/>
      <c r="D1" s="1045"/>
      <c r="E1" s="1045"/>
      <c r="F1" s="1045"/>
      <c r="G1" s="1045"/>
      <c r="H1" s="1045"/>
    </row>
    <row r="2" spans="2:8" ht="21" customHeight="1" x14ac:dyDescent="0.2">
      <c r="B2" s="1046"/>
      <c r="C2" s="1047"/>
      <c r="D2" s="615" t="s">
        <v>412</v>
      </c>
      <c r="E2" s="518"/>
      <c r="F2" s="398"/>
      <c r="G2" s="1050" t="s">
        <v>444</v>
      </c>
      <c r="H2" s="1051"/>
    </row>
    <row r="3" spans="2:8" ht="21" customHeight="1" thickBot="1" x14ac:dyDescent="0.25">
      <c r="B3" s="1048"/>
      <c r="C3" s="1049"/>
      <c r="D3" s="199"/>
      <c r="E3" s="200"/>
      <c r="F3" s="201" t="s">
        <v>454</v>
      </c>
      <c r="G3" s="1052"/>
      <c r="H3" s="1053"/>
    </row>
    <row r="4" spans="2:8" ht="21" customHeight="1" x14ac:dyDescent="0.2">
      <c r="B4" s="1054" t="s">
        <v>413</v>
      </c>
      <c r="C4" s="202" t="s">
        <v>414</v>
      </c>
      <c r="D4" s="1056"/>
      <c r="E4" s="1057"/>
      <c r="F4" s="203"/>
      <c r="G4" s="1058" t="s">
        <v>642</v>
      </c>
      <c r="H4" s="1059"/>
    </row>
    <row r="5" spans="2:8" ht="21" customHeight="1" x14ac:dyDescent="0.2">
      <c r="B5" s="1054"/>
      <c r="C5" s="204" t="s">
        <v>415</v>
      </c>
      <c r="D5" s="1060"/>
      <c r="E5" s="1061"/>
      <c r="F5" s="205"/>
      <c r="G5" s="1062" t="s">
        <v>642</v>
      </c>
      <c r="H5" s="1063"/>
    </row>
    <row r="6" spans="2:8" ht="21" customHeight="1" x14ac:dyDescent="0.2">
      <c r="B6" s="1054"/>
      <c r="C6" s="204" t="s">
        <v>416</v>
      </c>
      <c r="D6" s="1060" t="s">
        <v>543</v>
      </c>
      <c r="E6" s="1061"/>
      <c r="F6" s="205" t="s">
        <v>640</v>
      </c>
      <c r="G6" s="1062"/>
      <c r="H6" s="1063"/>
    </row>
    <row r="7" spans="2:8" ht="21" customHeight="1" x14ac:dyDescent="0.2">
      <c r="B7" s="1054"/>
      <c r="C7" s="204" t="s">
        <v>417</v>
      </c>
      <c r="D7" s="1060"/>
      <c r="E7" s="1061"/>
      <c r="F7" s="205"/>
      <c r="G7" s="1064" t="s">
        <v>642</v>
      </c>
      <c r="H7" s="1063"/>
    </row>
    <row r="8" spans="2:8" ht="21" customHeight="1" x14ac:dyDescent="0.2">
      <c r="B8" s="1054"/>
      <c r="C8" s="204" t="s">
        <v>418</v>
      </c>
      <c r="D8" s="1060" t="s">
        <v>554</v>
      </c>
      <c r="E8" s="1061"/>
      <c r="F8" s="205"/>
      <c r="G8" s="1064"/>
      <c r="H8" s="1063"/>
    </row>
    <row r="9" spans="2:8" ht="21" customHeight="1" x14ac:dyDescent="0.2">
      <c r="B9" s="1054"/>
      <c r="C9" s="204" t="s">
        <v>419</v>
      </c>
      <c r="D9" s="1060"/>
      <c r="E9" s="1061"/>
      <c r="F9" s="205"/>
      <c r="G9" s="1062" t="s">
        <v>642</v>
      </c>
      <c r="H9" s="1063"/>
    </row>
    <row r="10" spans="2:8" ht="21" customHeight="1" x14ac:dyDescent="0.2">
      <c r="B10" s="1054"/>
      <c r="C10" s="204" t="s">
        <v>420</v>
      </c>
      <c r="D10" s="1060" t="s">
        <v>554</v>
      </c>
      <c r="E10" s="1061"/>
      <c r="F10" s="205"/>
      <c r="G10" s="1062"/>
      <c r="H10" s="1063"/>
    </row>
    <row r="11" spans="2:8" ht="21" customHeight="1" thickBot="1" x14ac:dyDescent="0.25">
      <c r="B11" s="1055"/>
      <c r="C11" s="206" t="s">
        <v>421</v>
      </c>
      <c r="D11" s="1065" t="s">
        <v>554</v>
      </c>
      <c r="E11" s="1066"/>
      <c r="F11" s="207"/>
      <c r="G11" s="1067"/>
      <c r="H11" s="1068"/>
    </row>
    <row r="12" spans="2:8" ht="21" customHeight="1" x14ac:dyDescent="0.2">
      <c r="B12" s="1054" t="s">
        <v>422</v>
      </c>
      <c r="C12" s="202" t="s">
        <v>423</v>
      </c>
      <c r="D12" s="1056"/>
      <c r="E12" s="1057"/>
      <c r="F12" s="203"/>
      <c r="G12" s="1069" t="s">
        <v>642</v>
      </c>
      <c r="H12" s="1059"/>
    </row>
    <row r="13" spans="2:8" ht="21" customHeight="1" x14ac:dyDescent="0.2">
      <c r="B13" s="1054"/>
      <c r="C13" s="204" t="s">
        <v>424</v>
      </c>
      <c r="D13" s="1060"/>
      <c r="E13" s="1061"/>
      <c r="F13" s="205"/>
      <c r="G13" s="1062" t="s">
        <v>642</v>
      </c>
      <c r="H13" s="1063"/>
    </row>
    <row r="14" spans="2:8" ht="21" customHeight="1" x14ac:dyDescent="0.2">
      <c r="B14" s="1054"/>
      <c r="C14" s="204" t="s">
        <v>425</v>
      </c>
      <c r="D14" s="1060"/>
      <c r="E14" s="1061"/>
      <c r="F14" s="205"/>
      <c r="G14" s="1062" t="s">
        <v>642</v>
      </c>
      <c r="H14" s="1063"/>
    </row>
    <row r="15" spans="2:8" ht="21" customHeight="1" x14ac:dyDescent="0.2">
      <c r="B15" s="1054"/>
      <c r="C15" s="204" t="s">
        <v>426</v>
      </c>
      <c r="D15" s="1060"/>
      <c r="E15" s="1061"/>
      <c r="F15" s="205"/>
      <c r="G15" s="1062" t="s">
        <v>642</v>
      </c>
      <c r="H15" s="1063"/>
    </row>
    <row r="16" spans="2:8" ht="21" customHeight="1" x14ac:dyDescent="0.2">
      <c r="B16" s="1054"/>
      <c r="C16" s="204" t="s">
        <v>427</v>
      </c>
      <c r="D16" s="1060" t="s">
        <v>554</v>
      </c>
      <c r="E16" s="1061"/>
      <c r="F16" s="205"/>
      <c r="G16" s="1062"/>
      <c r="H16" s="1063"/>
    </row>
    <row r="17" spans="2:10" ht="21" customHeight="1" x14ac:dyDescent="0.2">
      <c r="B17" s="1054"/>
      <c r="C17" s="204" t="s">
        <v>428</v>
      </c>
      <c r="D17" s="1060" t="s">
        <v>554</v>
      </c>
      <c r="E17" s="1061"/>
      <c r="F17" s="205"/>
      <c r="G17" s="1062"/>
      <c r="H17" s="1063"/>
    </row>
    <row r="18" spans="2:10" ht="21" customHeight="1" x14ac:dyDescent="0.2">
      <c r="B18" s="1054"/>
      <c r="C18" s="204" t="s">
        <v>429</v>
      </c>
      <c r="D18" s="1060" t="s">
        <v>543</v>
      </c>
      <c r="E18" s="1061"/>
      <c r="F18" s="205" t="s">
        <v>640</v>
      </c>
      <c r="G18" s="1062"/>
      <c r="H18" s="1063"/>
    </row>
    <row r="19" spans="2:10" ht="21" customHeight="1" x14ac:dyDescent="0.2">
      <c r="B19" s="1054"/>
      <c r="C19" s="204" t="s">
        <v>430</v>
      </c>
      <c r="D19" s="1060"/>
      <c r="E19" s="1061"/>
      <c r="F19" s="205"/>
      <c r="G19" s="1062" t="s">
        <v>642</v>
      </c>
      <c r="H19" s="1063"/>
    </row>
    <row r="20" spans="2:10" ht="21" customHeight="1" x14ac:dyDescent="0.2">
      <c r="B20" s="1054"/>
      <c r="C20" s="204" t="s">
        <v>431</v>
      </c>
      <c r="D20" s="1060" t="s">
        <v>554</v>
      </c>
      <c r="E20" s="1061"/>
      <c r="F20" s="205"/>
      <c r="G20" s="1062"/>
      <c r="H20" s="1063"/>
    </row>
    <row r="21" spans="2:10" ht="21" customHeight="1" thickBot="1" x14ac:dyDescent="0.25">
      <c r="B21" s="1055"/>
      <c r="C21" s="206" t="s">
        <v>432</v>
      </c>
      <c r="D21" s="1065" t="s">
        <v>554</v>
      </c>
      <c r="E21" s="1066"/>
      <c r="F21" s="207"/>
      <c r="G21" s="1070"/>
      <c r="H21" s="1071"/>
    </row>
    <row r="22" spans="2:10" ht="25.05" customHeight="1" x14ac:dyDescent="0.2">
      <c r="B22" s="1054" t="s">
        <v>433</v>
      </c>
      <c r="C22" s="202" t="s">
        <v>434</v>
      </c>
      <c r="D22" s="1056" t="s">
        <v>543</v>
      </c>
      <c r="E22" s="1057"/>
      <c r="F22" s="203" t="s">
        <v>640</v>
      </c>
      <c r="G22" s="1058"/>
      <c r="H22" s="1059"/>
    </row>
    <row r="23" spans="2:10" ht="25.05" customHeight="1" x14ac:dyDescent="0.2">
      <c r="B23" s="1054"/>
      <c r="C23" s="204" t="s">
        <v>435</v>
      </c>
      <c r="D23" s="1060" t="s">
        <v>543</v>
      </c>
      <c r="E23" s="1061"/>
      <c r="F23" s="205" t="s">
        <v>641</v>
      </c>
      <c r="G23" s="1062"/>
      <c r="H23" s="1063"/>
    </row>
    <row r="24" spans="2:10" ht="25.05" customHeight="1" x14ac:dyDescent="0.2">
      <c r="B24" s="1054"/>
      <c r="C24" s="204" t="s">
        <v>436</v>
      </c>
      <c r="D24" s="1060" t="s">
        <v>543</v>
      </c>
      <c r="E24" s="1061"/>
      <c r="F24" s="205" t="s">
        <v>641</v>
      </c>
      <c r="G24" s="1062"/>
      <c r="H24" s="1063"/>
    </row>
    <row r="25" spans="2:10" ht="25.05" customHeight="1" x14ac:dyDescent="0.2">
      <c r="B25" s="1054"/>
      <c r="C25" s="204" t="s">
        <v>437</v>
      </c>
      <c r="D25" s="1060"/>
      <c r="E25" s="1061"/>
      <c r="F25" s="205"/>
      <c r="G25" s="1062" t="s">
        <v>642</v>
      </c>
      <c r="H25" s="1063"/>
    </row>
    <row r="26" spans="2:10" ht="25.05" customHeight="1" thickBot="1" x14ac:dyDescent="0.25">
      <c r="B26" s="1055"/>
      <c r="C26" s="206" t="s">
        <v>438</v>
      </c>
      <c r="D26" s="1065" t="s">
        <v>543</v>
      </c>
      <c r="E26" s="1066"/>
      <c r="F26" s="207" t="s">
        <v>641</v>
      </c>
      <c r="G26" s="1070"/>
      <c r="H26" s="1071"/>
    </row>
    <row r="27" spans="2:10" ht="30" customHeight="1" x14ac:dyDescent="0.2">
      <c r="B27" s="1054" t="s">
        <v>439</v>
      </c>
      <c r="C27" s="202" t="s">
        <v>440</v>
      </c>
      <c r="D27" s="1056" t="s">
        <v>554</v>
      </c>
      <c r="E27" s="1057"/>
      <c r="F27" s="203"/>
      <c r="G27" s="1058"/>
      <c r="H27" s="1059"/>
    </row>
    <row r="28" spans="2:10" ht="30" customHeight="1" x14ac:dyDescent="0.2">
      <c r="B28" s="1054"/>
      <c r="C28" s="204" t="s">
        <v>441</v>
      </c>
      <c r="D28" s="1060" t="s">
        <v>554</v>
      </c>
      <c r="E28" s="1061"/>
      <c r="F28" s="205"/>
      <c r="G28" s="1062"/>
      <c r="H28" s="1063"/>
    </row>
    <row r="29" spans="2:10" ht="30" customHeight="1" x14ac:dyDescent="0.2">
      <c r="B29" s="1054"/>
      <c r="C29" s="204" t="s">
        <v>442</v>
      </c>
      <c r="D29" s="1060"/>
      <c r="E29" s="1061"/>
      <c r="F29" s="205"/>
      <c r="G29" s="1062" t="s">
        <v>642</v>
      </c>
      <c r="H29" s="1063"/>
    </row>
    <row r="30" spans="2:10" ht="30" customHeight="1" thickBot="1" x14ac:dyDescent="0.25">
      <c r="B30" s="1055"/>
      <c r="C30" s="206" t="s">
        <v>443</v>
      </c>
      <c r="D30" s="1065" t="s">
        <v>554</v>
      </c>
      <c r="E30" s="1066"/>
      <c r="F30" s="208"/>
      <c r="G30" s="1070"/>
      <c r="H30" s="1068"/>
    </row>
    <row r="31" spans="2:10" ht="28.5" customHeight="1" x14ac:dyDescent="0.2">
      <c r="B31" s="1072" t="s">
        <v>451</v>
      </c>
      <c r="C31" s="1073"/>
      <c r="D31" s="1073"/>
      <c r="E31" s="1073"/>
      <c r="F31" s="1073"/>
      <c r="G31" s="1073"/>
      <c r="H31" s="1073"/>
      <c r="I31" s="209"/>
      <c r="J31" s="209"/>
    </row>
    <row r="32" spans="2:10" ht="13.5" customHeight="1" x14ac:dyDescent="0.2">
      <c r="B32" s="1074"/>
      <c r="C32" s="1074"/>
      <c r="D32" s="1074"/>
      <c r="E32" s="1074"/>
      <c r="F32" s="1074"/>
      <c r="G32" s="1074"/>
      <c r="H32" s="1074"/>
    </row>
  </sheetData>
  <mergeCells count="64">
    <mergeCell ref="D30:E30"/>
    <mergeCell ref="G30:H30"/>
    <mergeCell ref="B31:H31"/>
    <mergeCell ref="B32:H32"/>
    <mergeCell ref="G25:H25"/>
    <mergeCell ref="D26:E26"/>
    <mergeCell ref="G26:H26"/>
    <mergeCell ref="B27:B30"/>
    <mergeCell ref="D27:E27"/>
    <mergeCell ref="G27:H27"/>
    <mergeCell ref="D28:E28"/>
    <mergeCell ref="G28:H28"/>
    <mergeCell ref="D29:E29"/>
    <mergeCell ref="G29:H29"/>
    <mergeCell ref="B22:B26"/>
    <mergeCell ref="D22:E22"/>
    <mergeCell ref="D21:E21"/>
    <mergeCell ref="G21:H21"/>
    <mergeCell ref="G19:H19"/>
    <mergeCell ref="D20:E20"/>
    <mergeCell ref="G20:H20"/>
    <mergeCell ref="D19:E19"/>
    <mergeCell ref="G22:H22"/>
    <mergeCell ref="D23:E23"/>
    <mergeCell ref="G23:H23"/>
    <mergeCell ref="D24:E24"/>
    <mergeCell ref="G24:H24"/>
    <mergeCell ref="D25:E25"/>
    <mergeCell ref="B12:B21"/>
    <mergeCell ref="D12:E12"/>
    <mergeCell ref="G12:H12"/>
    <mergeCell ref="D13:E13"/>
    <mergeCell ref="G13:H13"/>
    <mergeCell ref="D14:E14"/>
    <mergeCell ref="G14:H14"/>
    <mergeCell ref="D15:E15"/>
    <mergeCell ref="G15:H15"/>
    <mergeCell ref="D16:E16"/>
    <mergeCell ref="G16:H16"/>
    <mergeCell ref="D17:E17"/>
    <mergeCell ref="G17:H17"/>
    <mergeCell ref="D18:E18"/>
    <mergeCell ref="G18:H18"/>
    <mergeCell ref="G9:H9"/>
    <mergeCell ref="D10:E10"/>
    <mergeCell ref="G10:H10"/>
    <mergeCell ref="D11:E11"/>
    <mergeCell ref="G11:H11"/>
    <mergeCell ref="B1:H1"/>
    <mergeCell ref="B2:C3"/>
    <mergeCell ref="D2:F2"/>
    <mergeCell ref="G2:H3"/>
    <mergeCell ref="B4:B11"/>
    <mergeCell ref="D4:E4"/>
    <mergeCell ref="G4:H4"/>
    <mergeCell ref="D5:E5"/>
    <mergeCell ref="G5:H5"/>
    <mergeCell ref="D6:E6"/>
    <mergeCell ref="G6:H6"/>
    <mergeCell ref="D7:E7"/>
    <mergeCell ref="G7:H7"/>
    <mergeCell ref="D8:E8"/>
    <mergeCell ref="G8:H8"/>
    <mergeCell ref="D9:E9"/>
  </mergeCells>
  <phoneticPr fontId="2"/>
  <dataValidations count="1">
    <dataValidation type="list" allowBlank="1" showInputMessage="1" showErrorMessage="1" sqref="D4:E30" xr:uid="{E22273D3-AC36-477B-87BD-DB5AEBE9F7F6}">
      <formula1>"あり,なし"</formula1>
    </dataValidation>
  </dataValidations>
  <printOptions horizontalCentered="1"/>
  <pageMargins left="0.6692913385826772" right="0.6692913385826772" top="0.59055118110236227" bottom="0.39370078740157483" header="0.51181102362204722" footer="0.39370078740157483"/>
  <pageSetup paperSize="9" scale="79" fitToHeight="0"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798A0-9091-4BB8-BF54-C5D006856BFA}">
  <sheetPr>
    <tabColor rgb="FFFF0000"/>
    <pageSetUpPr fitToPage="1"/>
  </sheetPr>
  <dimension ref="A1:I43"/>
  <sheetViews>
    <sheetView tabSelected="1" view="pageBreakPreview" zoomScale="90" zoomScaleNormal="85" zoomScaleSheetLayoutView="90" workbookViewId="0">
      <selection activeCell="A2" sqref="A2:I2"/>
    </sheetView>
  </sheetViews>
  <sheetFormatPr defaultColWidth="9" defaultRowHeight="21" customHeight="1" x14ac:dyDescent="0.2"/>
  <cols>
    <col min="1" max="1" width="2.6640625" style="3" customWidth="1"/>
    <col min="2" max="2" width="10.6640625" style="3" customWidth="1"/>
    <col min="3" max="3" width="12.109375" style="3" customWidth="1"/>
    <col min="4" max="5" width="5.109375" style="3" customWidth="1"/>
    <col min="6" max="6" width="25.33203125" style="3" customWidth="1"/>
    <col min="7" max="7" width="7" style="3" customWidth="1"/>
    <col min="8" max="8" width="12.6640625" style="3" customWidth="1"/>
    <col min="9" max="9" width="24.33203125" style="3" customWidth="1"/>
    <col min="10" max="10" width="3.33203125" style="3" customWidth="1"/>
    <col min="11" max="13" width="13" style="3" customWidth="1"/>
    <col min="14" max="16384" width="9" style="3"/>
  </cols>
  <sheetData>
    <row r="1" spans="1:9" ht="21" customHeight="1" x14ac:dyDescent="0.2">
      <c r="A1" s="3" t="s">
        <v>400</v>
      </c>
      <c r="B1" s="49" t="s">
        <v>465</v>
      </c>
    </row>
    <row r="2" spans="1:9" ht="21" customHeight="1" x14ac:dyDescent="0.2">
      <c r="A2" s="403" t="s">
        <v>382</v>
      </c>
      <c r="B2" s="404"/>
      <c r="C2" s="404"/>
      <c r="D2" s="404"/>
      <c r="E2" s="404"/>
      <c r="F2" s="404"/>
      <c r="G2" s="404"/>
      <c r="H2" s="404"/>
      <c r="I2" s="404"/>
    </row>
    <row r="3" spans="1:9" ht="21" customHeight="1" thickBot="1" x14ac:dyDescent="0.25">
      <c r="A3" s="50"/>
      <c r="B3" s="49"/>
      <c r="C3" s="49"/>
      <c r="D3" s="49"/>
      <c r="E3" s="49"/>
      <c r="F3" s="49"/>
      <c r="G3" s="49"/>
      <c r="H3" s="49"/>
      <c r="I3" s="49"/>
    </row>
    <row r="4" spans="1:9" ht="21" customHeight="1" x14ac:dyDescent="0.2">
      <c r="A4" s="50"/>
      <c r="B4" s="51"/>
      <c r="C4" s="51"/>
      <c r="D4" s="51"/>
      <c r="E4" s="51"/>
      <c r="F4" s="51"/>
      <c r="G4" s="49"/>
      <c r="H4" s="52" t="s">
        <v>61</v>
      </c>
      <c r="I4" s="258">
        <v>45870</v>
      </c>
    </row>
    <row r="5" spans="1:9" ht="21" customHeight="1" x14ac:dyDescent="0.2">
      <c r="A5" s="50"/>
      <c r="B5" s="51"/>
      <c r="C5" s="51"/>
      <c r="D5" s="51"/>
      <c r="E5" s="51"/>
      <c r="F5" s="51"/>
      <c r="G5" s="49"/>
      <c r="H5" s="246" t="s">
        <v>361</v>
      </c>
      <c r="I5" s="260" t="s">
        <v>517</v>
      </c>
    </row>
    <row r="6" spans="1:9" ht="21" customHeight="1" thickBot="1" x14ac:dyDescent="0.25">
      <c r="A6"/>
      <c r="B6" s="51"/>
      <c r="C6" s="51"/>
      <c r="D6" s="51"/>
      <c r="E6" s="51"/>
      <c r="F6" s="51"/>
      <c r="G6"/>
      <c r="H6" s="53" t="s">
        <v>60</v>
      </c>
      <c r="I6" s="259" t="s">
        <v>518</v>
      </c>
    </row>
    <row r="7" spans="1:9" ht="21" hidden="1" customHeight="1" x14ac:dyDescent="0.2">
      <c r="A7"/>
      <c r="B7"/>
      <c r="C7"/>
      <c r="D7"/>
      <c r="E7"/>
      <c r="F7"/>
      <c r="G7"/>
      <c r="H7"/>
      <c r="I7"/>
    </row>
    <row r="8" spans="1:9" ht="21" hidden="1" customHeight="1" x14ac:dyDescent="0.2">
      <c r="A8"/>
      <c r="B8" s="400" t="s">
        <v>215</v>
      </c>
      <c r="C8" s="400"/>
      <c r="D8" s="400"/>
      <c r="E8" s="400"/>
      <c r="F8" s="400"/>
      <c r="G8" s="400"/>
      <c r="H8" s="400"/>
      <c r="I8" s="400"/>
    </row>
    <row r="9" spans="1:9" ht="21" hidden="1" customHeight="1" x14ac:dyDescent="0.2">
      <c r="A9"/>
      <c r="B9" s="400" t="s">
        <v>216</v>
      </c>
      <c r="C9" s="400"/>
      <c r="D9" s="400"/>
      <c r="E9" s="400"/>
      <c r="F9" s="400"/>
      <c r="G9" s="400"/>
      <c r="H9" s="400"/>
      <c r="I9" s="400"/>
    </row>
    <row r="10" spans="1:9" ht="21" hidden="1" customHeight="1" x14ac:dyDescent="0.2">
      <c r="A10"/>
      <c r="B10" s="400" t="s">
        <v>217</v>
      </c>
      <c r="C10" s="400"/>
      <c r="D10" s="400"/>
      <c r="E10" s="400"/>
      <c r="F10" s="400"/>
      <c r="G10" s="400"/>
      <c r="H10" s="400"/>
      <c r="I10" s="400"/>
    </row>
    <row r="11" spans="1:9" ht="21" hidden="1" customHeight="1" x14ac:dyDescent="0.2">
      <c r="A11"/>
      <c r="B11" s="400" t="s">
        <v>218</v>
      </c>
      <c r="C11" s="400"/>
      <c r="D11" s="400"/>
      <c r="E11" s="400"/>
      <c r="F11" s="400"/>
      <c r="G11" s="400"/>
      <c r="H11" s="400"/>
      <c r="I11" s="400"/>
    </row>
    <row r="12" spans="1:9" ht="21" hidden="1" customHeight="1" x14ac:dyDescent="0.2">
      <c r="A12"/>
      <c r="B12" s="400" t="s">
        <v>219</v>
      </c>
      <c r="C12" s="400"/>
      <c r="D12" s="400"/>
      <c r="E12" s="400"/>
      <c r="F12" s="400"/>
      <c r="G12" s="400"/>
      <c r="H12" s="400"/>
      <c r="I12" s="400"/>
    </row>
    <row r="13" spans="1:9" ht="21" hidden="1" customHeight="1" x14ac:dyDescent="0.2">
      <c r="A13"/>
      <c r="B13" s="54"/>
      <c r="C13" s="54"/>
      <c r="D13" s="54"/>
      <c r="E13" s="54"/>
      <c r="F13" s="54"/>
      <c r="G13" s="54"/>
      <c r="H13" s="54"/>
      <c r="I13" s="54"/>
    </row>
    <row r="14" spans="1:9" ht="21" customHeight="1" thickBot="1" x14ac:dyDescent="0.25">
      <c r="A14" s="55" t="s">
        <v>70</v>
      </c>
      <c r="B14" s="55"/>
      <c r="C14"/>
      <c r="D14"/>
      <c r="E14"/>
      <c r="F14"/>
      <c r="G14"/>
      <c r="H14"/>
      <c r="I14"/>
    </row>
    <row r="15" spans="1:9" ht="21" customHeight="1" x14ac:dyDescent="0.2">
      <c r="A15" s="411"/>
      <c r="B15" s="397" t="s">
        <v>37</v>
      </c>
      <c r="C15" s="398"/>
      <c r="D15" s="381" t="s">
        <v>334</v>
      </c>
      <c r="E15" s="382"/>
      <c r="F15" s="395" t="s">
        <v>519</v>
      </c>
      <c r="G15" s="395"/>
      <c r="H15" s="395"/>
      <c r="I15" s="396"/>
    </row>
    <row r="16" spans="1:9" ht="21" customHeight="1" x14ac:dyDescent="0.2">
      <c r="A16" s="411"/>
      <c r="B16" s="364"/>
      <c r="C16" s="365"/>
      <c r="D16" s="376" t="s">
        <v>520</v>
      </c>
      <c r="E16" s="377"/>
      <c r="F16" s="377"/>
      <c r="G16" s="377"/>
      <c r="H16" s="377"/>
      <c r="I16" s="378"/>
    </row>
    <row r="17" spans="1:9" ht="21" customHeight="1" x14ac:dyDescent="0.2">
      <c r="A17" s="411"/>
      <c r="B17" s="401" t="s">
        <v>470</v>
      </c>
      <c r="C17" s="402"/>
      <c r="D17" s="415">
        <v>1260001015656</v>
      </c>
      <c r="E17" s="416"/>
      <c r="F17" s="416"/>
      <c r="G17" s="416"/>
      <c r="H17" s="416"/>
      <c r="I17" s="417"/>
    </row>
    <row r="18" spans="1:9" ht="21" customHeight="1" x14ac:dyDescent="0.2">
      <c r="A18" s="411"/>
      <c r="B18" s="405" t="s">
        <v>71</v>
      </c>
      <c r="C18" s="406"/>
      <c r="D18" s="56" t="s">
        <v>331</v>
      </c>
      <c r="E18" s="362" t="s">
        <v>521</v>
      </c>
      <c r="F18" s="362"/>
      <c r="G18" s="362"/>
      <c r="H18" s="362"/>
      <c r="I18" s="363"/>
    </row>
    <row r="19" spans="1:9" ht="21" customHeight="1" x14ac:dyDescent="0.2">
      <c r="A19" s="411"/>
      <c r="B19" s="407"/>
      <c r="C19" s="408"/>
      <c r="D19" s="376" t="s">
        <v>522</v>
      </c>
      <c r="E19" s="377"/>
      <c r="F19" s="377"/>
      <c r="G19" s="377"/>
      <c r="H19" s="377"/>
      <c r="I19" s="378"/>
    </row>
    <row r="20" spans="1:9" ht="21" customHeight="1" x14ac:dyDescent="0.2">
      <c r="A20" s="411"/>
      <c r="B20" s="405" t="s">
        <v>72</v>
      </c>
      <c r="C20" s="406"/>
      <c r="D20" s="401" t="s">
        <v>325</v>
      </c>
      <c r="E20" s="402"/>
      <c r="F20" s="348"/>
      <c r="G20" s="359" t="s">
        <v>523</v>
      </c>
      <c r="H20" s="360"/>
      <c r="I20" s="361"/>
    </row>
    <row r="21" spans="1:9" ht="21" customHeight="1" x14ac:dyDescent="0.2">
      <c r="A21" s="411"/>
      <c r="B21" s="409"/>
      <c r="C21" s="410"/>
      <c r="D21" s="401" t="s">
        <v>326</v>
      </c>
      <c r="E21" s="402"/>
      <c r="F21" s="348"/>
      <c r="G21" s="418"/>
      <c r="H21" s="360"/>
      <c r="I21" s="361"/>
    </row>
    <row r="22" spans="1:9" ht="21" customHeight="1" x14ac:dyDescent="0.2">
      <c r="A22" s="411"/>
      <c r="B22" s="407"/>
      <c r="C22" s="408"/>
      <c r="D22" s="412" t="s">
        <v>73</v>
      </c>
      <c r="E22" s="413"/>
      <c r="F22" s="414"/>
      <c r="G22" s="344" t="s">
        <v>524</v>
      </c>
      <c r="H22" s="345"/>
      <c r="I22" s="346"/>
    </row>
    <row r="23" spans="1:9" ht="21" customHeight="1" x14ac:dyDescent="0.2">
      <c r="A23" s="60"/>
      <c r="B23" s="351" t="s">
        <v>228</v>
      </c>
      <c r="C23" s="348"/>
      <c r="D23" s="355" t="s">
        <v>525</v>
      </c>
      <c r="E23" s="356"/>
      <c r="F23" s="356"/>
      <c r="G23" s="61" t="s">
        <v>330</v>
      </c>
      <c r="H23" s="356" t="s">
        <v>526</v>
      </c>
      <c r="I23" s="366"/>
    </row>
    <row r="24" spans="1:9" ht="21" customHeight="1" x14ac:dyDescent="0.2">
      <c r="A24" s="62"/>
      <c r="B24" s="351" t="s">
        <v>75</v>
      </c>
      <c r="C24" s="348"/>
      <c r="D24" s="387" t="s">
        <v>527</v>
      </c>
      <c r="E24" s="388"/>
      <c r="F24" s="385" t="s">
        <v>528</v>
      </c>
      <c r="G24" s="385"/>
      <c r="H24" s="385"/>
      <c r="I24" s="386"/>
    </row>
    <row r="25" spans="1:9" ht="36" customHeight="1" thickBot="1" x14ac:dyDescent="0.25">
      <c r="A25" s="62"/>
      <c r="B25" s="389" t="s">
        <v>76</v>
      </c>
      <c r="C25" s="390"/>
      <c r="D25" s="391" t="s">
        <v>529</v>
      </c>
      <c r="E25" s="392"/>
      <c r="F25" s="393"/>
      <c r="G25" s="393"/>
      <c r="H25" s="393"/>
      <c r="I25" s="394"/>
    </row>
    <row r="26" spans="1:9" ht="21" customHeight="1" x14ac:dyDescent="0.2">
      <c r="A26" s="11"/>
      <c r="B26" s="383"/>
      <c r="C26" s="383"/>
      <c r="D26" s="383"/>
      <c r="E26" s="383"/>
      <c r="F26" s="384"/>
    </row>
    <row r="27" spans="1:9" ht="21" customHeight="1" x14ac:dyDescent="0.2">
      <c r="A27" s="63" t="s">
        <v>77</v>
      </c>
      <c r="B27" s="343" t="s">
        <v>313</v>
      </c>
      <c r="C27" s="343"/>
      <c r="D27" s="343"/>
      <c r="E27" s="343"/>
      <c r="F27" s="343"/>
    </row>
    <row r="28" spans="1:9" ht="21" customHeight="1" thickBot="1" x14ac:dyDescent="0.25">
      <c r="A28" s="63"/>
      <c r="B28" s="399" t="s">
        <v>80</v>
      </c>
      <c r="C28" s="399"/>
      <c r="D28" s="64"/>
      <c r="E28" s="64"/>
      <c r="F28" s="64"/>
    </row>
    <row r="29" spans="1:9" ht="21" customHeight="1" x14ac:dyDescent="0.2">
      <c r="A29" s="2"/>
      <c r="B29" s="397" t="s">
        <v>37</v>
      </c>
      <c r="C29" s="398"/>
      <c r="D29" s="381" t="s">
        <v>333</v>
      </c>
      <c r="E29" s="382"/>
      <c r="F29" s="395" t="s">
        <v>530</v>
      </c>
      <c r="G29" s="395"/>
      <c r="H29" s="395"/>
      <c r="I29" s="396"/>
    </row>
    <row r="30" spans="1:9" ht="21" customHeight="1" x14ac:dyDescent="0.2">
      <c r="A30" s="2"/>
      <c r="B30" s="364"/>
      <c r="C30" s="365"/>
      <c r="D30" s="376" t="s">
        <v>531</v>
      </c>
      <c r="E30" s="377"/>
      <c r="F30" s="377"/>
      <c r="G30" s="377"/>
      <c r="H30" s="377"/>
      <c r="I30" s="378"/>
    </row>
    <row r="31" spans="1:9" ht="21" customHeight="1" x14ac:dyDescent="0.2">
      <c r="A31" s="2"/>
      <c r="B31" s="357" t="s">
        <v>284</v>
      </c>
      <c r="C31" s="358"/>
      <c r="D31" s="373" t="s">
        <v>532</v>
      </c>
      <c r="E31" s="374"/>
      <c r="F31" s="374"/>
      <c r="G31" s="374"/>
      <c r="H31" s="374"/>
      <c r="I31" s="375"/>
    </row>
    <row r="32" spans="1:9" ht="21" customHeight="1" x14ac:dyDescent="0.2">
      <c r="A32" s="2"/>
      <c r="B32" s="357" t="s">
        <v>227</v>
      </c>
      <c r="C32" s="358"/>
      <c r="D32" s="373" t="s">
        <v>533</v>
      </c>
      <c r="E32" s="374"/>
      <c r="F32" s="374"/>
      <c r="G32" s="374"/>
      <c r="H32" s="374"/>
      <c r="I32" s="375"/>
    </row>
    <row r="33" spans="1:9" ht="21" customHeight="1" x14ac:dyDescent="0.2">
      <c r="A33" s="2"/>
      <c r="B33" s="357" t="s">
        <v>78</v>
      </c>
      <c r="C33" s="358"/>
      <c r="D33" s="56" t="s">
        <v>331</v>
      </c>
      <c r="E33" s="362" t="s">
        <v>534</v>
      </c>
      <c r="F33" s="362"/>
      <c r="G33" s="362"/>
      <c r="H33" s="362"/>
      <c r="I33" s="363"/>
    </row>
    <row r="34" spans="1:9" ht="21" customHeight="1" x14ac:dyDescent="0.2">
      <c r="A34" s="2"/>
      <c r="B34" s="364"/>
      <c r="C34" s="365"/>
      <c r="D34" s="376" t="s">
        <v>535</v>
      </c>
      <c r="E34" s="377"/>
      <c r="F34" s="377"/>
      <c r="G34" s="377"/>
      <c r="H34" s="377"/>
      <c r="I34" s="378"/>
    </row>
    <row r="35" spans="1:9" ht="21" customHeight="1" x14ac:dyDescent="0.2">
      <c r="A35" s="2"/>
      <c r="B35" s="347" t="s">
        <v>285</v>
      </c>
      <c r="C35" s="348"/>
      <c r="D35" s="355" t="s">
        <v>536</v>
      </c>
      <c r="E35" s="356"/>
      <c r="F35" s="356"/>
      <c r="G35" s="356"/>
      <c r="H35" s="356"/>
      <c r="I35" s="366"/>
    </row>
    <row r="36" spans="1:9" ht="21" customHeight="1" x14ac:dyDescent="0.2">
      <c r="A36" s="2"/>
      <c r="B36" s="357" t="s">
        <v>72</v>
      </c>
      <c r="C36" s="358"/>
      <c r="D36" s="370" t="s">
        <v>38</v>
      </c>
      <c r="E36" s="371"/>
      <c r="F36" s="372"/>
      <c r="G36" s="359" t="s">
        <v>930</v>
      </c>
      <c r="H36" s="360"/>
      <c r="I36" s="361"/>
    </row>
    <row r="37" spans="1:9" ht="21" customHeight="1" x14ac:dyDescent="0.2">
      <c r="A37" s="2"/>
      <c r="B37" s="379"/>
      <c r="C37" s="380"/>
      <c r="D37" s="370" t="s">
        <v>74</v>
      </c>
      <c r="E37" s="371"/>
      <c r="F37" s="372"/>
      <c r="G37" s="359" t="s">
        <v>931</v>
      </c>
      <c r="H37" s="360"/>
      <c r="I37" s="361"/>
    </row>
    <row r="38" spans="1:9" ht="21" customHeight="1" x14ac:dyDescent="0.2">
      <c r="A38" s="2"/>
      <c r="B38" s="379"/>
      <c r="C38" s="380"/>
      <c r="D38" s="370" t="s">
        <v>326</v>
      </c>
      <c r="E38" s="371"/>
      <c r="F38" s="372"/>
      <c r="G38" s="344" t="s">
        <v>537</v>
      </c>
      <c r="H38" s="345"/>
      <c r="I38" s="346"/>
    </row>
    <row r="39" spans="1:9" ht="35.4" customHeight="1" x14ac:dyDescent="0.2">
      <c r="A39" s="2"/>
      <c r="B39" s="364"/>
      <c r="C39" s="365"/>
      <c r="D39" s="352" t="s">
        <v>73</v>
      </c>
      <c r="E39" s="353"/>
      <c r="F39" s="354"/>
      <c r="G39" s="367" t="s">
        <v>538</v>
      </c>
      <c r="H39" s="368"/>
      <c r="I39" s="369"/>
    </row>
    <row r="40" spans="1:9" ht="21" customHeight="1" x14ac:dyDescent="0.2">
      <c r="A40" s="2"/>
      <c r="B40" s="351" t="s">
        <v>276</v>
      </c>
      <c r="C40" s="348"/>
      <c r="D40" s="355" t="s">
        <v>539</v>
      </c>
      <c r="E40" s="356"/>
      <c r="F40" s="356"/>
      <c r="G40" s="61" t="s">
        <v>332</v>
      </c>
      <c r="H40" s="356" t="s">
        <v>517</v>
      </c>
      <c r="I40" s="366"/>
    </row>
    <row r="41" spans="1:9" ht="49.2" customHeight="1" thickBot="1" x14ac:dyDescent="0.25">
      <c r="A41" s="2"/>
      <c r="B41" s="341" t="s">
        <v>463</v>
      </c>
      <c r="C41" s="342"/>
      <c r="D41" s="349" t="s">
        <v>527</v>
      </c>
      <c r="E41" s="350"/>
      <c r="F41" s="261" t="s">
        <v>540</v>
      </c>
      <c r="G41" s="65" t="s">
        <v>332</v>
      </c>
      <c r="H41" s="242" t="s">
        <v>527</v>
      </c>
      <c r="I41" s="262" t="s">
        <v>541</v>
      </c>
    </row>
    <row r="42" spans="1:9" ht="42" customHeight="1" x14ac:dyDescent="0.2">
      <c r="A42" s="2"/>
      <c r="B42" s="66"/>
      <c r="C42" s="66"/>
      <c r="D42" s="67"/>
      <c r="E42" s="67"/>
      <c r="F42" s="68"/>
      <c r="G42" s="69"/>
      <c r="H42" s="67"/>
      <c r="I42" s="68"/>
    </row>
    <row r="43" spans="1:9" ht="42" customHeight="1" x14ac:dyDescent="0.2">
      <c r="A43" s="2"/>
      <c r="B43" s="66"/>
      <c r="C43" s="66"/>
      <c r="D43" s="67"/>
      <c r="E43" s="67"/>
      <c r="F43" s="68"/>
      <c r="G43" s="69"/>
      <c r="I43" s="70"/>
    </row>
  </sheetData>
  <mergeCells count="61">
    <mergeCell ref="D16:I16"/>
    <mergeCell ref="F15:I15"/>
    <mergeCell ref="B12:I12"/>
    <mergeCell ref="D19:I19"/>
    <mergeCell ref="B15:C16"/>
    <mergeCell ref="E18:I18"/>
    <mergeCell ref="B11:I11"/>
    <mergeCell ref="B17:C17"/>
    <mergeCell ref="D21:F21"/>
    <mergeCell ref="A2:I2"/>
    <mergeCell ref="D20:F20"/>
    <mergeCell ref="B18:C19"/>
    <mergeCell ref="B20:C22"/>
    <mergeCell ref="A15:A22"/>
    <mergeCell ref="D15:E15"/>
    <mergeCell ref="B8:I8"/>
    <mergeCell ref="B10:I10"/>
    <mergeCell ref="D22:F22"/>
    <mergeCell ref="B9:I9"/>
    <mergeCell ref="D17:I17"/>
    <mergeCell ref="G20:I20"/>
    <mergeCell ref="G21:I21"/>
    <mergeCell ref="G22:I22"/>
    <mergeCell ref="D29:E29"/>
    <mergeCell ref="D30:I30"/>
    <mergeCell ref="B24:C24"/>
    <mergeCell ref="B26:F26"/>
    <mergeCell ref="F24:I24"/>
    <mergeCell ref="D24:E24"/>
    <mergeCell ref="B25:C25"/>
    <mergeCell ref="D23:F23"/>
    <mergeCell ref="D25:I25"/>
    <mergeCell ref="F29:I29"/>
    <mergeCell ref="B23:C23"/>
    <mergeCell ref="B29:C30"/>
    <mergeCell ref="B28:C28"/>
    <mergeCell ref="H23:I23"/>
    <mergeCell ref="D34:I34"/>
    <mergeCell ref="D36:F36"/>
    <mergeCell ref="D32:I32"/>
    <mergeCell ref="D38:F38"/>
    <mergeCell ref="B36:C39"/>
    <mergeCell ref="G36:I36"/>
    <mergeCell ref="D35:I35"/>
    <mergeCell ref="B32:C32"/>
    <mergeCell ref="B41:C41"/>
    <mergeCell ref="B27:F27"/>
    <mergeCell ref="G38:I38"/>
    <mergeCell ref="B35:C35"/>
    <mergeCell ref="D41:E41"/>
    <mergeCell ref="B40:C40"/>
    <mergeCell ref="D39:F39"/>
    <mergeCell ref="D40:F40"/>
    <mergeCell ref="B31:C31"/>
    <mergeCell ref="G37:I37"/>
    <mergeCell ref="E33:I33"/>
    <mergeCell ref="B33:C34"/>
    <mergeCell ref="H40:I40"/>
    <mergeCell ref="G39:I39"/>
    <mergeCell ref="D37:F37"/>
    <mergeCell ref="D31:I31"/>
  </mergeCells>
  <phoneticPr fontId="2"/>
  <dataValidations count="3">
    <dataValidation type="list" allowBlank="1" showInputMessage="1" showErrorMessage="1" sqref="D31:I31" xr:uid="{D2FC8EBC-57C3-4286-917E-269C2EB5E578}">
      <formula1>"有料老人ホーム設置時の老人福祉法第２９条第１項に規定する届出,高齢者の居住の安定確保に関する法律第５条第１項に規定するサービス付き高齢者向け住宅の登録"</formula1>
    </dataValidation>
    <dataValidation type="list" allowBlank="1" showInputMessage="1" showErrorMessage="1" sqref="H41 D24:E24 D41:E41" xr:uid="{C3FD14A2-52E2-43DF-83F8-BC4773BCD09A}">
      <formula1>"昭和,平成,令和"</formula1>
    </dataValidation>
    <dataValidation type="list" allowBlank="1" showInputMessage="1" showErrorMessage="1" sqref="D32:I32" xr:uid="{7E3028FA-9FFD-4E4F-9AFE-4C7825C7B358}">
      <formula1>"介護付（一般型特定施設入居者生活介護を提供する場合）,介護付（外部サービス利用型特定施設入居者生活介護を提供する場合）,住宅型,健康型"</formula1>
    </dataValidation>
  </dataValidations>
  <printOptions horizontalCentered="1"/>
  <pageMargins left="0.6692913385826772" right="0.6692913385826772" top="0.59055118110236227" bottom="0.59055118110236227" header="0.51181102362204722" footer="0.39370078740157483"/>
  <pageSetup paperSize="9" scale="83" fitToHeight="0" orientation="portrait" cellComments="asDisplayed" r:id="rId1"/>
  <headerFooter alignWithMargins="0"/>
  <rowBreaks count="1" manualBreakCount="1">
    <brk id="41"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82430-1A79-4BD0-A13A-71F183683FAF}">
  <sheetPr>
    <tabColor theme="7"/>
    <pageSetUpPr fitToPage="1"/>
  </sheetPr>
  <dimension ref="A1:M37"/>
  <sheetViews>
    <sheetView view="pageBreakPreview" zoomScale="90" zoomScaleNormal="85" zoomScaleSheetLayoutView="90" workbookViewId="0">
      <selection sqref="A1:K1"/>
    </sheetView>
  </sheetViews>
  <sheetFormatPr defaultColWidth="11.77734375" defaultRowHeight="22.5" customHeight="1" x14ac:dyDescent="0.2"/>
  <cols>
    <col min="1" max="1" width="2.6640625" style="2" customWidth="1"/>
    <col min="2" max="2" width="9.33203125" style="3" customWidth="1"/>
    <col min="3" max="3" width="15.6640625" style="3" customWidth="1"/>
    <col min="4" max="6" width="7.88671875" style="3" customWidth="1"/>
    <col min="7" max="7" width="8" style="3" customWidth="1"/>
    <col min="8" max="8" width="7.88671875" style="3" customWidth="1"/>
    <col min="9" max="9" width="10.21875" style="3" customWidth="1"/>
    <col min="10" max="10" width="7.88671875" style="3" customWidth="1"/>
    <col min="11" max="11" width="16.109375" style="3" customWidth="1"/>
    <col min="12" max="12" width="3.33203125" style="3" customWidth="1"/>
    <col min="13" max="16384" width="11.77734375" style="3"/>
  </cols>
  <sheetData>
    <row r="1" spans="1:13" ht="21" customHeight="1" thickBot="1" x14ac:dyDescent="0.25">
      <c r="A1" s="11" t="s">
        <v>81</v>
      </c>
      <c r="B1" s="447" t="s">
        <v>85</v>
      </c>
      <c r="C1" s="447"/>
      <c r="D1" s="447"/>
      <c r="E1" s="447"/>
      <c r="F1" s="447"/>
      <c r="G1" s="447"/>
      <c r="H1" s="447"/>
      <c r="I1" s="447"/>
      <c r="J1" s="447"/>
      <c r="K1" s="447"/>
    </row>
    <row r="2" spans="1:13" ht="21" customHeight="1" x14ac:dyDescent="0.2">
      <c r="B2" s="419" t="s">
        <v>82</v>
      </c>
      <c r="C2" s="71" t="s">
        <v>229</v>
      </c>
      <c r="D2" s="72" t="s">
        <v>542</v>
      </c>
      <c r="E2" s="73" t="s">
        <v>230</v>
      </c>
      <c r="F2" s="148" t="s">
        <v>543</v>
      </c>
      <c r="G2" s="459" t="s">
        <v>324</v>
      </c>
      <c r="H2" s="460"/>
      <c r="I2" s="149" t="s">
        <v>543</v>
      </c>
      <c r="J2" s="74"/>
      <c r="K2" s="75"/>
    </row>
    <row r="3" spans="1:13" ht="21" customHeight="1" x14ac:dyDescent="0.2">
      <c r="B3" s="420"/>
      <c r="C3" s="76" t="s">
        <v>240</v>
      </c>
      <c r="D3" s="40"/>
      <c r="E3" s="428">
        <v>40452</v>
      </c>
      <c r="F3" s="428"/>
      <c r="G3" s="428"/>
      <c r="H3" s="77" t="s">
        <v>283</v>
      </c>
      <c r="I3" s="78"/>
      <c r="J3" s="428">
        <v>49582</v>
      </c>
      <c r="K3" s="449"/>
      <c r="M3" s="265"/>
    </row>
    <row r="4" spans="1:13" ht="21" customHeight="1" x14ac:dyDescent="0.2">
      <c r="B4" s="421"/>
      <c r="C4" s="79" t="s">
        <v>87</v>
      </c>
      <c r="D4" s="422">
        <v>699.19</v>
      </c>
      <c r="E4" s="423"/>
      <c r="F4" s="80" t="s">
        <v>231</v>
      </c>
      <c r="G4" s="80"/>
      <c r="H4" s="80"/>
      <c r="I4" s="263"/>
      <c r="J4" s="80"/>
      <c r="K4" s="81"/>
      <c r="M4" s="264"/>
    </row>
    <row r="5" spans="1:13" ht="21" customHeight="1" x14ac:dyDescent="0.2">
      <c r="B5" s="450" t="s">
        <v>83</v>
      </c>
      <c r="C5" s="82" t="s">
        <v>229</v>
      </c>
      <c r="D5" s="41" t="s">
        <v>542</v>
      </c>
      <c r="E5" s="32" t="s">
        <v>230</v>
      </c>
      <c r="F5" s="40" t="s">
        <v>543</v>
      </c>
      <c r="G5" s="412" t="s">
        <v>324</v>
      </c>
      <c r="H5" s="414"/>
      <c r="I5" s="40" t="s">
        <v>543</v>
      </c>
      <c r="J5" s="30"/>
      <c r="K5" s="31"/>
    </row>
    <row r="6" spans="1:13" ht="21" customHeight="1" x14ac:dyDescent="0.2">
      <c r="B6" s="420"/>
      <c r="C6" s="83" t="s">
        <v>240</v>
      </c>
      <c r="D6" s="40"/>
      <c r="E6" s="428">
        <v>40452</v>
      </c>
      <c r="F6" s="428"/>
      <c r="G6" s="428"/>
      <c r="H6" s="77" t="s">
        <v>283</v>
      </c>
      <c r="I6" s="78"/>
      <c r="J6" s="428">
        <v>49582</v>
      </c>
      <c r="K6" s="449"/>
      <c r="M6" s="265"/>
    </row>
    <row r="7" spans="1:13" ht="21" customHeight="1" x14ac:dyDescent="0.2">
      <c r="B7" s="420"/>
      <c r="C7" s="82" t="s">
        <v>232</v>
      </c>
      <c r="D7" s="424">
        <v>548.33000000000004</v>
      </c>
      <c r="E7" s="425"/>
      <c r="F7" s="458" t="s">
        <v>410</v>
      </c>
      <c r="G7" s="458"/>
      <c r="H7" s="458"/>
      <c r="I7" s="448">
        <v>548.33000000000004</v>
      </c>
      <c r="J7" s="448"/>
      <c r="K7" s="84" t="s">
        <v>288</v>
      </c>
    </row>
    <row r="8" spans="1:13" ht="21" customHeight="1" x14ac:dyDescent="0.2">
      <c r="B8" s="420"/>
      <c r="C8" s="82" t="s">
        <v>235</v>
      </c>
      <c r="D8" s="40"/>
      <c r="E8" s="428">
        <v>40410</v>
      </c>
      <c r="F8" s="428"/>
      <c r="G8" s="429"/>
      <c r="H8" s="442" t="s">
        <v>328</v>
      </c>
      <c r="I8" s="443"/>
      <c r="J8" s="444" t="s">
        <v>544</v>
      </c>
      <c r="K8" s="386"/>
      <c r="M8" s="265"/>
    </row>
    <row r="9" spans="1:13" ht="21" customHeight="1" x14ac:dyDescent="0.2">
      <c r="B9" s="420"/>
      <c r="C9" s="82" t="s">
        <v>84</v>
      </c>
      <c r="D9" s="453" t="s">
        <v>545</v>
      </c>
      <c r="E9" s="462"/>
      <c r="F9" s="461" t="s">
        <v>286</v>
      </c>
      <c r="G9" s="461"/>
      <c r="H9" s="451"/>
      <c r="I9" s="451"/>
      <c r="J9" s="451"/>
      <c r="K9" s="452"/>
    </row>
    <row r="10" spans="1:13" ht="36" customHeight="1" x14ac:dyDescent="0.2">
      <c r="B10" s="420"/>
      <c r="C10" s="82" t="s">
        <v>233</v>
      </c>
      <c r="D10" s="430" t="s">
        <v>546</v>
      </c>
      <c r="E10" s="431"/>
      <c r="F10" s="461" t="s">
        <v>286</v>
      </c>
      <c r="G10" s="461"/>
      <c r="H10" s="451"/>
      <c r="I10" s="451"/>
      <c r="J10" s="451"/>
      <c r="K10" s="452"/>
    </row>
    <row r="11" spans="1:13" ht="21" customHeight="1" x14ac:dyDescent="0.2">
      <c r="B11" s="420"/>
      <c r="C11" s="82" t="s">
        <v>234</v>
      </c>
      <c r="D11" s="85">
        <v>3</v>
      </c>
      <c r="E11" s="86" t="s">
        <v>306</v>
      </c>
      <c r="F11" s="87" t="s">
        <v>314</v>
      </c>
      <c r="G11" s="88">
        <v>3</v>
      </c>
      <c r="H11" s="89" t="s">
        <v>315</v>
      </c>
      <c r="I11" s="88"/>
      <c r="J11" s="90" t="s">
        <v>287</v>
      </c>
      <c r="K11" s="31"/>
    </row>
    <row r="12" spans="1:13" ht="21" customHeight="1" x14ac:dyDescent="0.2">
      <c r="B12" s="421"/>
      <c r="C12" s="455" t="s">
        <v>282</v>
      </c>
      <c r="D12" s="456"/>
      <c r="E12" s="456"/>
      <c r="F12" s="456"/>
      <c r="G12" s="456"/>
      <c r="H12" s="457"/>
      <c r="I12" s="453"/>
      <c r="J12" s="454"/>
      <c r="K12" s="91"/>
    </row>
    <row r="13" spans="1:13" ht="21" customHeight="1" x14ac:dyDescent="0.2">
      <c r="B13" s="464" t="s">
        <v>293</v>
      </c>
      <c r="C13" s="92" t="s">
        <v>236</v>
      </c>
      <c r="D13" s="93">
        <v>22</v>
      </c>
      <c r="E13" s="86" t="s">
        <v>358</v>
      </c>
      <c r="F13" s="401" t="s">
        <v>388</v>
      </c>
      <c r="G13" s="402"/>
      <c r="H13" s="402"/>
      <c r="I13" s="348"/>
      <c r="J13" s="94">
        <v>22</v>
      </c>
      <c r="K13" s="95" t="s">
        <v>237</v>
      </c>
    </row>
    <row r="14" spans="1:13" ht="36" customHeight="1" x14ac:dyDescent="0.2">
      <c r="B14" s="480"/>
      <c r="C14" s="38" t="s">
        <v>289</v>
      </c>
      <c r="D14" s="96" t="s">
        <v>238</v>
      </c>
      <c r="E14" s="96" t="s">
        <v>239</v>
      </c>
      <c r="F14" s="96" t="s">
        <v>86</v>
      </c>
      <c r="G14" s="96" t="s">
        <v>386</v>
      </c>
      <c r="H14" s="97" t="s">
        <v>312</v>
      </c>
      <c r="I14" s="97" t="s">
        <v>87</v>
      </c>
      <c r="J14" s="97" t="s">
        <v>389</v>
      </c>
      <c r="K14" s="98" t="s">
        <v>327</v>
      </c>
    </row>
    <row r="15" spans="1:13" s="104" customFormat="1" ht="21" customHeight="1" x14ac:dyDescent="0.2">
      <c r="A15" s="99"/>
      <c r="B15" s="480"/>
      <c r="C15" s="100" t="s">
        <v>547</v>
      </c>
      <c r="D15" s="101" t="s">
        <v>548</v>
      </c>
      <c r="E15" s="101" t="s">
        <v>548</v>
      </c>
      <c r="F15" s="101" t="s">
        <v>549</v>
      </c>
      <c r="G15" s="101" t="s">
        <v>549</v>
      </c>
      <c r="H15" s="101" t="s">
        <v>548</v>
      </c>
      <c r="I15" s="102" t="s">
        <v>550</v>
      </c>
      <c r="J15" s="102">
        <v>8</v>
      </c>
      <c r="K15" s="103" t="s">
        <v>552</v>
      </c>
      <c r="M15" s="105"/>
    </row>
    <row r="16" spans="1:13" s="104" customFormat="1" ht="21" customHeight="1" x14ac:dyDescent="0.2">
      <c r="A16" s="99"/>
      <c r="B16" s="480"/>
      <c r="C16" s="100" t="s">
        <v>547</v>
      </c>
      <c r="D16" s="101" t="s">
        <v>548</v>
      </c>
      <c r="E16" s="101" t="s">
        <v>548</v>
      </c>
      <c r="F16" s="101" t="s">
        <v>549</v>
      </c>
      <c r="G16" s="101" t="s">
        <v>549</v>
      </c>
      <c r="H16" s="101" t="s">
        <v>548</v>
      </c>
      <c r="I16" s="102" t="s">
        <v>551</v>
      </c>
      <c r="J16" s="102">
        <v>14</v>
      </c>
      <c r="K16" s="103" t="s">
        <v>552</v>
      </c>
      <c r="M16" s="463"/>
    </row>
    <row r="17" spans="1:13" s="104" customFormat="1" ht="21" customHeight="1" x14ac:dyDescent="0.2">
      <c r="A17" s="99"/>
      <c r="B17" s="480"/>
      <c r="C17" s="100"/>
      <c r="D17" s="101"/>
      <c r="E17" s="101"/>
      <c r="F17" s="101"/>
      <c r="G17" s="101"/>
      <c r="H17" s="101"/>
      <c r="I17" s="102"/>
      <c r="J17" s="102"/>
      <c r="K17" s="103"/>
      <c r="M17" s="463"/>
    </row>
    <row r="18" spans="1:13" s="104" customFormat="1" ht="21" customHeight="1" x14ac:dyDescent="0.2">
      <c r="A18" s="99"/>
      <c r="B18" s="480"/>
      <c r="C18" s="100"/>
      <c r="D18" s="101"/>
      <c r="E18" s="101"/>
      <c r="F18" s="101"/>
      <c r="G18" s="101"/>
      <c r="H18" s="101"/>
      <c r="I18" s="102"/>
      <c r="J18" s="102"/>
      <c r="K18" s="103"/>
      <c r="M18" s="463"/>
    </row>
    <row r="19" spans="1:13" s="104" customFormat="1" ht="21" customHeight="1" x14ac:dyDescent="0.2">
      <c r="A19" s="99"/>
      <c r="B19" s="480"/>
      <c r="C19" s="100"/>
      <c r="D19" s="101"/>
      <c r="E19" s="101"/>
      <c r="F19" s="106"/>
      <c r="G19" s="101"/>
      <c r="H19" s="101"/>
      <c r="I19" s="102"/>
      <c r="J19" s="102"/>
      <c r="K19" s="103"/>
      <c r="M19" s="107"/>
    </row>
    <row r="20" spans="1:13" s="104" customFormat="1" ht="21" customHeight="1" x14ac:dyDescent="0.2">
      <c r="A20" s="99"/>
      <c r="B20" s="480"/>
      <c r="C20" s="100"/>
      <c r="D20" s="101"/>
      <c r="E20" s="101"/>
      <c r="F20" s="101"/>
      <c r="G20" s="101"/>
      <c r="H20" s="101"/>
      <c r="I20" s="102"/>
      <c r="J20" s="102"/>
      <c r="K20" s="103"/>
      <c r="M20" s="107"/>
    </row>
    <row r="21" spans="1:13" s="104" customFormat="1" ht="21" customHeight="1" x14ac:dyDescent="0.2">
      <c r="A21" s="99"/>
      <c r="B21" s="480"/>
      <c r="C21" s="100"/>
      <c r="D21" s="101"/>
      <c r="E21" s="101"/>
      <c r="F21" s="101"/>
      <c r="G21" s="101"/>
      <c r="H21" s="101"/>
      <c r="I21" s="102"/>
      <c r="J21" s="102"/>
      <c r="K21" s="103"/>
      <c r="M21" s="107"/>
    </row>
    <row r="22" spans="1:13" s="104" customFormat="1" ht="21" customHeight="1" x14ac:dyDescent="0.2">
      <c r="A22" s="99"/>
      <c r="B22" s="481"/>
      <c r="C22" s="100"/>
      <c r="D22" s="101"/>
      <c r="E22" s="101"/>
      <c r="F22" s="106"/>
      <c r="G22" s="101"/>
      <c r="H22" s="101"/>
      <c r="I22" s="102"/>
      <c r="J22" s="102"/>
      <c r="K22" s="103"/>
      <c r="M22" s="107"/>
    </row>
    <row r="23" spans="1:13" ht="21" customHeight="1" x14ac:dyDescent="0.2">
      <c r="B23" s="450" t="s">
        <v>88</v>
      </c>
      <c r="C23" s="437" t="s">
        <v>372</v>
      </c>
      <c r="D23" s="435">
        <v>1</v>
      </c>
      <c r="E23" s="466" t="s">
        <v>369</v>
      </c>
      <c r="F23" s="402" t="s">
        <v>373</v>
      </c>
      <c r="G23" s="402"/>
      <c r="H23" s="402"/>
      <c r="I23" s="402"/>
      <c r="J23" s="88">
        <v>0</v>
      </c>
      <c r="K23" s="95" t="s">
        <v>370</v>
      </c>
    </row>
    <row r="24" spans="1:13" ht="21" customHeight="1" x14ac:dyDescent="0.2">
      <c r="B24" s="420"/>
      <c r="C24" s="438"/>
      <c r="D24" s="436"/>
      <c r="E24" s="467"/>
      <c r="F24" s="402" t="s">
        <v>371</v>
      </c>
      <c r="G24" s="402"/>
      <c r="H24" s="402"/>
      <c r="I24" s="402"/>
      <c r="J24" s="58">
        <v>1</v>
      </c>
      <c r="K24" s="95" t="s">
        <v>370</v>
      </c>
    </row>
    <row r="25" spans="1:13" ht="21" customHeight="1" x14ac:dyDescent="0.2">
      <c r="B25" s="420"/>
      <c r="C25" s="37" t="s">
        <v>89</v>
      </c>
      <c r="D25" s="109" t="s">
        <v>553</v>
      </c>
      <c r="E25" s="88">
        <v>2</v>
      </c>
      <c r="F25" s="110" t="s">
        <v>370</v>
      </c>
      <c r="G25" s="111"/>
      <c r="H25" s="88"/>
      <c r="I25" s="86" t="s">
        <v>370</v>
      </c>
      <c r="J25" s="86"/>
      <c r="K25" s="95"/>
    </row>
    <row r="26" spans="1:13" ht="36" customHeight="1" x14ac:dyDescent="0.2">
      <c r="B26" s="420"/>
      <c r="C26" s="112" t="s">
        <v>90</v>
      </c>
      <c r="D26" s="111"/>
      <c r="E26" s="88"/>
      <c r="F26" s="110" t="s">
        <v>370</v>
      </c>
      <c r="G26" s="111"/>
      <c r="H26" s="88"/>
      <c r="I26" s="110" t="s">
        <v>370</v>
      </c>
      <c r="J26" s="28" t="s">
        <v>292</v>
      </c>
      <c r="K26" s="113"/>
    </row>
    <row r="27" spans="1:13" ht="21" customHeight="1" x14ac:dyDescent="0.2">
      <c r="B27" s="420"/>
      <c r="C27" s="114" t="s">
        <v>91</v>
      </c>
      <c r="D27" s="445">
        <v>1</v>
      </c>
      <c r="E27" s="446"/>
      <c r="F27" s="110" t="s">
        <v>370</v>
      </c>
      <c r="G27" s="116" t="s">
        <v>87</v>
      </c>
      <c r="H27" s="117">
        <v>76.599999999999994</v>
      </c>
      <c r="I27" s="86" t="s">
        <v>231</v>
      </c>
      <c r="J27" s="86"/>
      <c r="K27" s="95"/>
    </row>
    <row r="28" spans="1:13" ht="36" customHeight="1" x14ac:dyDescent="0.2">
      <c r="B28" s="420"/>
      <c r="C28" s="112" t="s">
        <v>92</v>
      </c>
      <c r="D28" s="109" t="s">
        <v>554</v>
      </c>
      <c r="E28" s="86"/>
      <c r="F28" s="86"/>
      <c r="G28" s="86"/>
      <c r="H28" s="118"/>
      <c r="I28" s="118"/>
      <c r="J28" s="118"/>
      <c r="K28" s="62"/>
    </row>
    <row r="29" spans="1:13" ht="21" customHeight="1" x14ac:dyDescent="0.2">
      <c r="B29" s="420"/>
      <c r="C29" s="32" t="s">
        <v>93</v>
      </c>
      <c r="D29" s="430" t="s">
        <v>555</v>
      </c>
      <c r="E29" s="434"/>
      <c r="F29" s="434"/>
      <c r="G29" s="434"/>
      <c r="H29" s="88">
        <v>1</v>
      </c>
      <c r="I29" s="86" t="s">
        <v>370</v>
      </c>
      <c r="J29" s="30"/>
      <c r="K29" s="31"/>
    </row>
    <row r="30" spans="1:13" s="1" customFormat="1" ht="21" customHeight="1" x14ac:dyDescent="0.2">
      <c r="A30" s="7"/>
      <c r="B30" s="420"/>
      <c r="C30" s="32" t="s">
        <v>241</v>
      </c>
      <c r="D30" s="119" t="s">
        <v>248</v>
      </c>
      <c r="E30" s="85">
        <v>1.6</v>
      </c>
      <c r="F30" s="80" t="s">
        <v>249</v>
      </c>
      <c r="G30" s="119" t="s">
        <v>250</v>
      </c>
      <c r="H30" s="120"/>
      <c r="I30" s="1" t="s">
        <v>249</v>
      </c>
      <c r="J30" s="30"/>
      <c r="K30" s="121"/>
    </row>
    <row r="31" spans="1:13" ht="21" customHeight="1" x14ac:dyDescent="0.2">
      <c r="B31" s="420"/>
      <c r="C31" s="122" t="s">
        <v>277</v>
      </c>
      <c r="D31" s="445"/>
      <c r="E31" s="446"/>
      <c r="F31" s="86" t="s">
        <v>370</v>
      </c>
      <c r="G31" s="123"/>
      <c r="H31" s="426"/>
      <c r="I31" s="426"/>
      <c r="J31" s="426"/>
      <c r="K31" s="427"/>
    </row>
    <row r="32" spans="1:13" ht="21" customHeight="1" x14ac:dyDescent="0.2">
      <c r="B32" s="420"/>
      <c r="C32" s="432" t="s">
        <v>278</v>
      </c>
      <c r="D32" s="124" t="s">
        <v>279</v>
      </c>
      <c r="E32" s="39" t="s">
        <v>543</v>
      </c>
      <c r="F32" s="124" t="s">
        <v>280</v>
      </c>
      <c r="G32" s="39" t="s">
        <v>543</v>
      </c>
      <c r="H32" s="124" t="s">
        <v>86</v>
      </c>
      <c r="I32" s="39" t="s">
        <v>543</v>
      </c>
      <c r="J32" s="125" t="s">
        <v>323</v>
      </c>
      <c r="K32" s="188" t="s">
        <v>543</v>
      </c>
    </row>
    <row r="33" spans="2:11" ht="21" customHeight="1" x14ac:dyDescent="0.2">
      <c r="B33" s="420"/>
      <c r="C33" s="433"/>
      <c r="D33" s="124" t="s">
        <v>296</v>
      </c>
      <c r="E33" s="356" t="s">
        <v>556</v>
      </c>
      <c r="F33" s="439"/>
      <c r="G33" s="440" t="s">
        <v>343</v>
      </c>
      <c r="H33" s="441"/>
      <c r="I33" s="441"/>
      <c r="J33" s="441"/>
      <c r="K33" s="127" t="s">
        <v>557</v>
      </c>
    </row>
    <row r="34" spans="2:11" ht="21" customHeight="1" x14ac:dyDescent="0.2">
      <c r="B34" s="421"/>
      <c r="C34" s="32" t="s">
        <v>46</v>
      </c>
      <c r="D34" s="355" t="s">
        <v>558</v>
      </c>
      <c r="E34" s="356"/>
      <c r="F34" s="356"/>
      <c r="G34" s="356"/>
      <c r="H34" s="356"/>
      <c r="I34" s="356"/>
      <c r="J34" s="356"/>
      <c r="K34" s="366"/>
    </row>
    <row r="35" spans="2:11" ht="21" customHeight="1" x14ac:dyDescent="0.2">
      <c r="B35" s="464" t="s">
        <v>294</v>
      </c>
      <c r="C35" s="128" t="s">
        <v>94</v>
      </c>
      <c r="D35" s="129" t="s">
        <v>543</v>
      </c>
      <c r="E35" s="475" t="s">
        <v>95</v>
      </c>
      <c r="F35" s="476"/>
      <c r="G35" s="130" t="s">
        <v>543</v>
      </c>
      <c r="H35" s="477" t="s">
        <v>290</v>
      </c>
      <c r="I35" s="478"/>
      <c r="J35" s="131" t="s">
        <v>543</v>
      </c>
      <c r="K35" s="95"/>
    </row>
    <row r="36" spans="2:11" ht="36" customHeight="1" x14ac:dyDescent="0.2">
      <c r="B36" s="420"/>
      <c r="C36" s="32" t="s">
        <v>291</v>
      </c>
      <c r="D36" s="129" t="s">
        <v>543</v>
      </c>
      <c r="E36" s="479" t="s">
        <v>295</v>
      </c>
      <c r="F36" s="475"/>
      <c r="G36" s="468"/>
      <c r="H36" s="469"/>
      <c r="I36" s="469"/>
      <c r="J36" s="469"/>
      <c r="K36" s="470"/>
    </row>
    <row r="37" spans="2:11" ht="21" customHeight="1" thickBot="1" x14ac:dyDescent="0.25">
      <c r="B37" s="465"/>
      <c r="C37" s="29" t="s">
        <v>344</v>
      </c>
      <c r="D37" s="132" t="s">
        <v>543</v>
      </c>
      <c r="E37" s="471" t="s">
        <v>559</v>
      </c>
      <c r="F37" s="472"/>
      <c r="G37" s="133" t="s">
        <v>543</v>
      </c>
      <c r="H37" s="473" t="s">
        <v>365</v>
      </c>
      <c r="I37" s="474"/>
      <c r="J37" s="134">
        <v>2</v>
      </c>
      <c r="K37" s="135" t="s">
        <v>364</v>
      </c>
    </row>
  </sheetData>
  <dataConsolidate/>
  <mergeCells count="48">
    <mergeCell ref="D31:E31"/>
    <mergeCell ref="F13:I13"/>
    <mergeCell ref="D9:E9"/>
    <mergeCell ref="M16:M18"/>
    <mergeCell ref="B35:B37"/>
    <mergeCell ref="E23:E24"/>
    <mergeCell ref="F23:I23"/>
    <mergeCell ref="F24:I24"/>
    <mergeCell ref="G36:K36"/>
    <mergeCell ref="E37:F37"/>
    <mergeCell ref="H37:I37"/>
    <mergeCell ref="E35:F35"/>
    <mergeCell ref="H35:I35"/>
    <mergeCell ref="E36:F36"/>
    <mergeCell ref="B13:B22"/>
    <mergeCell ref="B23:B34"/>
    <mergeCell ref="B1:K1"/>
    <mergeCell ref="G5:H5"/>
    <mergeCell ref="I7:J7"/>
    <mergeCell ref="E3:G3"/>
    <mergeCell ref="E6:G6"/>
    <mergeCell ref="J3:K3"/>
    <mergeCell ref="J6:K6"/>
    <mergeCell ref="B5:B12"/>
    <mergeCell ref="H9:K9"/>
    <mergeCell ref="H10:K10"/>
    <mergeCell ref="I12:J12"/>
    <mergeCell ref="C12:H12"/>
    <mergeCell ref="F7:H7"/>
    <mergeCell ref="G2:H2"/>
    <mergeCell ref="F9:G9"/>
    <mergeCell ref="F10:G10"/>
    <mergeCell ref="B2:B4"/>
    <mergeCell ref="D4:E4"/>
    <mergeCell ref="D7:E7"/>
    <mergeCell ref="D34:K34"/>
    <mergeCell ref="H31:K31"/>
    <mergeCell ref="E8:G8"/>
    <mergeCell ref="D10:E10"/>
    <mergeCell ref="C32:C33"/>
    <mergeCell ref="D29:G29"/>
    <mergeCell ref="D23:D24"/>
    <mergeCell ref="C23:C24"/>
    <mergeCell ref="E33:F33"/>
    <mergeCell ref="G33:J33"/>
    <mergeCell ref="H8:I8"/>
    <mergeCell ref="J8:K8"/>
    <mergeCell ref="D27:E27"/>
  </mergeCells>
  <phoneticPr fontId="2"/>
  <dataValidations count="12">
    <dataValidation type="list" allowBlank="1" showInputMessage="1" showErrorMessage="1" sqref="F5 F2 I2 I32 K32 E32 I5 G32 D28 D35:D37 G35 J35 G37" xr:uid="{9C9A4C0D-FF7C-40A1-A6FC-E1EC98B00BA4}">
      <formula1>"あり,なし"</formula1>
    </dataValidation>
    <dataValidation type="list" allowBlank="1" showInputMessage="1" showErrorMessage="1" sqref="I3 D3 D6 I6 D8" xr:uid="{485416CB-20CD-4ECD-9032-C94A7087D486}">
      <formula1>"昭和,平成,令和"</formula1>
    </dataValidation>
    <dataValidation type="list" allowBlank="1" showInputMessage="1" showErrorMessage="1" sqref="D10:E10" xr:uid="{C231E445-72FC-4A07-90BE-4B42566AFE37}">
      <formula1>"鉄筋コンクリート造,鉄骨造,木造,その他"</formula1>
    </dataValidation>
    <dataValidation type="list" allowBlank="1" showInputMessage="1" showErrorMessage="1" sqref="D9" xr:uid="{C97EB3FD-E325-424E-9A38-5BF3175F6905}">
      <formula1>"耐火建築物,準耐火建築物,その他"</formula1>
    </dataValidation>
    <dataValidation type="list" allowBlank="1" showInputMessage="1" showErrorMessage="1" sqref="D25 G25" xr:uid="{A513FB98-91B0-4964-9CB8-276D2B23F4FC}">
      <formula1>"個室,大浴場"</formula1>
    </dataValidation>
    <dataValidation type="list" allowBlank="1" showInputMessage="1" showErrorMessage="1" sqref="D29" xr:uid="{9820BAD2-26DF-472E-80FC-667783E27E8A}">
      <formula1>"あり（車椅子対応）,あり（ストレッチャー対応）,あり（その他）,なし"</formula1>
    </dataValidation>
    <dataValidation type="list" allowBlank="1" showInputMessage="1" showErrorMessage="1" sqref="G26 D26" xr:uid="{2BB4A709-1B0B-49E0-8838-D6E55D1A8E64}">
      <formula1>"機械浴,チェアー浴,その他"</formula1>
    </dataValidation>
    <dataValidation type="list" allowBlank="1" showInputMessage="1" showErrorMessage="1" sqref="C15:C22" xr:uid="{730C932B-688C-4C06-B46A-9DC8B10C2BB6}">
      <formula1>"一般居室個室,一般居室相部屋（夫婦・親族）,一般居室相部屋（夫婦・親族以外）,介護居室個室,介護居室相部屋（夫婦・親族）,介護居室相部屋（夫婦・親族以外）,一時介護室"</formula1>
    </dataValidation>
    <dataValidation type="list" allowBlank="1" showInputMessage="1" showErrorMessage="1" sqref="D15:H22" xr:uid="{F0502DC9-8C82-4417-8ACE-EB3AA6CCBE25}">
      <formula1>"○,×"</formula1>
    </dataValidation>
    <dataValidation type="list" allowBlank="1" showInputMessage="1" showErrorMessage="1" sqref="I12" xr:uid="{5AE9E98C-4887-4C04-A2AB-285FDF612C03}">
      <formula1>"適合している,適合していない"</formula1>
    </dataValidation>
    <dataValidation type="list" allowBlank="1" showInputMessage="1" showErrorMessage="1" sqref="E37:F37" xr:uid="{229CC232-F426-44B3-A7BC-05258AB9B455}">
      <formula1>"防災計画,消防計画"</formula1>
    </dataValidation>
    <dataValidation type="list" allowBlank="1" showInputMessage="1" showErrorMessage="1" sqref="D2 D5" xr:uid="{1AC6CFE2-B746-4042-B79E-73A85DA88598}">
      <formula1>"賃借権,所有権,地上権"</formula1>
    </dataValidation>
  </dataValidations>
  <printOptions horizontalCentered="1"/>
  <pageMargins left="0.6692913385826772" right="0.6692913385826772" top="0.59055118110236227" bottom="0.59055118110236227" header="0.51181102362204722" footer="0.39370078740157483"/>
  <pageSetup paperSize="9" scale="85" fitToHeight="0" orientation="portrait"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ECA28-71C4-4422-BD31-2833D2D437AC}">
  <sheetPr>
    <tabColor rgb="FF92D050"/>
    <pageSetUpPr fitToPage="1"/>
  </sheetPr>
  <dimension ref="A1:O122"/>
  <sheetViews>
    <sheetView view="pageBreakPreview" zoomScale="90" zoomScaleNormal="100" zoomScaleSheetLayoutView="90" workbookViewId="0">
      <selection sqref="A1:K1"/>
    </sheetView>
  </sheetViews>
  <sheetFormatPr defaultColWidth="9" defaultRowHeight="13.2" x14ac:dyDescent="0.2"/>
  <cols>
    <col min="1" max="3" width="2.6640625" style="2" customWidth="1"/>
    <col min="4" max="4" width="25.33203125" style="3" customWidth="1"/>
    <col min="5" max="5" width="15.109375" style="3" customWidth="1"/>
    <col min="6" max="6" width="12.21875" style="1" customWidth="1"/>
    <col min="7" max="7" width="12.33203125" style="3" customWidth="1"/>
    <col min="8" max="9" width="15" style="3" customWidth="1"/>
    <col min="10" max="10" width="3.33203125" style="3" customWidth="1"/>
    <col min="11" max="16384" width="9" style="3"/>
  </cols>
  <sheetData>
    <row r="1" spans="1:11" ht="21" customHeight="1" x14ac:dyDescent="0.2">
      <c r="A1" s="11" t="s">
        <v>96</v>
      </c>
      <c r="B1" s="447" t="s">
        <v>97</v>
      </c>
      <c r="C1" s="447"/>
      <c r="D1" s="447"/>
      <c r="E1" s="447"/>
      <c r="F1" s="447"/>
      <c r="G1" s="447"/>
      <c r="H1" s="447"/>
      <c r="I1" s="447"/>
    </row>
    <row r="2" spans="1:11" ht="21" customHeight="1" thickBot="1" x14ac:dyDescent="0.25">
      <c r="A2" s="63"/>
      <c r="B2" s="447" t="s">
        <v>98</v>
      </c>
      <c r="C2" s="447"/>
      <c r="D2" s="447"/>
      <c r="E2" s="64"/>
      <c r="F2" s="55"/>
      <c r="G2" s="64"/>
      <c r="H2" s="64"/>
      <c r="I2"/>
    </row>
    <row r="3" spans="1:11" ht="18" customHeight="1" x14ac:dyDescent="0.2">
      <c r="B3" s="397" t="s">
        <v>99</v>
      </c>
      <c r="C3" s="518"/>
      <c r="D3" s="518"/>
      <c r="E3" s="398"/>
      <c r="F3" s="548" t="s">
        <v>560</v>
      </c>
      <c r="G3" s="549"/>
      <c r="H3" s="549"/>
      <c r="I3" s="550"/>
    </row>
    <row r="4" spans="1:11" ht="18" customHeight="1" x14ac:dyDescent="0.2">
      <c r="B4" s="364"/>
      <c r="C4" s="530"/>
      <c r="D4" s="530"/>
      <c r="E4" s="365"/>
      <c r="F4" s="536"/>
      <c r="G4" s="537"/>
      <c r="H4" s="537"/>
      <c r="I4" s="538"/>
    </row>
    <row r="5" spans="1:11" ht="31.95" customHeight="1" x14ac:dyDescent="0.2">
      <c r="B5" s="357" t="s">
        <v>261</v>
      </c>
      <c r="C5" s="547"/>
      <c r="D5" s="547"/>
      <c r="E5" s="358"/>
      <c r="F5" s="533" t="s">
        <v>561</v>
      </c>
      <c r="G5" s="534"/>
      <c r="H5" s="534"/>
      <c r="I5" s="535"/>
    </row>
    <row r="6" spans="1:11" ht="31.95" customHeight="1" x14ac:dyDescent="0.2">
      <c r="B6" s="379"/>
      <c r="C6" s="519"/>
      <c r="D6" s="519"/>
      <c r="E6" s="380"/>
      <c r="F6" s="536"/>
      <c r="G6" s="537"/>
      <c r="H6" s="537"/>
      <c r="I6" s="538"/>
    </row>
    <row r="7" spans="1:11" ht="21" customHeight="1" x14ac:dyDescent="0.2">
      <c r="B7" s="531" t="s">
        <v>242</v>
      </c>
      <c r="C7" s="532"/>
      <c r="D7" s="532"/>
      <c r="E7" s="247" t="s">
        <v>243</v>
      </c>
      <c r="F7" s="401" t="s">
        <v>360</v>
      </c>
      <c r="G7" s="402"/>
      <c r="H7" s="402"/>
      <c r="I7" s="494"/>
    </row>
    <row r="8" spans="1:11" ht="21" customHeight="1" x14ac:dyDescent="0.2">
      <c r="B8" s="531" t="s">
        <v>316</v>
      </c>
      <c r="C8" s="532"/>
      <c r="D8" s="532"/>
      <c r="E8" s="210" t="s">
        <v>554</v>
      </c>
      <c r="F8" s="355"/>
      <c r="G8" s="356"/>
      <c r="H8" s="356"/>
      <c r="I8" s="366"/>
    </row>
    <row r="9" spans="1:11" ht="21" customHeight="1" x14ac:dyDescent="0.2">
      <c r="B9" s="531" t="s">
        <v>100</v>
      </c>
      <c r="C9" s="532"/>
      <c r="D9" s="532"/>
      <c r="E9" s="210" t="s">
        <v>562</v>
      </c>
      <c r="F9" s="355" t="s">
        <v>563</v>
      </c>
      <c r="G9" s="356"/>
      <c r="H9" s="356"/>
      <c r="I9" s="366"/>
    </row>
    <row r="10" spans="1:11" ht="21" customHeight="1" x14ac:dyDescent="0.2">
      <c r="B10" s="531" t="s">
        <v>337</v>
      </c>
      <c r="C10" s="532"/>
      <c r="D10" s="532"/>
      <c r="E10" s="210" t="s">
        <v>554</v>
      </c>
      <c r="F10" s="355"/>
      <c r="G10" s="356"/>
      <c r="H10" s="356"/>
      <c r="I10" s="366"/>
    </row>
    <row r="11" spans="1:11" ht="21" customHeight="1" x14ac:dyDescent="0.2">
      <c r="B11" s="531" t="s">
        <v>351</v>
      </c>
      <c r="C11" s="532"/>
      <c r="D11" s="532"/>
      <c r="E11" s="210" t="s">
        <v>554</v>
      </c>
      <c r="F11" s="544"/>
      <c r="G11" s="545"/>
      <c r="H11" s="545"/>
      <c r="I11" s="546"/>
    </row>
    <row r="12" spans="1:11" ht="21" customHeight="1" x14ac:dyDescent="0.2">
      <c r="B12" s="542" t="s">
        <v>504</v>
      </c>
      <c r="C12" s="543"/>
      <c r="D12" s="543"/>
      <c r="E12" s="210" t="s">
        <v>564</v>
      </c>
      <c r="F12" s="355"/>
      <c r="G12" s="356"/>
      <c r="H12" s="356"/>
      <c r="I12" s="366"/>
      <c r="K12" s="265"/>
    </row>
    <row r="13" spans="1:11" ht="55.8" customHeight="1" x14ac:dyDescent="0.2">
      <c r="B13" s="136"/>
      <c r="C13" s="532" t="s">
        <v>307</v>
      </c>
      <c r="D13" s="532"/>
      <c r="E13" s="532"/>
      <c r="F13" s="539" t="s">
        <v>929</v>
      </c>
      <c r="G13" s="540"/>
      <c r="H13" s="540"/>
      <c r="I13" s="541"/>
    </row>
    <row r="14" spans="1:11" ht="21" customHeight="1" x14ac:dyDescent="0.2">
      <c r="B14" s="137"/>
      <c r="C14" s="401" t="s">
        <v>348</v>
      </c>
      <c r="D14" s="402"/>
      <c r="E14" s="348"/>
      <c r="F14" s="355"/>
      <c r="G14" s="356"/>
      <c r="H14" s="356"/>
      <c r="I14" s="366"/>
    </row>
    <row r="15" spans="1:11" ht="21" customHeight="1" x14ac:dyDescent="0.2">
      <c r="B15" s="542" t="s">
        <v>503</v>
      </c>
      <c r="C15" s="543"/>
      <c r="D15" s="543"/>
      <c r="E15" s="210" t="s">
        <v>564</v>
      </c>
      <c r="F15" s="355"/>
      <c r="G15" s="356"/>
      <c r="H15" s="356"/>
      <c r="I15" s="366"/>
      <c r="K15" s="265"/>
    </row>
    <row r="16" spans="1:11" ht="57" customHeight="1" x14ac:dyDescent="0.2">
      <c r="B16" s="136"/>
      <c r="C16" s="532" t="s">
        <v>307</v>
      </c>
      <c r="D16" s="532"/>
      <c r="E16" s="532"/>
      <c r="F16" s="539" t="s">
        <v>566</v>
      </c>
      <c r="G16" s="540"/>
      <c r="H16" s="540"/>
      <c r="I16" s="541"/>
      <c r="K16" s="265"/>
    </row>
    <row r="17" spans="2:9" ht="21" customHeight="1" x14ac:dyDescent="0.2">
      <c r="B17" s="137"/>
      <c r="C17" s="401" t="s">
        <v>348</v>
      </c>
      <c r="D17" s="402"/>
      <c r="E17" s="348"/>
      <c r="F17" s="355"/>
      <c r="G17" s="356"/>
      <c r="H17" s="356"/>
      <c r="I17" s="366"/>
    </row>
    <row r="18" spans="2:9" ht="21" customHeight="1" x14ac:dyDescent="0.2">
      <c r="B18" s="531" t="s">
        <v>244</v>
      </c>
      <c r="C18" s="532"/>
      <c r="D18" s="532"/>
      <c r="E18" s="210" t="s">
        <v>554</v>
      </c>
      <c r="F18" s="355"/>
      <c r="G18" s="356"/>
      <c r="H18" s="356"/>
      <c r="I18" s="366"/>
    </row>
    <row r="19" spans="2:9" ht="31.2" customHeight="1" x14ac:dyDescent="0.2">
      <c r="B19" s="531"/>
      <c r="C19" s="532"/>
      <c r="D19" s="532"/>
      <c r="E19" s="247" t="s">
        <v>252</v>
      </c>
      <c r="F19" s="510" t="s">
        <v>565</v>
      </c>
      <c r="G19" s="511"/>
      <c r="H19" s="511"/>
      <c r="I19" s="512"/>
    </row>
    <row r="20" spans="2:9" ht="30.6" customHeight="1" x14ac:dyDescent="0.2">
      <c r="B20" s="542" t="s">
        <v>262</v>
      </c>
      <c r="C20" s="555"/>
      <c r="D20" s="555"/>
      <c r="E20" s="555"/>
      <c r="F20" s="539" t="s">
        <v>571</v>
      </c>
      <c r="G20" s="553"/>
      <c r="H20" s="553"/>
      <c r="I20" s="554"/>
    </row>
    <row r="21" spans="2:9" ht="202.8" customHeight="1" x14ac:dyDescent="0.2">
      <c r="B21" s="542" t="s">
        <v>567</v>
      </c>
      <c r="C21" s="555"/>
      <c r="D21" s="555"/>
      <c r="E21" s="555"/>
      <c r="F21" s="539" t="s">
        <v>569</v>
      </c>
      <c r="G21" s="553"/>
      <c r="H21" s="553"/>
      <c r="I21" s="554"/>
    </row>
    <row r="22" spans="2:9" ht="111.6" customHeight="1" thickBot="1" x14ac:dyDescent="0.25">
      <c r="B22" s="551" t="s">
        <v>568</v>
      </c>
      <c r="C22" s="552"/>
      <c r="D22" s="552"/>
      <c r="E22" s="552"/>
      <c r="F22" s="539" t="s">
        <v>570</v>
      </c>
      <c r="G22" s="553"/>
      <c r="H22" s="553"/>
      <c r="I22" s="554"/>
    </row>
    <row r="23" spans="2:9" ht="21" customHeight="1" x14ac:dyDescent="0.2">
      <c r="B23" s="252" t="s">
        <v>474</v>
      </c>
      <c r="C23" s="561" t="s">
        <v>478</v>
      </c>
      <c r="D23" s="561"/>
      <c r="E23" s="561"/>
      <c r="F23" s="562"/>
      <c r="G23" s="562"/>
      <c r="H23" s="562"/>
      <c r="I23" s="562"/>
    </row>
    <row r="24" spans="2:9" ht="21" customHeight="1" x14ac:dyDescent="0.2">
      <c r="B24" s="236"/>
      <c r="C24" s="561"/>
      <c r="D24" s="561"/>
      <c r="E24" s="561"/>
      <c r="F24" s="561"/>
      <c r="G24" s="561"/>
      <c r="H24" s="561"/>
      <c r="I24" s="561"/>
    </row>
    <row r="25" spans="2:9" ht="21" customHeight="1" x14ac:dyDescent="0.2">
      <c r="B25" s="447" t="s">
        <v>353</v>
      </c>
      <c r="C25" s="447"/>
      <c r="D25" s="447"/>
      <c r="E25" s="447"/>
      <c r="F25" s="447"/>
    </row>
    <row r="26" spans="2:9" ht="21" customHeight="1" thickBot="1" x14ac:dyDescent="0.25">
      <c r="B26" s="399" t="s">
        <v>446</v>
      </c>
      <c r="C26" s="399"/>
      <c r="D26" s="399"/>
      <c r="E26" s="399"/>
      <c r="F26" s="399"/>
      <c r="G26" s="13"/>
      <c r="H26" s="13"/>
      <c r="I26" s="13"/>
    </row>
    <row r="27" spans="2:9" ht="21" customHeight="1" x14ac:dyDescent="0.2">
      <c r="B27" s="397" t="s">
        <v>340</v>
      </c>
      <c r="C27" s="518"/>
      <c r="D27" s="398"/>
      <c r="E27" s="138" t="s">
        <v>333</v>
      </c>
      <c r="F27" s="559" t="s">
        <v>572</v>
      </c>
      <c r="G27" s="559"/>
      <c r="H27" s="559"/>
      <c r="I27" s="560"/>
    </row>
    <row r="28" spans="2:9" ht="21" customHeight="1" x14ac:dyDescent="0.2">
      <c r="B28" s="379"/>
      <c r="C28" s="519"/>
      <c r="D28" s="380"/>
      <c r="E28" s="527" t="s">
        <v>573</v>
      </c>
      <c r="F28" s="528"/>
      <c r="G28" s="528"/>
      <c r="H28" s="528"/>
      <c r="I28" s="529"/>
    </row>
    <row r="29" spans="2:9" ht="21" customHeight="1" x14ac:dyDescent="0.2">
      <c r="B29" s="464" t="s">
        <v>71</v>
      </c>
      <c r="C29" s="438"/>
      <c r="D29" s="438"/>
      <c r="E29" s="140" t="s">
        <v>574</v>
      </c>
      <c r="F29" s="141"/>
      <c r="G29" s="141"/>
      <c r="H29" s="142"/>
      <c r="I29" s="143"/>
    </row>
    <row r="30" spans="2:9" ht="21" customHeight="1" x14ac:dyDescent="0.2">
      <c r="B30" s="481"/>
      <c r="C30" s="491"/>
      <c r="D30" s="491"/>
      <c r="E30" s="376" t="s">
        <v>575</v>
      </c>
      <c r="F30" s="377"/>
      <c r="G30" s="377"/>
      <c r="H30" s="377"/>
      <c r="I30" s="378"/>
    </row>
    <row r="31" spans="2:9" ht="21" customHeight="1" x14ac:dyDescent="0.2">
      <c r="B31" s="464" t="s">
        <v>341</v>
      </c>
      <c r="C31" s="438"/>
      <c r="D31" s="438"/>
      <c r="E31" s="144" t="s">
        <v>399</v>
      </c>
      <c r="F31" s="528" t="s">
        <v>576</v>
      </c>
      <c r="G31" s="528"/>
      <c r="H31" s="528"/>
      <c r="I31" s="529"/>
    </row>
    <row r="32" spans="2:9" ht="21" customHeight="1" x14ac:dyDescent="0.2">
      <c r="B32" s="481"/>
      <c r="C32" s="491"/>
      <c r="D32" s="491"/>
      <c r="E32" s="376" t="s">
        <v>577</v>
      </c>
      <c r="F32" s="377"/>
      <c r="G32" s="377"/>
      <c r="H32" s="377"/>
      <c r="I32" s="378"/>
    </row>
    <row r="33" spans="2:12" ht="21" customHeight="1" thickBot="1" x14ac:dyDescent="0.25">
      <c r="B33" s="482" t="s">
        <v>354</v>
      </c>
      <c r="C33" s="483"/>
      <c r="D33" s="484"/>
      <c r="E33" s="488" t="s">
        <v>578</v>
      </c>
      <c r="F33" s="489"/>
      <c r="G33" s="489"/>
      <c r="H33" s="489"/>
      <c r="I33" s="490"/>
    </row>
    <row r="34" spans="2:12" ht="21" customHeight="1" x14ac:dyDescent="0.2"/>
    <row r="35" spans="2:12" ht="21" customHeight="1" x14ac:dyDescent="0.2">
      <c r="B35" s="447" t="s">
        <v>356</v>
      </c>
      <c r="C35" s="447"/>
      <c r="D35" s="447"/>
      <c r="E35" s="447"/>
      <c r="F35" s="447"/>
    </row>
    <row r="36" spans="2:12" ht="21" customHeight="1" thickBot="1" x14ac:dyDescent="0.25">
      <c r="B36" s="399" t="s">
        <v>447</v>
      </c>
      <c r="C36" s="399"/>
      <c r="D36" s="399"/>
      <c r="E36" s="399"/>
      <c r="F36" s="399"/>
      <c r="G36" s="399"/>
      <c r="H36" s="399"/>
      <c r="I36" s="399"/>
    </row>
    <row r="37" spans="2:12" ht="21" customHeight="1" x14ac:dyDescent="0.2">
      <c r="B37" s="397" t="s">
        <v>340</v>
      </c>
      <c r="C37" s="518"/>
      <c r="D37" s="398"/>
      <c r="E37" s="138" t="s">
        <v>335</v>
      </c>
      <c r="F37" s="559"/>
      <c r="G37" s="559"/>
      <c r="H37" s="559"/>
      <c r="I37" s="560"/>
    </row>
    <row r="38" spans="2:12" ht="21" customHeight="1" x14ac:dyDescent="0.2">
      <c r="B38" s="379"/>
      <c r="C38" s="519"/>
      <c r="D38" s="380"/>
      <c r="E38" s="527"/>
      <c r="F38" s="528"/>
      <c r="G38" s="528"/>
      <c r="H38" s="528"/>
      <c r="I38" s="529"/>
    </row>
    <row r="39" spans="2:12" ht="21" customHeight="1" x14ac:dyDescent="0.2">
      <c r="B39" s="464" t="s">
        <v>71</v>
      </c>
      <c r="C39" s="438"/>
      <c r="D39" s="438"/>
      <c r="E39" s="566"/>
      <c r="F39" s="567"/>
      <c r="G39" s="567"/>
      <c r="H39" s="567"/>
      <c r="I39" s="568"/>
    </row>
    <row r="40" spans="2:12" ht="21" customHeight="1" x14ac:dyDescent="0.2">
      <c r="B40" s="481"/>
      <c r="C40" s="491"/>
      <c r="D40" s="491"/>
      <c r="E40" s="376"/>
      <c r="F40" s="377"/>
      <c r="G40" s="377"/>
      <c r="H40" s="377"/>
      <c r="I40" s="378"/>
    </row>
    <row r="41" spans="2:12" ht="21" customHeight="1" x14ac:dyDescent="0.2">
      <c r="B41" s="464" t="s">
        <v>341</v>
      </c>
      <c r="C41" s="438"/>
      <c r="D41" s="438"/>
      <c r="E41" s="144" t="s">
        <v>333</v>
      </c>
      <c r="F41" s="528"/>
      <c r="G41" s="528"/>
      <c r="H41" s="528"/>
      <c r="I41" s="529"/>
    </row>
    <row r="42" spans="2:12" ht="21" customHeight="1" x14ac:dyDescent="0.2">
      <c r="B42" s="481"/>
      <c r="C42" s="491"/>
      <c r="D42" s="491"/>
      <c r="E42" s="376"/>
      <c r="F42" s="377"/>
      <c r="G42" s="377"/>
      <c r="H42" s="377"/>
      <c r="I42" s="378"/>
    </row>
    <row r="43" spans="2:12" ht="21" customHeight="1" thickBot="1" x14ac:dyDescent="0.25">
      <c r="B43" s="482" t="s">
        <v>355</v>
      </c>
      <c r="C43" s="483"/>
      <c r="D43" s="484"/>
      <c r="E43" s="488"/>
      <c r="F43" s="489"/>
      <c r="G43" s="489"/>
      <c r="H43" s="489"/>
      <c r="I43" s="490"/>
    </row>
    <row r="44" spans="2:12" ht="21" customHeight="1" x14ac:dyDescent="0.2">
      <c r="B44" s="66"/>
      <c r="C44" s="66"/>
      <c r="D44" s="66"/>
      <c r="E44" s="139"/>
      <c r="F44" s="139"/>
      <c r="G44" s="139"/>
      <c r="H44" s="139"/>
      <c r="I44" s="139"/>
    </row>
    <row r="45" spans="2:12" ht="21" customHeight="1" thickBot="1" x14ac:dyDescent="0.25">
      <c r="B45" s="399" t="s">
        <v>363</v>
      </c>
      <c r="C45" s="399"/>
      <c r="D45" s="399"/>
      <c r="E45" s="399"/>
    </row>
    <row r="46" spans="2:12" ht="21" customHeight="1" x14ac:dyDescent="0.2">
      <c r="B46" s="485" t="s">
        <v>101</v>
      </c>
      <c r="C46" s="486"/>
      <c r="D46" s="487"/>
      <c r="E46" s="492" t="s">
        <v>579</v>
      </c>
      <c r="F46" s="493"/>
      <c r="G46" s="493"/>
      <c r="H46" s="145"/>
      <c r="I46" s="146"/>
    </row>
    <row r="47" spans="2:12" ht="21" customHeight="1" x14ac:dyDescent="0.2">
      <c r="B47" s="351"/>
      <c r="C47" s="402"/>
      <c r="D47" s="348"/>
      <c r="E47" s="245" t="s">
        <v>308</v>
      </c>
      <c r="F47" s="402"/>
      <c r="G47" s="402"/>
      <c r="H47" s="402"/>
      <c r="I47" s="494"/>
    </row>
    <row r="48" spans="2:12" ht="21" customHeight="1" x14ac:dyDescent="0.2">
      <c r="B48" s="347" t="s">
        <v>352</v>
      </c>
      <c r="C48" s="413"/>
      <c r="D48" s="414"/>
      <c r="E48" s="32" t="s">
        <v>37</v>
      </c>
      <c r="F48" s="496" t="s">
        <v>580</v>
      </c>
      <c r="G48" s="496"/>
      <c r="H48" s="496"/>
      <c r="I48" s="497"/>
      <c r="K48" s="105"/>
      <c r="L48" s="105"/>
    </row>
    <row r="49" spans="1:15" ht="21" customHeight="1" x14ac:dyDescent="0.2">
      <c r="B49" s="347"/>
      <c r="C49" s="413"/>
      <c r="D49" s="414"/>
      <c r="E49" s="32" t="s">
        <v>102</v>
      </c>
      <c r="F49" s="496" t="s">
        <v>581</v>
      </c>
      <c r="G49" s="496"/>
      <c r="H49" s="496"/>
      <c r="I49" s="497"/>
      <c r="K49" s="105"/>
      <c r="L49" s="105"/>
    </row>
    <row r="50" spans="1:15" ht="21" customHeight="1" x14ac:dyDescent="0.2">
      <c r="B50" s="347"/>
      <c r="C50" s="413"/>
      <c r="D50" s="414"/>
      <c r="E50" s="32" t="s">
        <v>103</v>
      </c>
      <c r="F50" s="496" t="s">
        <v>933</v>
      </c>
      <c r="G50" s="496"/>
      <c r="H50" s="496"/>
      <c r="I50" s="497"/>
      <c r="K50" s="105"/>
      <c r="L50" s="105"/>
    </row>
    <row r="51" spans="1:15" ht="21" customHeight="1" x14ac:dyDescent="0.2">
      <c r="B51" s="347"/>
      <c r="C51" s="413"/>
      <c r="D51" s="414"/>
      <c r="E51" s="32" t="s">
        <v>471</v>
      </c>
      <c r="F51" s="496" t="s">
        <v>933</v>
      </c>
      <c r="G51" s="496"/>
      <c r="H51" s="496"/>
      <c r="I51" s="497"/>
      <c r="K51" s="105"/>
      <c r="L51" s="105"/>
    </row>
    <row r="52" spans="1:15" ht="39.6" customHeight="1" x14ac:dyDescent="0.2">
      <c r="B52" s="347"/>
      <c r="C52" s="413"/>
      <c r="D52" s="414"/>
      <c r="E52" s="524" t="s">
        <v>104</v>
      </c>
      <c r="F52" s="522" t="s">
        <v>508</v>
      </c>
      <c r="G52" s="522"/>
      <c r="H52" s="522"/>
      <c r="I52" s="237" t="s">
        <v>554</v>
      </c>
      <c r="N52" s="105"/>
      <c r="O52" s="105"/>
    </row>
    <row r="53" spans="1:15" ht="39.6" customHeight="1" x14ac:dyDescent="0.2">
      <c r="B53" s="347"/>
      <c r="C53" s="413"/>
      <c r="D53" s="414"/>
      <c r="E53" s="525"/>
      <c r="F53" s="523" t="s">
        <v>509</v>
      </c>
      <c r="G53" s="523"/>
      <c r="H53" s="523"/>
      <c r="I53" s="238" t="s">
        <v>554</v>
      </c>
    </row>
    <row r="54" spans="1:15" s="241" customFormat="1" ht="21" customHeight="1" x14ac:dyDescent="0.2">
      <c r="A54" s="239"/>
      <c r="B54" s="347"/>
      <c r="C54" s="413"/>
      <c r="D54" s="414"/>
      <c r="E54" s="526"/>
      <c r="F54" s="240" t="s">
        <v>510</v>
      </c>
      <c r="G54" s="498"/>
      <c r="H54" s="498"/>
      <c r="I54" s="499"/>
    </row>
    <row r="55" spans="1:15" ht="21" customHeight="1" x14ac:dyDescent="0.2">
      <c r="B55" s="347"/>
      <c r="C55" s="413"/>
      <c r="D55" s="414"/>
      <c r="E55" s="32" t="s">
        <v>37</v>
      </c>
      <c r="F55" s="496"/>
      <c r="G55" s="496"/>
      <c r="H55" s="496"/>
      <c r="I55" s="497"/>
      <c r="K55" s="265"/>
    </row>
    <row r="56" spans="1:15" ht="21" customHeight="1" x14ac:dyDescent="0.2">
      <c r="B56" s="347"/>
      <c r="C56" s="413"/>
      <c r="D56" s="414"/>
      <c r="E56" s="32" t="s">
        <v>102</v>
      </c>
      <c r="F56" s="496"/>
      <c r="G56" s="496"/>
      <c r="H56" s="496"/>
      <c r="I56" s="497"/>
    </row>
    <row r="57" spans="1:15" ht="21" customHeight="1" x14ac:dyDescent="0.2">
      <c r="B57" s="347"/>
      <c r="C57" s="413"/>
      <c r="D57" s="414"/>
      <c r="E57" s="32" t="s">
        <v>103</v>
      </c>
      <c r="F57" s="496"/>
      <c r="G57" s="496"/>
      <c r="H57" s="496"/>
      <c r="I57" s="497"/>
    </row>
    <row r="58" spans="1:15" ht="21" customHeight="1" x14ac:dyDescent="0.2">
      <c r="B58" s="347"/>
      <c r="C58" s="413"/>
      <c r="D58" s="414"/>
      <c r="E58" s="32" t="s">
        <v>471</v>
      </c>
      <c r="F58" s="496"/>
      <c r="G58" s="496"/>
      <c r="H58" s="496"/>
      <c r="I58" s="497"/>
    </row>
    <row r="59" spans="1:15" ht="39.6" customHeight="1" x14ac:dyDescent="0.2">
      <c r="B59" s="347"/>
      <c r="C59" s="413"/>
      <c r="D59" s="414"/>
      <c r="E59" s="524" t="s">
        <v>104</v>
      </c>
      <c r="F59" s="522" t="s">
        <v>508</v>
      </c>
      <c r="G59" s="522"/>
      <c r="H59" s="522"/>
      <c r="I59" s="237"/>
      <c r="N59" s="105"/>
      <c r="O59" s="105"/>
    </row>
    <row r="60" spans="1:15" ht="39.6" customHeight="1" x14ac:dyDescent="0.2">
      <c r="B60" s="347"/>
      <c r="C60" s="413"/>
      <c r="D60" s="414"/>
      <c r="E60" s="525"/>
      <c r="F60" s="523" t="s">
        <v>509</v>
      </c>
      <c r="G60" s="523"/>
      <c r="H60" s="523"/>
      <c r="I60" s="238"/>
    </row>
    <row r="61" spans="1:15" s="241" customFormat="1" ht="21" customHeight="1" x14ac:dyDescent="0.2">
      <c r="A61" s="239"/>
      <c r="B61" s="347"/>
      <c r="C61" s="413"/>
      <c r="D61" s="414"/>
      <c r="E61" s="526"/>
      <c r="F61" s="240" t="s">
        <v>510</v>
      </c>
      <c r="G61" s="498"/>
      <c r="H61" s="498"/>
      <c r="I61" s="499"/>
    </row>
    <row r="62" spans="1:15" ht="21" customHeight="1" x14ac:dyDescent="0.2">
      <c r="B62" s="405" t="s">
        <v>511</v>
      </c>
      <c r="C62" s="500"/>
      <c r="D62" s="406"/>
      <c r="E62" s="253" t="s">
        <v>37</v>
      </c>
      <c r="F62" s="563"/>
      <c r="G62" s="564"/>
      <c r="H62" s="564"/>
      <c r="I62" s="565"/>
    </row>
    <row r="63" spans="1:15" ht="21" customHeight="1" x14ac:dyDescent="0.2">
      <c r="B63" s="407"/>
      <c r="C63" s="501"/>
      <c r="D63" s="408"/>
      <c r="E63" s="114" t="s">
        <v>102</v>
      </c>
      <c r="F63" s="520"/>
      <c r="G63" s="520"/>
      <c r="H63" s="520"/>
      <c r="I63" s="521"/>
    </row>
    <row r="64" spans="1:15" ht="21" customHeight="1" x14ac:dyDescent="0.2">
      <c r="B64" s="351" t="s">
        <v>105</v>
      </c>
      <c r="C64" s="402"/>
      <c r="D64" s="348"/>
      <c r="E64" s="32" t="s">
        <v>37</v>
      </c>
      <c r="F64" s="496" t="s">
        <v>582</v>
      </c>
      <c r="G64" s="496"/>
      <c r="H64" s="496"/>
      <c r="I64" s="497"/>
    </row>
    <row r="65" spans="2:9" ht="21" customHeight="1" x14ac:dyDescent="0.2">
      <c r="B65" s="351"/>
      <c r="C65" s="402"/>
      <c r="D65" s="348"/>
      <c r="E65" s="32" t="s">
        <v>102</v>
      </c>
      <c r="F65" s="496" t="s">
        <v>583</v>
      </c>
      <c r="G65" s="496"/>
      <c r="H65" s="496"/>
      <c r="I65" s="497"/>
    </row>
    <row r="66" spans="2:9" ht="21" customHeight="1" x14ac:dyDescent="0.2">
      <c r="B66" s="351"/>
      <c r="C66" s="402"/>
      <c r="D66" s="348"/>
      <c r="E66" s="502" t="s">
        <v>104</v>
      </c>
      <c r="F66" s="453" t="s">
        <v>928</v>
      </c>
      <c r="G66" s="454"/>
      <c r="I66" s="62"/>
    </row>
    <row r="67" spans="2:9" ht="21" customHeight="1" thickBot="1" x14ac:dyDescent="0.25">
      <c r="B67" s="389"/>
      <c r="C67" s="495"/>
      <c r="D67" s="390"/>
      <c r="E67" s="503"/>
      <c r="F67" s="147" t="s">
        <v>308</v>
      </c>
      <c r="G67" s="474"/>
      <c r="H67" s="474"/>
      <c r="I67" s="558"/>
    </row>
    <row r="68" spans="2:9" ht="21" customHeight="1" x14ac:dyDescent="0.2"/>
    <row r="69" spans="2:9" ht="21" customHeight="1" thickBot="1" x14ac:dyDescent="0.25">
      <c r="B69" s="447" t="s">
        <v>448</v>
      </c>
      <c r="C69" s="447"/>
      <c r="D69" s="447"/>
      <c r="E69" s="447"/>
      <c r="F69" s="447"/>
      <c r="G69" s="447"/>
      <c r="H69" s="64"/>
      <c r="I69" s="64"/>
    </row>
    <row r="70" spans="2:9" ht="21" customHeight="1" x14ac:dyDescent="0.2">
      <c r="B70" s="485" t="s">
        <v>106</v>
      </c>
      <c r="C70" s="486"/>
      <c r="D70" s="486"/>
      <c r="E70" s="487"/>
      <c r="F70" s="492"/>
      <c r="G70" s="493"/>
      <c r="H70" s="145"/>
      <c r="I70" s="146"/>
    </row>
    <row r="71" spans="2:9" ht="21" customHeight="1" x14ac:dyDescent="0.2">
      <c r="B71" s="351"/>
      <c r="C71" s="402"/>
      <c r="D71" s="402"/>
      <c r="E71" s="348"/>
      <c r="F71" s="244" t="s">
        <v>308</v>
      </c>
      <c r="G71" s="356"/>
      <c r="H71" s="356"/>
      <c r="I71" s="366"/>
    </row>
    <row r="72" spans="2:9" ht="21" customHeight="1" x14ac:dyDescent="0.2">
      <c r="B72" s="351" t="s">
        <v>107</v>
      </c>
      <c r="C72" s="402"/>
      <c r="D72" s="402"/>
      <c r="E72" s="348"/>
      <c r="F72" s="510"/>
      <c r="G72" s="511"/>
      <c r="H72" s="511"/>
      <c r="I72" s="512"/>
    </row>
    <row r="73" spans="2:9" ht="21" customHeight="1" x14ac:dyDescent="0.2">
      <c r="B73" s="351" t="s">
        <v>108</v>
      </c>
      <c r="C73" s="402"/>
      <c r="D73" s="402"/>
      <c r="E73" s="348"/>
      <c r="F73" s="510"/>
      <c r="G73" s="511"/>
      <c r="H73" s="511"/>
      <c r="I73" s="512"/>
    </row>
    <row r="74" spans="2:9" ht="21" customHeight="1" x14ac:dyDescent="0.2">
      <c r="B74" s="351" t="s">
        <v>109</v>
      </c>
      <c r="C74" s="402"/>
      <c r="D74" s="402"/>
      <c r="E74" s="348"/>
      <c r="F74" s="248"/>
      <c r="G74" s="32" t="s">
        <v>245</v>
      </c>
      <c r="H74" s="556"/>
      <c r="I74" s="557"/>
    </row>
    <row r="75" spans="2:9" ht="21" customHeight="1" x14ac:dyDescent="0.2">
      <c r="B75" s="351" t="s">
        <v>45</v>
      </c>
      <c r="C75" s="402"/>
      <c r="D75" s="402"/>
      <c r="E75" s="348"/>
      <c r="F75" s="496"/>
      <c r="G75" s="496"/>
      <c r="H75" s="496"/>
      <c r="I75" s="497"/>
    </row>
    <row r="76" spans="2:9" ht="21" customHeight="1" x14ac:dyDescent="0.2">
      <c r="B76" s="351" t="s">
        <v>110</v>
      </c>
      <c r="C76" s="402"/>
      <c r="D76" s="402"/>
      <c r="E76" s="348"/>
      <c r="F76" s="248"/>
      <c r="G76" s="32" t="s">
        <v>246</v>
      </c>
      <c r="H76" s="496"/>
      <c r="I76" s="497"/>
    </row>
    <row r="77" spans="2:9" ht="21" customHeight="1" x14ac:dyDescent="0.2">
      <c r="B77" s="347" t="s">
        <v>116</v>
      </c>
      <c r="C77" s="413"/>
      <c r="D77" s="414"/>
      <c r="E77" s="32" t="s">
        <v>111</v>
      </c>
      <c r="F77" s="248"/>
      <c r="G77" s="32" t="s">
        <v>263</v>
      </c>
      <c r="H77" s="496"/>
      <c r="I77" s="497"/>
    </row>
    <row r="78" spans="2:9" ht="21" customHeight="1" x14ac:dyDescent="0.2">
      <c r="B78" s="347"/>
      <c r="C78" s="413"/>
      <c r="D78" s="414"/>
      <c r="E78" s="32" t="s">
        <v>112</v>
      </c>
      <c r="F78" s="248"/>
      <c r="G78" s="32" t="s">
        <v>263</v>
      </c>
      <c r="H78" s="496"/>
      <c r="I78" s="497"/>
    </row>
    <row r="79" spans="2:9" ht="21" customHeight="1" x14ac:dyDescent="0.2">
      <c r="B79" s="347"/>
      <c r="C79" s="413"/>
      <c r="D79" s="414"/>
      <c r="E79" s="32" t="s">
        <v>113</v>
      </c>
      <c r="F79" s="248"/>
      <c r="G79" s="32" t="s">
        <v>263</v>
      </c>
      <c r="H79" s="496"/>
      <c r="I79" s="497"/>
    </row>
    <row r="80" spans="2:9" ht="21" customHeight="1" x14ac:dyDescent="0.2">
      <c r="B80" s="347"/>
      <c r="C80" s="413"/>
      <c r="D80" s="414"/>
      <c r="E80" s="32" t="s">
        <v>114</v>
      </c>
      <c r="F80" s="248"/>
      <c r="G80" s="32" t="s">
        <v>263</v>
      </c>
      <c r="H80" s="496"/>
      <c r="I80" s="497"/>
    </row>
    <row r="81" spans="2:9" ht="21" customHeight="1" thickBot="1" x14ac:dyDescent="0.25">
      <c r="B81" s="341"/>
      <c r="C81" s="517"/>
      <c r="D81" s="342"/>
      <c r="E81" s="32" t="s">
        <v>387</v>
      </c>
      <c r="F81" s="248"/>
      <c r="G81" s="32" t="s">
        <v>263</v>
      </c>
      <c r="H81" s="496"/>
      <c r="I81" s="497"/>
    </row>
    <row r="82" spans="2:9" ht="21" customHeight="1" thickBot="1" x14ac:dyDescent="0.25">
      <c r="B82" s="341"/>
      <c r="C82" s="517"/>
      <c r="D82" s="342"/>
      <c r="E82" s="249" t="s">
        <v>115</v>
      </c>
      <c r="F82" s="211"/>
      <c r="G82" s="249" t="s">
        <v>263</v>
      </c>
      <c r="H82" s="515"/>
      <c r="I82" s="516"/>
    </row>
    <row r="83" spans="2:9" ht="21" customHeight="1" x14ac:dyDescent="0.2"/>
    <row r="84" spans="2:9" ht="21" customHeight="1" thickBot="1" x14ac:dyDescent="0.25">
      <c r="B84" s="447" t="s">
        <v>117</v>
      </c>
      <c r="C84" s="447"/>
      <c r="D84" s="447"/>
      <c r="E84" s="447"/>
      <c r="F84"/>
      <c r="G84"/>
      <c r="H84"/>
      <c r="I84"/>
    </row>
    <row r="85" spans="2:9" ht="21" customHeight="1" x14ac:dyDescent="0.2">
      <c r="B85" s="485" t="s">
        <v>118</v>
      </c>
      <c r="C85" s="486"/>
      <c r="D85" s="487"/>
      <c r="E85" s="492" t="s">
        <v>584</v>
      </c>
      <c r="F85" s="493"/>
      <c r="G85" s="508"/>
      <c r="H85" s="508"/>
      <c r="I85" s="509"/>
    </row>
    <row r="86" spans="2:9" ht="33.6" customHeight="1" x14ac:dyDescent="0.2">
      <c r="B86" s="351" t="s">
        <v>47</v>
      </c>
      <c r="C86" s="402"/>
      <c r="D86" s="348"/>
      <c r="E86" s="510" t="s">
        <v>585</v>
      </c>
      <c r="F86" s="511"/>
      <c r="G86" s="511"/>
      <c r="H86" s="511"/>
      <c r="I86" s="512"/>
    </row>
    <row r="87" spans="2:9" ht="45" customHeight="1" x14ac:dyDescent="0.2">
      <c r="B87" s="351" t="s">
        <v>48</v>
      </c>
      <c r="C87" s="402"/>
      <c r="D87" s="348"/>
      <c r="E87" s="506" t="s">
        <v>586</v>
      </c>
      <c r="F87" s="506"/>
      <c r="G87" s="506"/>
      <c r="H87" s="506"/>
      <c r="I87" s="507"/>
    </row>
    <row r="88" spans="2:9" ht="21" customHeight="1" x14ac:dyDescent="0.2">
      <c r="B88" s="347" t="s">
        <v>119</v>
      </c>
      <c r="C88" s="413"/>
      <c r="D88" s="414"/>
      <c r="E88" s="502" t="s">
        <v>120</v>
      </c>
      <c r="F88" s="502"/>
      <c r="G88" s="510" t="s">
        <v>587</v>
      </c>
      <c r="H88" s="511"/>
      <c r="I88" s="512"/>
    </row>
    <row r="89" spans="2:9" ht="21" customHeight="1" x14ac:dyDescent="0.2">
      <c r="B89" s="347"/>
      <c r="C89" s="413"/>
      <c r="D89" s="414"/>
      <c r="E89" s="502" t="s">
        <v>121</v>
      </c>
      <c r="F89" s="502"/>
      <c r="G89" s="513" t="s">
        <v>588</v>
      </c>
      <c r="H89" s="513"/>
      <c r="I89" s="514"/>
    </row>
    <row r="90" spans="2:9" ht="21" customHeight="1" x14ac:dyDescent="0.2">
      <c r="B90" s="351" t="s">
        <v>122</v>
      </c>
      <c r="C90" s="402"/>
      <c r="D90" s="348"/>
      <c r="E90" s="115">
        <v>1</v>
      </c>
      <c r="F90" s="86" t="s">
        <v>368</v>
      </c>
      <c r="G90" s="86"/>
      <c r="H90" s="86"/>
      <c r="I90" s="95"/>
    </row>
    <row r="91" spans="2:9" ht="21" customHeight="1" x14ac:dyDescent="0.2">
      <c r="B91" s="347" t="s">
        <v>345</v>
      </c>
      <c r="C91" s="413"/>
      <c r="D91" s="414"/>
      <c r="E91" s="569" t="s">
        <v>543</v>
      </c>
      <c r="F91" s="438" t="s">
        <v>251</v>
      </c>
      <c r="G91" s="533" t="s">
        <v>589</v>
      </c>
      <c r="H91" s="534"/>
      <c r="I91" s="535"/>
    </row>
    <row r="92" spans="2:9" ht="21" customHeight="1" x14ac:dyDescent="0.2">
      <c r="B92" s="347"/>
      <c r="C92" s="413"/>
      <c r="D92" s="414"/>
      <c r="E92" s="569"/>
      <c r="F92" s="491"/>
      <c r="G92" s="536"/>
      <c r="H92" s="537"/>
      <c r="I92" s="538"/>
    </row>
    <row r="93" spans="2:9" ht="21" customHeight="1" x14ac:dyDescent="0.2">
      <c r="B93" s="351" t="s">
        <v>338</v>
      </c>
      <c r="C93" s="402"/>
      <c r="D93" s="348"/>
      <c r="E93" s="57">
        <v>22</v>
      </c>
      <c r="F93" s="58" t="s">
        <v>339</v>
      </c>
      <c r="G93" s="58"/>
      <c r="H93" s="58"/>
      <c r="I93" s="59"/>
    </row>
    <row r="94" spans="2:9" ht="21" customHeight="1" thickBot="1" x14ac:dyDescent="0.25">
      <c r="B94" s="389" t="s">
        <v>46</v>
      </c>
      <c r="C94" s="495"/>
      <c r="D94" s="390"/>
      <c r="E94" s="504"/>
      <c r="F94" s="504"/>
      <c r="G94" s="504"/>
      <c r="H94" s="504"/>
      <c r="I94" s="505"/>
    </row>
    <row r="95" spans="2:9" ht="18.75" customHeight="1" x14ac:dyDescent="0.2"/>
    <row r="96" spans="2:9"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sheetData>
  <mergeCells count="135">
    <mergeCell ref="B93:D93"/>
    <mergeCell ref="H74:I74"/>
    <mergeCell ref="G67:I67"/>
    <mergeCell ref="F64:I64"/>
    <mergeCell ref="F65:I65"/>
    <mergeCell ref="B35:F35"/>
    <mergeCell ref="F37:I37"/>
    <mergeCell ref="B39:D40"/>
    <mergeCell ref="F14:I14"/>
    <mergeCell ref="F58:I58"/>
    <mergeCell ref="C23:I24"/>
    <mergeCell ref="E30:I30"/>
    <mergeCell ref="F62:I62"/>
    <mergeCell ref="C16:E16"/>
    <mergeCell ref="F31:I31"/>
    <mergeCell ref="E39:I39"/>
    <mergeCell ref="B26:F26"/>
    <mergeCell ref="F20:I20"/>
    <mergeCell ref="E91:E92"/>
    <mergeCell ref="E89:F89"/>
    <mergeCell ref="H81:I81"/>
    <mergeCell ref="F91:F92"/>
    <mergeCell ref="G91:I92"/>
    <mergeCell ref="F27:I27"/>
    <mergeCell ref="B33:D33"/>
    <mergeCell ref="E28:I28"/>
    <mergeCell ref="B36:I36"/>
    <mergeCell ref="B31:D32"/>
    <mergeCell ref="E33:I33"/>
    <mergeCell ref="E32:I32"/>
    <mergeCell ref="B1:I1"/>
    <mergeCell ref="B2:D2"/>
    <mergeCell ref="B5:E6"/>
    <mergeCell ref="F8:I8"/>
    <mergeCell ref="F3:I4"/>
    <mergeCell ref="B11:D11"/>
    <mergeCell ref="B15:D15"/>
    <mergeCell ref="C17:E17"/>
    <mergeCell ref="B22:E22"/>
    <mergeCell ref="F18:I18"/>
    <mergeCell ref="F15:I15"/>
    <mergeCell ref="F22:I22"/>
    <mergeCell ref="F17:I17"/>
    <mergeCell ref="B20:E20"/>
    <mergeCell ref="B21:E21"/>
    <mergeCell ref="F21:I21"/>
    <mergeCell ref="F19:I19"/>
    <mergeCell ref="F9:I9"/>
    <mergeCell ref="F10:I10"/>
    <mergeCell ref="B29:D30"/>
    <mergeCell ref="B25:F25"/>
    <mergeCell ref="B3:E4"/>
    <mergeCell ref="B18:D19"/>
    <mergeCell ref="F5:I6"/>
    <mergeCell ref="F7:I7"/>
    <mergeCell ref="F16:I16"/>
    <mergeCell ref="B9:D9"/>
    <mergeCell ref="B10:D10"/>
    <mergeCell ref="B8:D8"/>
    <mergeCell ref="B12:D12"/>
    <mergeCell ref="F12:I12"/>
    <mergeCell ref="B7:D7"/>
    <mergeCell ref="F11:I11"/>
    <mergeCell ref="C13:E13"/>
    <mergeCell ref="C14:E14"/>
    <mergeCell ref="F13:I13"/>
    <mergeCell ref="B27:D28"/>
    <mergeCell ref="B88:D89"/>
    <mergeCell ref="B87:D87"/>
    <mergeCell ref="B69:G69"/>
    <mergeCell ref="B77:D82"/>
    <mergeCell ref="B72:E72"/>
    <mergeCell ref="F70:G70"/>
    <mergeCell ref="B75:E75"/>
    <mergeCell ref="B84:E84"/>
    <mergeCell ref="B37:D38"/>
    <mergeCell ref="F48:I48"/>
    <mergeCell ref="H80:I80"/>
    <mergeCell ref="F56:I56"/>
    <mergeCell ref="F63:I63"/>
    <mergeCell ref="F52:H52"/>
    <mergeCell ref="F53:H53"/>
    <mergeCell ref="E52:E54"/>
    <mergeCell ref="G54:I54"/>
    <mergeCell ref="E59:E61"/>
    <mergeCell ref="F59:H59"/>
    <mergeCell ref="F60:H60"/>
    <mergeCell ref="E38:I38"/>
    <mergeCell ref="E40:I40"/>
    <mergeCell ref="F41:I41"/>
    <mergeCell ref="E42:I42"/>
    <mergeCell ref="B94:D94"/>
    <mergeCell ref="E88:F88"/>
    <mergeCell ref="H79:I79"/>
    <mergeCell ref="G71:I71"/>
    <mergeCell ref="H77:I77"/>
    <mergeCell ref="E94:I94"/>
    <mergeCell ref="B91:D92"/>
    <mergeCell ref="E87:I87"/>
    <mergeCell ref="G85:I85"/>
    <mergeCell ref="B86:D86"/>
    <mergeCell ref="B90:D90"/>
    <mergeCell ref="G88:I88"/>
    <mergeCell ref="G89:I89"/>
    <mergeCell ref="F72:I72"/>
    <mergeCell ref="H76:I76"/>
    <mergeCell ref="F73:I73"/>
    <mergeCell ref="E86:I86"/>
    <mergeCell ref="B74:E74"/>
    <mergeCell ref="F75:I75"/>
    <mergeCell ref="H82:I82"/>
    <mergeCell ref="B85:D85"/>
    <mergeCell ref="E85:F85"/>
    <mergeCell ref="B70:E71"/>
    <mergeCell ref="B73:E73"/>
    <mergeCell ref="H78:I78"/>
    <mergeCell ref="B48:D61"/>
    <mergeCell ref="F55:I55"/>
    <mergeCell ref="F50:I50"/>
    <mergeCell ref="G61:I61"/>
    <mergeCell ref="B62:D63"/>
    <mergeCell ref="F57:I57"/>
    <mergeCell ref="E66:E67"/>
    <mergeCell ref="F51:I51"/>
    <mergeCell ref="F49:I49"/>
    <mergeCell ref="B45:E45"/>
    <mergeCell ref="B43:D43"/>
    <mergeCell ref="B46:D47"/>
    <mergeCell ref="E43:I43"/>
    <mergeCell ref="B41:D42"/>
    <mergeCell ref="E46:G46"/>
    <mergeCell ref="F47:I47"/>
    <mergeCell ref="F66:G66"/>
    <mergeCell ref="B76:E76"/>
    <mergeCell ref="B64:D67"/>
  </mergeCells>
  <phoneticPr fontId="2"/>
  <dataValidations count="7">
    <dataValidation type="list" allowBlank="1" showInputMessage="1" showErrorMessage="1" sqref="F74 F76:F82 E91:E92 I52:I53 I59:I60" xr:uid="{30B3EF29-10CB-4B81-AF20-282FA58C490B}">
      <formula1>"あり,なし"</formula1>
    </dataValidation>
    <dataValidation type="list" allowBlank="1" showInputMessage="1" showErrorMessage="1" sqref="E46" xr:uid="{A7617E35-13AF-47A8-92E9-7CA96B6D6485}">
      <formula1>"救急車の手配,入退院の付き添い,通院介助,救急車の手配、入退院の付き添い,救急車の手配、入退院の付き添い、通院介助,その他"</formula1>
    </dataValidation>
    <dataValidation type="list" allowBlank="1" showInputMessage="1" showErrorMessage="1" sqref="F66" xr:uid="{B6A16B19-3D8A-4309-9BC6-F186A95A0F19}">
      <formula1>"訪問診療,急変時の対応,訪問診療、急変時の対応,その他"</formula1>
    </dataValidation>
    <dataValidation type="list" allowBlank="1" showInputMessage="1" showErrorMessage="1" sqref="F70" xr:uid="{841C6736-A13E-4C47-94F9-27A04B10EC80}">
      <formula1>"一時介護室へ移る場合,介護居室へ移る場合,その他"</formula1>
    </dataValidation>
    <dataValidation type="list" allowBlank="1" showInputMessage="1" showErrorMessage="1" sqref="E85:F85" xr:uid="{10FF8273-6E8D-480B-83D4-CD86D67578E7}">
      <formula1>"自立,自立、要支援,自立、要支援、要介護,要支援、要介護,要介護"</formula1>
    </dataValidation>
    <dataValidation type="list" allowBlank="1" showInputMessage="1" showErrorMessage="1" sqref="E18 E8:E12 E15" xr:uid="{396BE29A-D9EA-4992-A657-AE1A39EA1970}">
      <formula1>"自ら実施,委託,自ら実施・委託,なし"</formula1>
    </dataValidation>
    <dataValidation type="list" allowBlank="1" showInputMessage="1" showErrorMessage="1" sqref="B43:D43" xr:uid="{C6E6A558-223D-4DFB-979B-27DC79009681}">
      <formula1>"連携内容,協力内容"</formula1>
    </dataValidation>
  </dataValidations>
  <printOptions horizontalCentered="1"/>
  <pageMargins left="0.6692913385826772" right="0.6692913385826772" top="0.59055118110236227" bottom="0.59055118110236227" header="0.51181102362204722" footer="0.39370078740157483"/>
  <pageSetup paperSize="9" scale="85" fitToHeight="0" orientation="portrait" cellComments="asDisplayed" r:id="rId1"/>
  <headerFooter alignWithMargins="0"/>
  <rowBreaks count="2" manualBreakCount="2">
    <brk id="24" max="9" man="1"/>
    <brk id="61"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6F0F8-7474-454A-B63B-2B5F10F49DF1}">
  <sheetPr>
    <tabColor rgb="FF00B050"/>
    <pageSetUpPr fitToPage="1"/>
  </sheetPr>
  <dimension ref="A1:P66"/>
  <sheetViews>
    <sheetView view="pageBreakPreview" zoomScale="90" zoomScaleNormal="85" zoomScaleSheetLayoutView="90" workbookViewId="0">
      <selection activeCell="X42" sqref="X42"/>
    </sheetView>
  </sheetViews>
  <sheetFormatPr defaultColWidth="9" defaultRowHeight="22.5" customHeight="1" x14ac:dyDescent="0.2"/>
  <cols>
    <col min="1" max="1" width="2.6640625" style="12" customWidth="1"/>
    <col min="2" max="2" width="4" style="12" customWidth="1"/>
    <col min="3" max="3" width="11.44140625" style="12" customWidth="1"/>
    <col min="4" max="13" width="7.6640625" style="12" customWidth="1"/>
    <col min="14" max="14" width="3.33203125" customWidth="1"/>
  </cols>
  <sheetData>
    <row r="1" spans="1:15" ht="21" customHeight="1" x14ac:dyDescent="0.2">
      <c r="A1" s="11" t="s">
        <v>123</v>
      </c>
      <c r="B1" s="63" t="s">
        <v>357</v>
      </c>
      <c r="C1" s="63"/>
      <c r="D1" s="63"/>
      <c r="E1" s="63"/>
      <c r="F1" s="63"/>
      <c r="G1" s="63"/>
      <c r="H1" s="63"/>
      <c r="I1" s="63"/>
      <c r="J1" s="63"/>
      <c r="K1" s="63"/>
      <c r="L1" s="63"/>
      <c r="M1" s="63"/>
    </row>
    <row r="2" spans="1:15" ht="21" customHeight="1" thickBot="1" x14ac:dyDescent="0.25">
      <c r="A2" s="11"/>
      <c r="B2" s="343" t="s">
        <v>139</v>
      </c>
      <c r="C2" s="447"/>
      <c r="D2" s="447"/>
      <c r="E2" s="11"/>
      <c r="F2" s="11"/>
      <c r="G2" s="11"/>
      <c r="H2" s="11"/>
      <c r="I2" s="11"/>
      <c r="J2" s="11"/>
      <c r="K2" s="11"/>
      <c r="L2" s="11"/>
      <c r="M2" s="11"/>
    </row>
    <row r="3" spans="1:15" ht="21" customHeight="1" x14ac:dyDescent="0.2">
      <c r="B3" s="639"/>
      <c r="C3" s="640"/>
      <c r="D3" s="641"/>
      <c r="E3" s="648" t="s">
        <v>455</v>
      </c>
      <c r="F3" s="649"/>
      <c r="G3" s="649"/>
      <c r="H3" s="649"/>
      <c r="I3" s="649"/>
      <c r="J3" s="649"/>
      <c r="K3" s="660" t="s">
        <v>402</v>
      </c>
      <c r="L3" s="661"/>
      <c r="M3" s="662"/>
      <c r="O3" s="152"/>
    </row>
    <row r="4" spans="1:15" ht="21" customHeight="1" x14ac:dyDescent="0.2">
      <c r="B4" s="642"/>
      <c r="C4" s="643"/>
      <c r="D4" s="644"/>
      <c r="E4" s="669" t="s">
        <v>40</v>
      </c>
      <c r="F4" s="658"/>
      <c r="G4" s="658"/>
      <c r="H4" s="658"/>
      <c r="I4" s="658"/>
      <c r="J4" s="659"/>
      <c r="K4" s="663"/>
      <c r="L4" s="664"/>
      <c r="M4" s="665"/>
    </row>
    <row r="5" spans="1:15" ht="21" customHeight="1" x14ac:dyDescent="0.2">
      <c r="B5" s="645"/>
      <c r="C5" s="646"/>
      <c r="D5" s="647"/>
      <c r="E5" s="212"/>
      <c r="F5" s="212"/>
      <c r="G5" s="598" t="s">
        <v>39</v>
      </c>
      <c r="H5" s="598"/>
      <c r="I5" s="598" t="s">
        <v>41</v>
      </c>
      <c r="J5" s="598"/>
      <c r="K5" s="666"/>
      <c r="L5" s="667"/>
      <c r="M5" s="668"/>
    </row>
    <row r="6" spans="1:15" ht="21" customHeight="1" x14ac:dyDescent="0.2">
      <c r="B6" s="594" t="s">
        <v>79</v>
      </c>
      <c r="C6" s="637"/>
      <c r="D6" s="638"/>
      <c r="E6" s="591">
        <v>1</v>
      </c>
      <c r="F6" s="593"/>
      <c r="G6" s="652">
        <v>1</v>
      </c>
      <c r="H6" s="651"/>
      <c r="I6" s="650">
        <v>0</v>
      </c>
      <c r="J6" s="651"/>
      <c r="K6" s="444"/>
      <c r="L6" s="385"/>
      <c r="M6" s="386"/>
    </row>
    <row r="7" spans="1:15" ht="21" customHeight="1" x14ac:dyDescent="0.2">
      <c r="B7" s="594" t="s">
        <v>42</v>
      </c>
      <c r="C7" s="637"/>
      <c r="D7" s="638"/>
      <c r="E7" s="591">
        <v>10</v>
      </c>
      <c r="F7" s="593"/>
      <c r="G7" s="652">
        <v>1</v>
      </c>
      <c r="H7" s="651"/>
      <c r="I7" s="650">
        <v>9</v>
      </c>
      <c r="J7" s="651"/>
      <c r="K7" s="444"/>
      <c r="L7" s="385"/>
      <c r="M7" s="386"/>
    </row>
    <row r="8" spans="1:15" ht="21" customHeight="1" x14ac:dyDescent="0.2">
      <c r="B8" s="657" t="s">
        <v>124</v>
      </c>
      <c r="C8" s="658"/>
      <c r="D8" s="659"/>
      <c r="E8" s="591">
        <v>0</v>
      </c>
      <c r="F8" s="593"/>
      <c r="G8" s="652">
        <v>0</v>
      </c>
      <c r="H8" s="651"/>
      <c r="I8" s="650">
        <v>0</v>
      </c>
      <c r="J8" s="651"/>
      <c r="K8" s="444"/>
      <c r="L8" s="385"/>
      <c r="M8" s="386"/>
    </row>
    <row r="9" spans="1:15" ht="21" customHeight="1" x14ac:dyDescent="0.2">
      <c r="B9" s="21"/>
      <c r="C9" s="656" t="s">
        <v>43</v>
      </c>
      <c r="D9" s="638"/>
      <c r="E9" s="591">
        <v>0</v>
      </c>
      <c r="F9" s="593"/>
      <c r="G9" s="652">
        <v>0</v>
      </c>
      <c r="H9" s="651"/>
      <c r="I9" s="650">
        <v>0</v>
      </c>
      <c r="J9" s="651"/>
      <c r="K9" s="444"/>
      <c r="L9" s="385"/>
      <c r="M9" s="386"/>
    </row>
    <row r="10" spans="1:15" ht="21" customHeight="1" x14ac:dyDescent="0.2">
      <c r="B10" s="22"/>
      <c r="C10" s="656" t="s">
        <v>125</v>
      </c>
      <c r="D10" s="638"/>
      <c r="E10" s="591">
        <v>0</v>
      </c>
      <c r="F10" s="593"/>
      <c r="G10" s="652">
        <v>0</v>
      </c>
      <c r="H10" s="651"/>
      <c r="I10" s="650">
        <v>0</v>
      </c>
      <c r="J10" s="651"/>
      <c r="K10" s="444"/>
      <c r="L10" s="385"/>
      <c r="M10" s="386"/>
    </row>
    <row r="11" spans="1:15" ht="21" customHeight="1" x14ac:dyDescent="0.2">
      <c r="B11" s="594" t="s">
        <v>126</v>
      </c>
      <c r="C11" s="637"/>
      <c r="D11" s="638"/>
      <c r="E11" s="591">
        <v>0</v>
      </c>
      <c r="F11" s="593"/>
      <c r="G11" s="652">
        <v>0</v>
      </c>
      <c r="H11" s="651"/>
      <c r="I11" s="650">
        <v>0</v>
      </c>
      <c r="J11" s="651"/>
      <c r="K11" s="444"/>
      <c r="L11" s="385"/>
      <c r="M11" s="386"/>
    </row>
    <row r="12" spans="1:15" ht="21" customHeight="1" x14ac:dyDescent="0.2">
      <c r="B12" s="594" t="s">
        <v>44</v>
      </c>
      <c r="C12" s="637"/>
      <c r="D12" s="638"/>
      <c r="E12" s="591">
        <v>0</v>
      </c>
      <c r="F12" s="593"/>
      <c r="G12" s="652">
        <v>0</v>
      </c>
      <c r="H12" s="651"/>
      <c r="I12" s="650">
        <v>0</v>
      </c>
      <c r="J12" s="651"/>
      <c r="K12" s="444"/>
      <c r="L12" s="385"/>
      <c r="M12" s="386"/>
    </row>
    <row r="13" spans="1:15" ht="21" customHeight="1" x14ac:dyDescent="0.2">
      <c r="B13" s="594" t="s">
        <v>127</v>
      </c>
      <c r="C13" s="637"/>
      <c r="D13" s="638"/>
      <c r="E13" s="591">
        <v>0</v>
      </c>
      <c r="F13" s="593"/>
      <c r="G13" s="652">
        <v>0</v>
      </c>
      <c r="H13" s="651"/>
      <c r="I13" s="650">
        <v>0</v>
      </c>
      <c r="J13" s="651"/>
      <c r="K13" s="444"/>
      <c r="L13" s="385"/>
      <c r="M13" s="386"/>
    </row>
    <row r="14" spans="1:15" ht="21" customHeight="1" x14ac:dyDescent="0.2">
      <c r="B14" s="594" t="s">
        <v>128</v>
      </c>
      <c r="C14" s="637"/>
      <c r="D14" s="638"/>
      <c r="E14" s="591">
        <v>4</v>
      </c>
      <c r="F14" s="593"/>
      <c r="G14" s="652">
        <v>0</v>
      </c>
      <c r="H14" s="651"/>
      <c r="I14" s="650">
        <v>4</v>
      </c>
      <c r="J14" s="651"/>
      <c r="K14" s="444"/>
      <c r="L14" s="385"/>
      <c r="M14" s="386"/>
    </row>
    <row r="15" spans="1:15" ht="21" customHeight="1" x14ac:dyDescent="0.2">
      <c r="B15" s="594" t="s">
        <v>129</v>
      </c>
      <c r="C15" s="637"/>
      <c r="D15" s="638"/>
      <c r="E15" s="591">
        <v>0</v>
      </c>
      <c r="F15" s="593"/>
      <c r="G15" s="652">
        <v>0</v>
      </c>
      <c r="H15" s="651"/>
      <c r="I15" s="650">
        <v>0</v>
      </c>
      <c r="J15" s="651"/>
      <c r="K15" s="444"/>
      <c r="L15" s="385"/>
      <c r="M15" s="386"/>
    </row>
    <row r="16" spans="1:15" ht="21" customHeight="1" thickBot="1" x14ac:dyDescent="0.25">
      <c r="B16" s="673" t="s">
        <v>130</v>
      </c>
      <c r="C16" s="674"/>
      <c r="D16" s="675"/>
      <c r="E16" s="602">
        <v>0</v>
      </c>
      <c r="F16" s="676"/>
      <c r="G16" s="677">
        <v>0</v>
      </c>
      <c r="H16" s="678"/>
      <c r="I16" s="679">
        <v>0</v>
      </c>
      <c r="J16" s="678"/>
      <c r="K16" s="670"/>
      <c r="L16" s="671"/>
      <c r="M16" s="672"/>
    </row>
    <row r="17" spans="2:16" ht="21" customHeight="1" x14ac:dyDescent="0.2"/>
    <row r="18" spans="2:16" ht="21" customHeight="1" thickBot="1" x14ac:dyDescent="0.25">
      <c r="B18" s="633" t="s">
        <v>140</v>
      </c>
      <c r="C18" s="633"/>
      <c r="D18" s="633"/>
      <c r="E18" s="633"/>
      <c r="F18" s="655"/>
      <c r="G18" s="153"/>
      <c r="P18" t="s">
        <v>590</v>
      </c>
    </row>
    <row r="19" spans="2:16" ht="21" customHeight="1" x14ac:dyDescent="0.2">
      <c r="B19" s="608"/>
      <c r="C19" s="609"/>
      <c r="D19" s="610"/>
      <c r="E19" s="615" t="s">
        <v>40</v>
      </c>
      <c r="F19" s="518"/>
      <c r="G19" s="518"/>
      <c r="H19" s="518"/>
      <c r="I19" s="518"/>
      <c r="J19" s="518"/>
      <c r="K19" s="620" t="s">
        <v>350</v>
      </c>
      <c r="L19" s="621"/>
      <c r="M19" s="622"/>
      <c r="P19" t="s">
        <v>591</v>
      </c>
    </row>
    <row r="20" spans="2:16" ht="21" customHeight="1" x14ac:dyDescent="0.2">
      <c r="B20" s="611"/>
      <c r="C20" s="612"/>
      <c r="D20" s="613"/>
      <c r="E20" s="653"/>
      <c r="F20" s="654"/>
      <c r="G20" s="598" t="s">
        <v>39</v>
      </c>
      <c r="H20" s="598"/>
      <c r="I20" s="598" t="s">
        <v>41</v>
      </c>
      <c r="J20" s="598"/>
      <c r="K20" s="623"/>
      <c r="L20" s="623"/>
      <c r="M20" s="624"/>
      <c r="P20" t="s">
        <v>592</v>
      </c>
    </row>
    <row r="21" spans="2:16" ht="21" customHeight="1" x14ac:dyDescent="0.2">
      <c r="B21" s="630"/>
      <c r="C21" s="631"/>
      <c r="D21" s="632"/>
      <c r="E21" s="592"/>
      <c r="F21" s="592"/>
      <c r="G21" s="574"/>
      <c r="H21" s="574"/>
      <c r="I21" s="574"/>
      <c r="J21" s="574"/>
      <c r="K21" s="617"/>
      <c r="L21" s="618"/>
      <c r="M21" s="619"/>
      <c r="N21" s="152"/>
    </row>
    <row r="22" spans="2:16" ht="21" customHeight="1" x14ac:dyDescent="0.2">
      <c r="B22" s="630"/>
      <c r="C22" s="631"/>
      <c r="D22" s="632"/>
      <c r="E22" s="592"/>
      <c r="F22" s="626"/>
      <c r="G22" s="574"/>
      <c r="H22" s="574"/>
      <c r="I22" s="574"/>
      <c r="J22" s="574"/>
      <c r="K22" s="617"/>
      <c r="L22" s="618"/>
      <c r="M22" s="619"/>
    </row>
    <row r="23" spans="2:16" ht="21" customHeight="1" x14ac:dyDescent="0.2">
      <c r="B23" s="630"/>
      <c r="C23" s="631"/>
      <c r="D23" s="632"/>
      <c r="E23" s="592"/>
      <c r="F23" s="626"/>
      <c r="G23" s="574"/>
      <c r="H23" s="574"/>
      <c r="I23" s="574"/>
      <c r="J23" s="574"/>
      <c r="K23" s="617"/>
      <c r="L23" s="618"/>
      <c r="M23" s="619"/>
    </row>
    <row r="24" spans="2:16" ht="21" customHeight="1" x14ac:dyDescent="0.2">
      <c r="B24" s="630"/>
      <c r="C24" s="631"/>
      <c r="D24" s="632"/>
      <c r="E24" s="592"/>
      <c r="F24" s="592"/>
      <c r="G24" s="574"/>
      <c r="H24" s="574"/>
      <c r="I24" s="574"/>
      <c r="J24" s="574"/>
      <c r="K24" s="617"/>
      <c r="L24" s="618"/>
      <c r="M24" s="619"/>
    </row>
    <row r="25" spans="2:16" ht="21" customHeight="1" thickBot="1" x14ac:dyDescent="0.25">
      <c r="B25" s="634"/>
      <c r="C25" s="635"/>
      <c r="D25" s="636"/>
      <c r="E25" s="603"/>
      <c r="F25" s="603"/>
      <c r="G25" s="625"/>
      <c r="H25" s="625"/>
      <c r="I25" s="625"/>
      <c r="J25" s="625"/>
      <c r="K25" s="627"/>
      <c r="L25" s="628"/>
      <c r="M25" s="629"/>
    </row>
    <row r="26" spans="2:16" ht="21" customHeight="1" x14ac:dyDescent="0.2">
      <c r="B26" s="63"/>
      <c r="C26"/>
      <c r="D26"/>
      <c r="E26"/>
      <c r="F26"/>
      <c r="G26"/>
    </row>
    <row r="27" spans="2:16" ht="21" customHeight="1" thickBot="1" x14ac:dyDescent="0.25">
      <c r="B27" s="633" t="s">
        <v>150</v>
      </c>
      <c r="C27" s="633"/>
      <c r="D27" s="633"/>
      <c r="E27" s="633"/>
      <c r="F27" s="633"/>
      <c r="G27" s="153"/>
    </row>
    <row r="28" spans="2:16" ht="21" customHeight="1" x14ac:dyDescent="0.2">
      <c r="B28" s="608"/>
      <c r="C28" s="609"/>
      <c r="D28" s="610"/>
      <c r="E28" s="614" t="s">
        <v>40</v>
      </c>
      <c r="F28" s="614"/>
      <c r="G28" s="615"/>
      <c r="H28" s="605"/>
      <c r="I28" s="606"/>
      <c r="J28" s="607"/>
      <c r="K28" s="605"/>
      <c r="L28" s="606"/>
      <c r="M28" s="616"/>
    </row>
    <row r="29" spans="2:16" ht="21" customHeight="1" x14ac:dyDescent="0.2">
      <c r="B29" s="611"/>
      <c r="C29" s="612"/>
      <c r="D29" s="613"/>
      <c r="E29" s="433"/>
      <c r="F29" s="433"/>
      <c r="G29" s="433"/>
      <c r="H29" s="598" t="s">
        <v>39</v>
      </c>
      <c r="I29" s="502"/>
      <c r="J29" s="502"/>
      <c r="K29" s="598" t="s">
        <v>41</v>
      </c>
      <c r="L29" s="502"/>
      <c r="M29" s="599"/>
    </row>
    <row r="30" spans="2:16" ht="21" customHeight="1" x14ac:dyDescent="0.2">
      <c r="B30" s="573" t="s">
        <v>346</v>
      </c>
      <c r="C30" s="502"/>
      <c r="D30" s="502"/>
      <c r="E30" s="574"/>
      <c r="F30" s="574"/>
      <c r="G30" s="574"/>
      <c r="H30" s="580"/>
      <c r="I30" s="574"/>
      <c r="J30" s="574"/>
      <c r="K30" s="580"/>
      <c r="L30" s="574"/>
      <c r="M30" s="581"/>
    </row>
    <row r="31" spans="2:16" ht="21" customHeight="1" x14ac:dyDescent="0.2">
      <c r="B31" s="573" t="s">
        <v>151</v>
      </c>
      <c r="C31" s="502"/>
      <c r="D31" s="502"/>
      <c r="E31" s="574"/>
      <c r="F31" s="574"/>
      <c r="G31" s="574"/>
      <c r="H31" s="580"/>
      <c r="I31" s="574"/>
      <c r="J31" s="574"/>
      <c r="K31" s="580"/>
      <c r="L31" s="574"/>
      <c r="M31" s="581"/>
    </row>
    <row r="32" spans="2:16" ht="21" customHeight="1" x14ac:dyDescent="0.2">
      <c r="B32" s="573" t="s">
        <v>152</v>
      </c>
      <c r="C32" s="502"/>
      <c r="D32" s="502"/>
      <c r="E32" s="574"/>
      <c r="F32" s="574"/>
      <c r="G32" s="574"/>
      <c r="H32" s="580"/>
      <c r="I32" s="574"/>
      <c r="J32" s="574"/>
      <c r="K32" s="580"/>
      <c r="L32" s="574"/>
      <c r="M32" s="581"/>
    </row>
    <row r="33" spans="2:16" ht="21" customHeight="1" x14ac:dyDescent="0.2">
      <c r="B33" s="594" t="s">
        <v>153</v>
      </c>
      <c r="C33" s="402"/>
      <c r="D33" s="348"/>
      <c r="E33" s="591"/>
      <c r="F33" s="592"/>
      <c r="G33" s="593"/>
      <c r="H33" s="596"/>
      <c r="I33" s="592"/>
      <c r="J33" s="593"/>
      <c r="K33" s="596"/>
      <c r="L33" s="592"/>
      <c r="M33" s="604"/>
    </row>
    <row r="34" spans="2:16" ht="21" customHeight="1" x14ac:dyDescent="0.2">
      <c r="B34" s="573" t="s">
        <v>469</v>
      </c>
      <c r="C34" s="502"/>
      <c r="D34" s="502"/>
      <c r="E34" s="574"/>
      <c r="F34" s="574"/>
      <c r="G34" s="574"/>
      <c r="H34" s="580"/>
      <c r="I34" s="574"/>
      <c r="J34" s="574"/>
      <c r="K34" s="580"/>
      <c r="L34" s="574"/>
      <c r="M34" s="581"/>
    </row>
    <row r="35" spans="2:16" ht="21" customHeight="1" x14ac:dyDescent="0.2">
      <c r="B35" s="683" t="s">
        <v>374</v>
      </c>
      <c r="C35" s="432"/>
      <c r="D35" s="432"/>
      <c r="E35" s="684"/>
      <c r="F35" s="684"/>
      <c r="G35" s="684"/>
      <c r="H35" s="685"/>
      <c r="I35" s="684"/>
      <c r="J35" s="684"/>
      <c r="K35" s="685"/>
      <c r="L35" s="684"/>
      <c r="M35" s="686"/>
    </row>
    <row r="36" spans="2:16" ht="21" customHeight="1" x14ac:dyDescent="0.2">
      <c r="B36" s="573" t="s">
        <v>467</v>
      </c>
      <c r="C36" s="502"/>
      <c r="D36" s="502"/>
      <c r="E36" s="574"/>
      <c r="F36" s="574"/>
      <c r="G36" s="574"/>
      <c r="H36" s="580"/>
      <c r="I36" s="574"/>
      <c r="J36" s="574"/>
      <c r="K36" s="580"/>
      <c r="L36" s="574"/>
      <c r="M36" s="581"/>
    </row>
    <row r="37" spans="2:16" ht="21" customHeight="1" thickBot="1" x14ac:dyDescent="0.25">
      <c r="B37" s="582" t="s">
        <v>468</v>
      </c>
      <c r="C37" s="583"/>
      <c r="D37" s="583"/>
      <c r="E37" s="584"/>
      <c r="F37" s="584"/>
      <c r="G37" s="584"/>
      <c r="H37" s="585"/>
      <c r="I37" s="584"/>
      <c r="J37" s="584"/>
      <c r="K37" s="585"/>
      <c r="L37" s="584"/>
      <c r="M37" s="597"/>
    </row>
    <row r="38" spans="2:16" ht="21" customHeight="1" x14ac:dyDescent="0.2">
      <c r="B38" s="63"/>
      <c r="C38"/>
      <c r="D38"/>
      <c r="E38"/>
      <c r="F38"/>
      <c r="G38"/>
    </row>
    <row r="39" spans="2:16" ht="21" customHeight="1" thickBot="1" x14ac:dyDescent="0.25">
      <c r="B39" s="63" t="s">
        <v>349</v>
      </c>
      <c r="C39"/>
      <c r="D39"/>
      <c r="E39"/>
      <c r="F39"/>
      <c r="G39"/>
    </row>
    <row r="40" spans="2:16" ht="21" customHeight="1" x14ac:dyDescent="0.2">
      <c r="B40" s="577" t="s">
        <v>515</v>
      </c>
      <c r="C40" s="578"/>
      <c r="D40" s="578"/>
      <c r="E40" s="578"/>
      <c r="F40" s="578"/>
      <c r="G40" s="578"/>
      <c r="H40" s="578"/>
      <c r="I40" s="578"/>
      <c r="J40" s="578"/>
      <c r="K40" s="578"/>
      <c r="L40" s="578"/>
      <c r="M40" s="579"/>
    </row>
    <row r="41" spans="2:16" ht="21" customHeight="1" x14ac:dyDescent="0.2">
      <c r="B41" s="575"/>
      <c r="C41" s="576"/>
      <c r="D41" s="576"/>
      <c r="E41" s="502" t="s">
        <v>154</v>
      </c>
      <c r="F41" s="502"/>
      <c r="G41" s="502"/>
      <c r="H41" s="502"/>
      <c r="I41" s="598" t="s">
        <v>359</v>
      </c>
      <c r="J41" s="502"/>
      <c r="K41" s="502"/>
      <c r="L41" s="502"/>
      <c r="M41" s="599"/>
    </row>
    <row r="42" spans="2:16" ht="21" customHeight="1" x14ac:dyDescent="0.2">
      <c r="B42" s="573" t="s">
        <v>125</v>
      </c>
      <c r="C42" s="502"/>
      <c r="D42" s="502"/>
      <c r="E42" s="591"/>
      <c r="F42" s="592"/>
      <c r="G42" s="592"/>
      <c r="H42" s="110" t="s">
        <v>297</v>
      </c>
      <c r="I42" s="591"/>
      <c r="J42" s="592"/>
      <c r="K42" s="592"/>
      <c r="L42" s="592"/>
      <c r="M42" s="31" t="s">
        <v>299</v>
      </c>
    </row>
    <row r="43" spans="2:16" ht="21" customHeight="1" x14ac:dyDescent="0.2">
      <c r="B43" s="573" t="s">
        <v>43</v>
      </c>
      <c r="C43" s="502"/>
      <c r="D43" s="502"/>
      <c r="E43" s="591">
        <v>1</v>
      </c>
      <c r="F43" s="592"/>
      <c r="G43" s="592"/>
      <c r="H43" s="126" t="s">
        <v>298</v>
      </c>
      <c r="I43" s="591">
        <v>0</v>
      </c>
      <c r="J43" s="592"/>
      <c r="K43" s="592"/>
      <c r="L43" s="592"/>
      <c r="M43" s="31" t="s">
        <v>299</v>
      </c>
    </row>
    <row r="44" spans="2:16" ht="21" customHeight="1" x14ac:dyDescent="0.2">
      <c r="B44" s="600" t="s">
        <v>42</v>
      </c>
      <c r="C44" s="601"/>
      <c r="D44" s="601"/>
      <c r="E44" s="586"/>
      <c r="F44" s="587"/>
      <c r="G44" s="587"/>
      <c r="H44" s="108" t="s">
        <v>298</v>
      </c>
      <c r="I44" s="586"/>
      <c r="J44" s="587"/>
      <c r="K44" s="587"/>
      <c r="L44" s="587"/>
      <c r="M44" s="154" t="s">
        <v>297</v>
      </c>
    </row>
    <row r="45" spans="2:16" ht="21" customHeight="1" thickBot="1" x14ac:dyDescent="0.25">
      <c r="B45" s="595"/>
      <c r="C45" s="504"/>
      <c r="D45" s="504"/>
      <c r="E45" s="602"/>
      <c r="F45" s="603"/>
      <c r="G45" s="603"/>
      <c r="H45" s="155" t="s">
        <v>297</v>
      </c>
      <c r="I45" s="602"/>
      <c r="J45" s="603"/>
      <c r="K45" s="603"/>
      <c r="L45" s="603"/>
      <c r="M45" s="135" t="s">
        <v>297</v>
      </c>
    </row>
    <row r="46" spans="2:16" ht="21" customHeight="1" x14ac:dyDescent="0.2">
      <c r="B46" s="63"/>
      <c r="C46"/>
      <c r="D46"/>
      <c r="E46"/>
      <c r="F46"/>
      <c r="G46"/>
    </row>
    <row r="47" spans="2:16" ht="21" customHeight="1" thickBot="1" x14ac:dyDescent="0.25">
      <c r="B47" s="588" t="s">
        <v>155</v>
      </c>
      <c r="C47" s="588"/>
      <c r="D47"/>
      <c r="E47"/>
      <c r="F47"/>
      <c r="G47"/>
    </row>
    <row r="48" spans="2:16" ht="21" customHeight="1" x14ac:dyDescent="0.2">
      <c r="B48" s="691" t="s">
        <v>79</v>
      </c>
      <c r="C48" s="614"/>
      <c r="D48" s="689" t="s">
        <v>137</v>
      </c>
      <c r="E48" s="614"/>
      <c r="F48" s="614"/>
      <c r="G48" s="614"/>
      <c r="H48" s="614"/>
      <c r="I48" s="156" t="s">
        <v>554</v>
      </c>
      <c r="J48" s="157"/>
      <c r="K48" s="157"/>
      <c r="L48" s="157"/>
      <c r="M48" s="158"/>
      <c r="P48" t="s">
        <v>590</v>
      </c>
    </row>
    <row r="49" spans="2:16" ht="36" customHeight="1" x14ac:dyDescent="0.2">
      <c r="B49" s="420"/>
      <c r="C49" s="601"/>
      <c r="D49" s="589" t="s">
        <v>247</v>
      </c>
      <c r="E49" s="348"/>
      <c r="F49" s="159" t="s">
        <v>543</v>
      </c>
      <c r="G49" s="590" t="s">
        <v>138</v>
      </c>
      <c r="H49" s="432"/>
      <c r="I49" s="355" t="s">
        <v>595</v>
      </c>
      <c r="J49" s="356"/>
      <c r="K49" s="356"/>
      <c r="L49" s="356"/>
      <c r="M49" s="366"/>
      <c r="P49" t="s">
        <v>593</v>
      </c>
    </row>
    <row r="50" spans="2:16" ht="21" customHeight="1" thickBot="1" x14ac:dyDescent="0.25">
      <c r="B50" s="695"/>
      <c r="C50" s="576"/>
      <c r="D50" s="598" t="s">
        <v>125</v>
      </c>
      <c r="E50" s="502"/>
      <c r="F50" s="598" t="s">
        <v>43</v>
      </c>
      <c r="G50" s="502"/>
      <c r="H50" s="598" t="s">
        <v>42</v>
      </c>
      <c r="I50" s="502"/>
      <c r="J50" s="687" t="s">
        <v>126</v>
      </c>
      <c r="K50" s="688"/>
      <c r="L50" s="687" t="s">
        <v>44</v>
      </c>
      <c r="M50" s="694"/>
      <c r="P50" t="s">
        <v>594</v>
      </c>
    </row>
    <row r="51" spans="2:16" ht="21" customHeight="1" x14ac:dyDescent="0.2">
      <c r="B51" s="696"/>
      <c r="C51" s="697"/>
      <c r="D51" s="160" t="s">
        <v>39</v>
      </c>
      <c r="E51" s="160" t="s">
        <v>41</v>
      </c>
      <c r="F51" s="160" t="s">
        <v>39</v>
      </c>
      <c r="G51" s="160" t="s">
        <v>41</v>
      </c>
      <c r="H51" s="160" t="s">
        <v>39</v>
      </c>
      <c r="I51" s="160" t="s">
        <v>41</v>
      </c>
      <c r="J51" s="160" t="s">
        <v>39</v>
      </c>
      <c r="K51" s="160" t="s">
        <v>41</v>
      </c>
      <c r="L51" s="160" t="s">
        <v>39</v>
      </c>
      <c r="M51" s="161" t="s">
        <v>41</v>
      </c>
    </row>
    <row r="52" spans="2:16" ht="36" customHeight="1" x14ac:dyDescent="0.2">
      <c r="B52" s="690" t="s">
        <v>264</v>
      </c>
      <c r="C52" s="437"/>
      <c r="D52" s="102">
        <v>0</v>
      </c>
      <c r="E52" s="102">
        <v>0</v>
      </c>
      <c r="F52" s="102">
        <v>0</v>
      </c>
      <c r="G52" s="102">
        <v>0</v>
      </c>
      <c r="H52" s="102">
        <v>0</v>
      </c>
      <c r="I52" s="102">
        <v>0</v>
      </c>
      <c r="J52" s="102">
        <v>0</v>
      </c>
      <c r="K52" s="102">
        <v>0</v>
      </c>
      <c r="L52" s="102">
        <v>0</v>
      </c>
      <c r="M52" s="334">
        <v>0</v>
      </c>
    </row>
    <row r="53" spans="2:16" ht="36" customHeight="1" x14ac:dyDescent="0.2">
      <c r="B53" s="690" t="s">
        <v>265</v>
      </c>
      <c r="C53" s="437"/>
      <c r="D53" s="102">
        <v>0</v>
      </c>
      <c r="E53" s="102">
        <v>0</v>
      </c>
      <c r="F53" s="102">
        <v>0</v>
      </c>
      <c r="G53" s="102">
        <v>0</v>
      </c>
      <c r="H53" s="102">
        <v>0</v>
      </c>
      <c r="I53" s="102">
        <v>0</v>
      </c>
      <c r="J53" s="102">
        <v>0</v>
      </c>
      <c r="K53" s="102">
        <v>0</v>
      </c>
      <c r="L53" s="102">
        <v>0</v>
      </c>
      <c r="M53" s="334">
        <v>0</v>
      </c>
    </row>
    <row r="54" spans="2:16" ht="21" customHeight="1" x14ac:dyDescent="0.2">
      <c r="B54" s="570" t="s">
        <v>136</v>
      </c>
      <c r="C54" s="33" t="s">
        <v>131</v>
      </c>
      <c r="D54" s="102">
        <v>0</v>
      </c>
      <c r="E54" s="102">
        <v>0</v>
      </c>
      <c r="F54" s="102">
        <v>0</v>
      </c>
      <c r="G54" s="102">
        <v>0</v>
      </c>
      <c r="H54" s="102">
        <v>0</v>
      </c>
      <c r="I54" s="102">
        <v>2</v>
      </c>
      <c r="J54" s="102">
        <v>0</v>
      </c>
      <c r="K54" s="102">
        <v>0</v>
      </c>
      <c r="L54" s="102">
        <v>0</v>
      </c>
      <c r="M54" s="334">
        <v>0</v>
      </c>
    </row>
    <row r="55" spans="2:16" ht="36" customHeight="1" x14ac:dyDescent="0.2">
      <c r="B55" s="571"/>
      <c r="C55" s="250" t="s">
        <v>132</v>
      </c>
      <c r="D55" s="102">
        <v>0</v>
      </c>
      <c r="E55" s="102">
        <v>0</v>
      </c>
      <c r="F55" s="102">
        <v>0</v>
      </c>
      <c r="G55" s="102">
        <v>0</v>
      </c>
      <c r="H55" s="102">
        <v>0</v>
      </c>
      <c r="I55" s="102">
        <v>1</v>
      </c>
      <c r="J55" s="102">
        <v>0</v>
      </c>
      <c r="K55" s="102">
        <v>0</v>
      </c>
      <c r="L55" s="102">
        <v>0</v>
      </c>
      <c r="M55" s="334">
        <v>0</v>
      </c>
    </row>
    <row r="56" spans="2:16" ht="36" customHeight="1" x14ac:dyDescent="0.2">
      <c r="B56" s="571"/>
      <c r="C56" s="250" t="s">
        <v>133</v>
      </c>
      <c r="D56" s="102">
        <v>0</v>
      </c>
      <c r="E56" s="102">
        <v>0</v>
      </c>
      <c r="F56" s="102">
        <v>0</v>
      </c>
      <c r="G56" s="102">
        <v>0</v>
      </c>
      <c r="H56" s="102">
        <v>0</v>
      </c>
      <c r="I56" s="102">
        <v>2</v>
      </c>
      <c r="J56" s="102">
        <v>0</v>
      </c>
      <c r="K56" s="102">
        <v>0</v>
      </c>
      <c r="L56" s="102">
        <v>0</v>
      </c>
      <c r="M56" s="334">
        <v>0</v>
      </c>
    </row>
    <row r="57" spans="2:16" ht="36" customHeight="1" x14ac:dyDescent="0.2">
      <c r="B57" s="571"/>
      <c r="C57" s="250" t="s">
        <v>134</v>
      </c>
      <c r="D57" s="102">
        <v>0</v>
      </c>
      <c r="E57" s="102">
        <v>0</v>
      </c>
      <c r="F57" s="102">
        <v>0</v>
      </c>
      <c r="G57" s="102">
        <v>0</v>
      </c>
      <c r="H57" s="102">
        <v>0</v>
      </c>
      <c r="I57" s="102">
        <v>2</v>
      </c>
      <c r="J57" s="102">
        <v>0</v>
      </c>
      <c r="K57" s="102">
        <v>0</v>
      </c>
      <c r="L57" s="102">
        <v>0</v>
      </c>
      <c r="M57" s="334">
        <v>0</v>
      </c>
    </row>
    <row r="58" spans="2:16" ht="21" customHeight="1" x14ac:dyDescent="0.2">
      <c r="B58" s="572"/>
      <c r="C58" s="250" t="s">
        <v>226</v>
      </c>
      <c r="D58" s="102">
        <v>0</v>
      </c>
      <c r="E58" s="102">
        <v>0</v>
      </c>
      <c r="F58" s="102">
        <v>0</v>
      </c>
      <c r="G58" s="102">
        <v>0</v>
      </c>
      <c r="H58" s="102">
        <v>1</v>
      </c>
      <c r="I58" s="102">
        <v>2</v>
      </c>
      <c r="J58" s="102">
        <v>0</v>
      </c>
      <c r="K58" s="102">
        <v>0</v>
      </c>
      <c r="L58" s="102">
        <v>0</v>
      </c>
      <c r="M58" s="334">
        <v>0</v>
      </c>
    </row>
    <row r="59" spans="2:16" ht="21" customHeight="1" x14ac:dyDescent="0.2">
      <c r="B59" s="347" t="s">
        <v>350</v>
      </c>
      <c r="C59" s="413"/>
      <c r="D59" s="413"/>
      <c r="E59" s="414"/>
      <c r="F59" s="444"/>
      <c r="G59" s="385"/>
      <c r="H59" s="385"/>
      <c r="I59" s="385"/>
      <c r="J59" s="385"/>
      <c r="K59" s="385"/>
      <c r="L59" s="385"/>
      <c r="M59" s="386"/>
    </row>
    <row r="60" spans="2:16" ht="21" customHeight="1" thickBot="1" x14ac:dyDescent="0.25">
      <c r="B60" s="673" t="s">
        <v>135</v>
      </c>
      <c r="C60" s="495"/>
      <c r="D60" s="495"/>
      <c r="E60" s="390"/>
      <c r="F60" s="162"/>
      <c r="G60" s="692"/>
      <c r="H60" s="692"/>
      <c r="I60" s="692"/>
      <c r="J60" s="692"/>
      <c r="K60" s="692"/>
      <c r="L60" s="692"/>
      <c r="M60" s="693"/>
    </row>
    <row r="62" spans="2:16" ht="22.5" customHeight="1" x14ac:dyDescent="0.2">
      <c r="C62" s="266"/>
      <c r="D62" s="680" t="s">
        <v>125</v>
      </c>
      <c r="E62" s="681"/>
      <c r="F62" s="681" t="s">
        <v>43</v>
      </c>
      <c r="G62" s="681"/>
      <c r="H62" s="681" t="s">
        <v>42</v>
      </c>
      <c r="I62" s="681"/>
      <c r="J62" s="681" t="s">
        <v>126</v>
      </c>
      <c r="K62" s="681"/>
      <c r="L62" s="681" t="s">
        <v>44</v>
      </c>
      <c r="M62" s="682"/>
    </row>
    <row r="63" spans="2:16" ht="22.5" customHeight="1" x14ac:dyDescent="0.2">
      <c r="C63" s="266"/>
      <c r="D63" s="267" t="s">
        <v>39</v>
      </c>
      <c r="E63" s="268" t="s">
        <v>41</v>
      </c>
      <c r="F63" s="268" t="s">
        <v>39</v>
      </c>
      <c r="G63" s="268" t="s">
        <v>41</v>
      </c>
      <c r="H63" s="268" t="s">
        <v>39</v>
      </c>
      <c r="I63" s="268" t="s">
        <v>41</v>
      </c>
      <c r="J63" s="268" t="s">
        <v>39</v>
      </c>
      <c r="K63" s="268" t="s">
        <v>41</v>
      </c>
      <c r="L63" s="268" t="s">
        <v>39</v>
      </c>
      <c r="M63" s="269" t="s">
        <v>41</v>
      </c>
    </row>
    <row r="64" spans="2:16" ht="22.5" customHeight="1" x14ac:dyDescent="0.2">
      <c r="C64" s="270" t="s">
        <v>596</v>
      </c>
      <c r="D64" s="271">
        <f>G10</f>
        <v>0</v>
      </c>
      <c r="E64" s="272">
        <f>I10</f>
        <v>0</v>
      </c>
      <c r="F64" s="272">
        <f>G9</f>
        <v>0</v>
      </c>
      <c r="G64" s="272">
        <f>I9</f>
        <v>0</v>
      </c>
      <c r="H64" s="272">
        <f>G7</f>
        <v>1</v>
      </c>
      <c r="I64" s="272">
        <f>I7</f>
        <v>9</v>
      </c>
      <c r="J64" s="272">
        <f>G11</f>
        <v>0</v>
      </c>
      <c r="K64" s="272">
        <f>I11</f>
        <v>0</v>
      </c>
      <c r="L64" s="272">
        <f>G12</f>
        <v>0</v>
      </c>
      <c r="M64" s="273">
        <f>I12</f>
        <v>0</v>
      </c>
    </row>
    <row r="65" spans="3:13" ht="22.5" customHeight="1" x14ac:dyDescent="0.2">
      <c r="C65" s="270" t="s">
        <v>597</v>
      </c>
      <c r="D65" s="274">
        <f>SUM(D54:D58)</f>
        <v>0</v>
      </c>
      <c r="E65" s="275">
        <f t="shared" ref="E65:M65" si="0">SUM(E54:E58)</f>
        <v>0</v>
      </c>
      <c r="F65" s="275">
        <f t="shared" si="0"/>
        <v>0</v>
      </c>
      <c r="G65" s="275">
        <f t="shared" si="0"/>
        <v>0</v>
      </c>
      <c r="H65" s="275">
        <f t="shared" si="0"/>
        <v>1</v>
      </c>
      <c r="I65" s="275">
        <f>SUM(I54:I58)</f>
        <v>9</v>
      </c>
      <c r="J65" s="275">
        <f t="shared" si="0"/>
        <v>0</v>
      </c>
      <c r="K65" s="275">
        <f t="shared" si="0"/>
        <v>0</v>
      </c>
      <c r="L65" s="275">
        <f t="shared" si="0"/>
        <v>0</v>
      </c>
      <c r="M65" s="276">
        <f t="shared" si="0"/>
        <v>0</v>
      </c>
    </row>
    <row r="66" spans="3:13" ht="22.5" customHeight="1" x14ac:dyDescent="0.2">
      <c r="C66" s="270" t="s">
        <v>598</v>
      </c>
      <c r="D66" s="277" t="str">
        <f>IF(D64=D65,"OK","NG")</f>
        <v>OK</v>
      </c>
      <c r="E66" s="278" t="str">
        <f>IF(E64=E65,"OK","NG")</f>
        <v>OK</v>
      </c>
      <c r="F66" s="278" t="str">
        <f>IF(F64=F65,"OK","NG")</f>
        <v>OK</v>
      </c>
      <c r="G66" s="278" t="str">
        <f t="shared" ref="G66:M66" si="1">IF(G64=G65,"OK","NG")</f>
        <v>OK</v>
      </c>
      <c r="H66" s="278" t="str">
        <f t="shared" si="1"/>
        <v>OK</v>
      </c>
      <c r="I66" s="278" t="str">
        <f t="shared" si="1"/>
        <v>OK</v>
      </c>
      <c r="J66" s="278" t="str">
        <f>IF(J64=J65,"OK","NG")</f>
        <v>OK</v>
      </c>
      <c r="K66" s="278" t="str">
        <f>IF(K64=K65,"OK","NG")</f>
        <v>OK</v>
      </c>
      <c r="L66" s="278" t="str">
        <f>IF(L64=L65,"OK",H66)</f>
        <v>OK</v>
      </c>
      <c r="M66" s="279" t="str">
        <f t="shared" si="1"/>
        <v>OK</v>
      </c>
    </row>
  </sheetData>
  <mergeCells count="174">
    <mergeCell ref="D62:E62"/>
    <mergeCell ref="F62:G62"/>
    <mergeCell ref="H62:I62"/>
    <mergeCell ref="J62:K62"/>
    <mergeCell ref="L62:M62"/>
    <mergeCell ref="B35:D35"/>
    <mergeCell ref="E35:G35"/>
    <mergeCell ref="H35:J35"/>
    <mergeCell ref="K35:M35"/>
    <mergeCell ref="B36:D36"/>
    <mergeCell ref="F50:G50"/>
    <mergeCell ref="H50:I50"/>
    <mergeCell ref="J50:K50"/>
    <mergeCell ref="D48:H48"/>
    <mergeCell ref="B53:C53"/>
    <mergeCell ref="B48:C49"/>
    <mergeCell ref="G60:M60"/>
    <mergeCell ref="L50:M50"/>
    <mergeCell ref="B60:E60"/>
    <mergeCell ref="D50:E50"/>
    <mergeCell ref="B50:C51"/>
    <mergeCell ref="B52:C52"/>
    <mergeCell ref="B59:E59"/>
    <mergeCell ref="F59:M59"/>
    <mergeCell ref="K16:M16"/>
    <mergeCell ref="B14:D14"/>
    <mergeCell ref="E14:F14"/>
    <mergeCell ref="G14:H14"/>
    <mergeCell ref="K10:M10"/>
    <mergeCell ref="B11:D11"/>
    <mergeCell ref="B15:D15"/>
    <mergeCell ref="E15:F15"/>
    <mergeCell ref="G15:H15"/>
    <mergeCell ref="I15:J15"/>
    <mergeCell ref="K14:M14"/>
    <mergeCell ref="K12:M12"/>
    <mergeCell ref="B13:D13"/>
    <mergeCell ref="B16:D16"/>
    <mergeCell ref="E16:F16"/>
    <mergeCell ref="G16:H16"/>
    <mergeCell ref="I16:J16"/>
    <mergeCell ref="K9:M9"/>
    <mergeCell ref="I7:J7"/>
    <mergeCell ref="I12:J12"/>
    <mergeCell ref="K8:M8"/>
    <mergeCell ref="I11:J11"/>
    <mergeCell ref="K11:M11"/>
    <mergeCell ref="I10:J10"/>
    <mergeCell ref="K15:M15"/>
    <mergeCell ref="E12:F12"/>
    <mergeCell ref="G12:H12"/>
    <mergeCell ref="E13:F13"/>
    <mergeCell ref="G13:H13"/>
    <mergeCell ref="I13:J13"/>
    <mergeCell ref="K13:M13"/>
    <mergeCell ref="E10:F10"/>
    <mergeCell ref="I8:J8"/>
    <mergeCell ref="I14:J14"/>
    <mergeCell ref="K3:M5"/>
    <mergeCell ref="E4:J4"/>
    <mergeCell ref="G5:H5"/>
    <mergeCell ref="E7:F7"/>
    <mergeCell ref="G7:H7"/>
    <mergeCell ref="G6:H6"/>
    <mergeCell ref="I6:J6"/>
    <mergeCell ref="K6:M6"/>
    <mergeCell ref="K7:M7"/>
    <mergeCell ref="B2:D2"/>
    <mergeCell ref="B12:D12"/>
    <mergeCell ref="B3:D5"/>
    <mergeCell ref="E3:J3"/>
    <mergeCell ref="I9:J9"/>
    <mergeCell ref="I5:J5"/>
    <mergeCell ref="B7:D7"/>
    <mergeCell ref="I21:J21"/>
    <mergeCell ref="E19:J19"/>
    <mergeCell ref="E9:F9"/>
    <mergeCell ref="G9:H9"/>
    <mergeCell ref="E20:F20"/>
    <mergeCell ref="B18:F18"/>
    <mergeCell ref="E11:F11"/>
    <mergeCell ref="G11:H11"/>
    <mergeCell ref="E8:F8"/>
    <mergeCell ref="G10:H10"/>
    <mergeCell ref="C9:D9"/>
    <mergeCell ref="C10:D10"/>
    <mergeCell ref="B8:D8"/>
    <mergeCell ref="G8:H8"/>
    <mergeCell ref="B22:D22"/>
    <mergeCell ref="B27:F27"/>
    <mergeCell ref="B23:D23"/>
    <mergeCell ref="B25:D25"/>
    <mergeCell ref="B19:D20"/>
    <mergeCell ref="B24:D24"/>
    <mergeCell ref="B6:D6"/>
    <mergeCell ref="E6:F6"/>
    <mergeCell ref="B21:D21"/>
    <mergeCell ref="K24:M24"/>
    <mergeCell ref="I24:J24"/>
    <mergeCell ref="K19:M20"/>
    <mergeCell ref="I23:J23"/>
    <mergeCell ref="I25:J25"/>
    <mergeCell ref="E21:F21"/>
    <mergeCell ref="G22:H22"/>
    <mergeCell ref="E23:F23"/>
    <mergeCell ref="G23:H23"/>
    <mergeCell ref="G21:H21"/>
    <mergeCell ref="K25:M25"/>
    <mergeCell ref="K22:M22"/>
    <mergeCell ref="K23:M23"/>
    <mergeCell ref="K21:M21"/>
    <mergeCell ref="E22:F22"/>
    <mergeCell ref="I20:J20"/>
    <mergeCell ref="E24:F24"/>
    <mergeCell ref="G25:H25"/>
    <mergeCell ref="G20:H20"/>
    <mergeCell ref="E25:F25"/>
    <mergeCell ref="G24:H24"/>
    <mergeCell ref="I22:J22"/>
    <mergeCell ref="B31:D31"/>
    <mergeCell ref="H28:J28"/>
    <mergeCell ref="K30:M30"/>
    <mergeCell ref="K29:M29"/>
    <mergeCell ref="H32:J32"/>
    <mergeCell ref="E30:G30"/>
    <mergeCell ref="E31:G31"/>
    <mergeCell ref="H31:J31"/>
    <mergeCell ref="H30:J30"/>
    <mergeCell ref="K32:M32"/>
    <mergeCell ref="B32:D32"/>
    <mergeCell ref="B30:D30"/>
    <mergeCell ref="E32:G32"/>
    <mergeCell ref="B28:D29"/>
    <mergeCell ref="E28:G28"/>
    <mergeCell ref="E29:G29"/>
    <mergeCell ref="H29:J29"/>
    <mergeCell ref="K28:M28"/>
    <mergeCell ref="K31:M31"/>
    <mergeCell ref="E33:G33"/>
    <mergeCell ref="B33:D33"/>
    <mergeCell ref="E41:H41"/>
    <mergeCell ref="B45:D45"/>
    <mergeCell ref="H33:J33"/>
    <mergeCell ref="K37:M37"/>
    <mergeCell ref="E42:G42"/>
    <mergeCell ref="E43:G43"/>
    <mergeCell ref="I42:L42"/>
    <mergeCell ref="I41:M41"/>
    <mergeCell ref="K36:M36"/>
    <mergeCell ref="B44:D44"/>
    <mergeCell ref="B43:D43"/>
    <mergeCell ref="E44:G44"/>
    <mergeCell ref="I43:L43"/>
    <mergeCell ref="I45:L45"/>
    <mergeCell ref="E45:G45"/>
    <mergeCell ref="E36:G36"/>
    <mergeCell ref="H36:J36"/>
    <mergeCell ref="K33:M33"/>
    <mergeCell ref="H34:J34"/>
    <mergeCell ref="B54:B58"/>
    <mergeCell ref="B34:D34"/>
    <mergeCell ref="E34:G34"/>
    <mergeCell ref="B41:D41"/>
    <mergeCell ref="B42:D42"/>
    <mergeCell ref="B40:M40"/>
    <mergeCell ref="K34:M34"/>
    <mergeCell ref="B37:D37"/>
    <mergeCell ref="E37:G37"/>
    <mergeCell ref="H37:J37"/>
    <mergeCell ref="I44:L44"/>
    <mergeCell ref="B47:C47"/>
    <mergeCell ref="D49:E49"/>
    <mergeCell ref="G49:H49"/>
    <mergeCell ref="I49:M49"/>
  </mergeCells>
  <phoneticPr fontId="2"/>
  <conditionalFormatting sqref="D66:M66">
    <cfRule type="cellIs" dxfId="0" priority="1" operator="equal">
      <formula>"NG"</formula>
    </cfRule>
  </conditionalFormatting>
  <dataValidations count="2">
    <dataValidation type="list" allowBlank="1" showInputMessage="1" showErrorMessage="1" sqref="F60 F49 I48" xr:uid="{B074A235-67C0-40DB-8E90-110AA83C363E}">
      <formula1>"あり,なし"</formula1>
    </dataValidation>
    <dataValidation type="list" allowBlank="1" showInputMessage="1" showErrorMessage="1" sqref="B21:D25" xr:uid="{79B403B4-449F-4B03-96D6-A496C8CA4D7B}">
      <formula1>"社会福祉士,介護福祉士,介護福祉士実務者研修修了者,介護職員初任者研修修了者,介護支援専門員,医師,看護師,准看護師,認定特定行為業務従事者：１号研修,認定特定行為業務従事者：２号研修（詳細は備考欄）"</formula1>
    </dataValidation>
  </dataValidations>
  <printOptions horizontalCentered="1"/>
  <pageMargins left="0.6692913385826772" right="0.6692913385826772" top="0.59055118110236227" bottom="0.59055118110236227" header="0.51181102362204722" footer="0.39370078740157483"/>
  <pageSetup paperSize="9" scale="92" fitToHeight="0" orientation="portrait" cellComments="asDisplayed" r:id="rId1"/>
  <headerFooter alignWithMargins="0"/>
  <rowBreaks count="1" manualBreakCount="1">
    <brk id="26"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CD660-ABD4-44D1-B3DF-C2399DB4D756}">
  <sheetPr>
    <tabColor rgb="FF00B0F0"/>
    <pageSetUpPr fitToPage="1"/>
  </sheetPr>
  <dimension ref="A1:R63"/>
  <sheetViews>
    <sheetView view="pageBreakPreview" zoomScale="90" zoomScaleNormal="85" zoomScaleSheetLayoutView="90" workbookViewId="0">
      <selection activeCell="G3" sqref="G3:I3"/>
    </sheetView>
  </sheetViews>
  <sheetFormatPr defaultColWidth="9" defaultRowHeight="13.2" x14ac:dyDescent="0.2"/>
  <cols>
    <col min="1" max="1" width="2.6640625" style="12" customWidth="1"/>
    <col min="2" max="2" width="4.33203125" style="12" customWidth="1"/>
    <col min="3" max="3" width="5.6640625" style="12" customWidth="1"/>
    <col min="4" max="4" width="4.33203125" style="12" customWidth="1"/>
    <col min="5" max="5" width="7.21875" style="12" customWidth="1"/>
    <col min="6" max="6" width="11.109375" style="12" customWidth="1"/>
    <col min="7" max="7" width="9.44140625" style="12" customWidth="1"/>
    <col min="8" max="12" width="7.6640625" style="12" customWidth="1"/>
    <col min="13" max="13" width="7.33203125" style="12" customWidth="1"/>
    <col min="14" max="14" width="3.33203125" style="12" customWidth="1"/>
  </cols>
  <sheetData>
    <row r="1" spans="1:15" ht="21" customHeight="1" x14ac:dyDescent="0.2">
      <c r="A1" s="11" t="s">
        <v>141</v>
      </c>
      <c r="B1" s="343" t="s">
        <v>142</v>
      </c>
      <c r="C1" s="343"/>
      <c r="D1" s="343"/>
      <c r="E1" s="343"/>
      <c r="F1" s="343"/>
      <c r="G1" s="343"/>
      <c r="H1" s="343"/>
      <c r="I1" s="343"/>
    </row>
    <row r="2" spans="1:15" ht="21" customHeight="1" thickBot="1" x14ac:dyDescent="0.25">
      <c r="A2" s="11"/>
      <c r="B2" s="633" t="s">
        <v>143</v>
      </c>
      <c r="C2" s="633"/>
      <c r="D2" s="633"/>
      <c r="E2" s="633"/>
      <c r="F2" s="633"/>
      <c r="G2" s="13"/>
      <c r="H2" s="13"/>
      <c r="I2" s="13"/>
    </row>
    <row r="3" spans="1:15" ht="21" customHeight="1" x14ac:dyDescent="0.2">
      <c r="B3" s="816" t="s">
        <v>144</v>
      </c>
      <c r="C3" s="518"/>
      <c r="D3" s="518"/>
      <c r="E3" s="518"/>
      <c r="F3" s="518"/>
      <c r="G3" s="817" t="s">
        <v>599</v>
      </c>
      <c r="H3" s="818"/>
      <c r="I3" s="818"/>
      <c r="J3" s="14"/>
      <c r="K3" s="14"/>
      <c r="L3" s="14"/>
      <c r="M3" s="15"/>
    </row>
    <row r="4" spans="1:15" ht="21" customHeight="1" x14ac:dyDescent="0.2">
      <c r="B4" s="657" t="s">
        <v>145</v>
      </c>
      <c r="C4" s="658"/>
      <c r="D4" s="658"/>
      <c r="E4" s="658"/>
      <c r="F4" s="659"/>
      <c r="G4" s="781" t="s">
        <v>600</v>
      </c>
      <c r="H4" s="822"/>
      <c r="I4" s="822"/>
      <c r="J4" s="16"/>
      <c r="K4" s="16"/>
      <c r="L4" s="16"/>
      <c r="M4" s="17"/>
    </row>
    <row r="5" spans="1:15" ht="21" customHeight="1" x14ac:dyDescent="0.2">
      <c r="B5" s="819"/>
      <c r="C5" s="820"/>
      <c r="D5" s="820"/>
      <c r="E5" s="820"/>
      <c r="F5" s="821"/>
      <c r="G5" s="823" t="s">
        <v>395</v>
      </c>
      <c r="H5" s="659"/>
      <c r="I5" s="356"/>
      <c r="J5" s="356"/>
      <c r="K5" s="356"/>
      <c r="L5" s="356"/>
      <c r="M5" s="366"/>
    </row>
    <row r="6" spans="1:15" ht="21" customHeight="1" x14ac:dyDescent="0.2">
      <c r="B6" s="819"/>
      <c r="C6" s="820"/>
      <c r="D6" s="820"/>
      <c r="E6" s="820"/>
      <c r="F6" s="821"/>
      <c r="G6" s="824"/>
      <c r="H6" s="821"/>
      <c r="I6" s="356"/>
      <c r="J6" s="356"/>
      <c r="K6" s="356"/>
      <c r="L6" s="356"/>
      <c r="M6" s="366"/>
    </row>
    <row r="7" spans="1:15" ht="21" customHeight="1" x14ac:dyDescent="0.2">
      <c r="B7" s="594" t="s">
        <v>69</v>
      </c>
      <c r="C7" s="402"/>
      <c r="D7" s="402"/>
      <c r="E7" s="402"/>
      <c r="F7" s="402"/>
      <c r="G7" s="18" t="s">
        <v>554</v>
      </c>
      <c r="H7" s="813"/>
      <c r="I7" s="813"/>
      <c r="J7" s="813"/>
      <c r="K7" s="813"/>
      <c r="L7" s="813"/>
      <c r="M7" s="814"/>
    </row>
    <row r="8" spans="1:15" ht="21" customHeight="1" x14ac:dyDescent="0.2">
      <c r="B8" s="594" t="s">
        <v>146</v>
      </c>
      <c r="C8" s="402"/>
      <c r="D8" s="402"/>
      <c r="E8" s="402"/>
      <c r="F8" s="402"/>
      <c r="G8" s="18" t="s">
        <v>554</v>
      </c>
      <c r="H8" s="813"/>
      <c r="I8" s="813"/>
      <c r="J8" s="813"/>
      <c r="K8" s="813"/>
      <c r="L8" s="813"/>
      <c r="M8" s="814"/>
    </row>
    <row r="9" spans="1:15" ht="21" customHeight="1" x14ac:dyDescent="0.2">
      <c r="B9" s="795" t="s">
        <v>147</v>
      </c>
      <c r="C9" s="815"/>
      <c r="D9" s="815"/>
      <c r="E9" s="815"/>
      <c r="F9" s="815"/>
      <c r="G9" s="18" t="s">
        <v>554</v>
      </c>
      <c r="H9" s="813"/>
      <c r="I9" s="813"/>
      <c r="J9" s="813"/>
      <c r="K9" s="813"/>
      <c r="L9" s="813"/>
      <c r="M9" s="814"/>
    </row>
    <row r="10" spans="1:15" ht="21" customHeight="1" x14ac:dyDescent="0.2">
      <c r="B10" s="409"/>
      <c r="C10" s="815"/>
      <c r="D10" s="815"/>
      <c r="E10" s="815"/>
      <c r="F10" s="815"/>
      <c r="G10" s="36" t="s">
        <v>336</v>
      </c>
      <c r="H10" s="743"/>
      <c r="I10" s="743"/>
      <c r="J10" s="743"/>
      <c r="K10" s="743"/>
      <c r="L10" s="743"/>
      <c r="M10" s="744"/>
      <c r="O10" s="280"/>
    </row>
    <row r="11" spans="1:15" ht="21" customHeight="1" x14ac:dyDescent="0.2">
      <c r="B11" s="803" t="s">
        <v>148</v>
      </c>
      <c r="C11" s="438"/>
      <c r="D11" s="438"/>
      <c r="E11" s="438"/>
      <c r="F11" s="33" t="s">
        <v>149</v>
      </c>
      <c r="G11" s="806" t="s">
        <v>601</v>
      </c>
      <c r="H11" s="807"/>
      <c r="I11" s="807"/>
      <c r="J11" s="807"/>
      <c r="K11" s="807"/>
      <c r="L11" s="807"/>
      <c r="M11" s="808"/>
    </row>
    <row r="12" spans="1:15" ht="21" customHeight="1" thickBot="1" x14ac:dyDescent="0.25">
      <c r="B12" s="804"/>
      <c r="C12" s="805"/>
      <c r="D12" s="805"/>
      <c r="E12" s="805"/>
      <c r="F12" s="19" t="s">
        <v>362</v>
      </c>
      <c r="G12" s="809" t="s">
        <v>602</v>
      </c>
      <c r="H12" s="515"/>
      <c r="I12" s="515"/>
      <c r="J12" s="515"/>
      <c r="K12" s="515"/>
      <c r="L12" s="515"/>
      <c r="M12" s="516"/>
    </row>
    <row r="13" spans="1:15" ht="21" customHeight="1" x14ac:dyDescent="0.2"/>
    <row r="14" spans="1:15" ht="21" customHeight="1" thickBot="1" x14ac:dyDescent="0.25">
      <c r="B14" s="633" t="s">
        <v>322</v>
      </c>
      <c r="C14" s="633"/>
      <c r="D14" s="633"/>
      <c r="E14" s="633"/>
      <c r="F14" s="633"/>
      <c r="G14" s="633"/>
      <c r="H14" s="633"/>
      <c r="I14" s="633"/>
      <c r="J14" s="633"/>
      <c r="K14" s="633"/>
      <c r="L14" s="633"/>
      <c r="M14" s="633"/>
    </row>
    <row r="15" spans="1:15" ht="21" customHeight="1" x14ac:dyDescent="0.2">
      <c r="B15" s="810"/>
      <c r="C15" s="697"/>
      <c r="D15" s="697"/>
      <c r="E15" s="697"/>
      <c r="F15" s="697"/>
      <c r="G15" s="697"/>
      <c r="H15" s="607" t="s">
        <v>160</v>
      </c>
      <c r="I15" s="486"/>
      <c r="J15" s="487"/>
      <c r="K15" s="811" t="s">
        <v>161</v>
      </c>
      <c r="L15" s="759"/>
      <c r="M15" s="812"/>
    </row>
    <row r="16" spans="1:15" ht="21" customHeight="1" x14ac:dyDescent="0.2">
      <c r="B16" s="573" t="s">
        <v>63</v>
      </c>
      <c r="C16" s="502"/>
      <c r="D16" s="502"/>
      <c r="E16" s="502"/>
      <c r="F16" s="598" t="s">
        <v>156</v>
      </c>
      <c r="G16" s="502"/>
      <c r="H16" s="496"/>
      <c r="I16" s="496"/>
      <c r="J16" s="496"/>
      <c r="K16" s="794"/>
      <c r="L16" s="496"/>
      <c r="M16" s="497"/>
    </row>
    <row r="17" spans="2:18" ht="21" customHeight="1" x14ac:dyDescent="0.2">
      <c r="B17" s="800"/>
      <c r="C17" s="502"/>
      <c r="D17" s="502"/>
      <c r="E17" s="502"/>
      <c r="F17" s="598" t="s">
        <v>157</v>
      </c>
      <c r="G17" s="502"/>
      <c r="H17" s="801" t="s">
        <v>603</v>
      </c>
      <c r="I17" s="801"/>
      <c r="J17" s="801"/>
      <c r="K17" s="801"/>
      <c r="L17" s="801"/>
      <c r="M17" s="802"/>
    </row>
    <row r="18" spans="2:18" ht="21" customHeight="1" x14ac:dyDescent="0.2">
      <c r="B18" s="698" t="s">
        <v>54</v>
      </c>
      <c r="C18" s="699"/>
      <c r="D18" s="699"/>
      <c r="E18" s="700"/>
      <c r="F18" s="598" t="s">
        <v>289</v>
      </c>
      <c r="G18" s="502"/>
      <c r="H18" s="797" t="s">
        <v>547</v>
      </c>
      <c r="I18" s="797"/>
      <c r="J18" s="797"/>
      <c r="K18" s="797"/>
      <c r="L18" s="797"/>
      <c r="M18" s="798"/>
    </row>
    <row r="19" spans="2:18" ht="21" customHeight="1" x14ac:dyDescent="0.2">
      <c r="B19" s="795"/>
      <c r="C19" s="664"/>
      <c r="D19" s="664"/>
      <c r="E19" s="796"/>
      <c r="F19" s="598" t="s">
        <v>375</v>
      </c>
      <c r="G19" s="502"/>
      <c r="H19" s="794" t="s">
        <v>604</v>
      </c>
      <c r="I19" s="794"/>
      <c r="J19" s="794"/>
      <c r="K19" s="794"/>
      <c r="L19" s="794"/>
      <c r="M19" s="799"/>
    </row>
    <row r="20" spans="2:18" ht="21" customHeight="1" x14ac:dyDescent="0.2">
      <c r="B20" s="795"/>
      <c r="C20" s="664"/>
      <c r="D20" s="664"/>
      <c r="E20" s="796"/>
      <c r="F20" s="598" t="s">
        <v>238</v>
      </c>
      <c r="G20" s="502"/>
      <c r="H20" s="569" t="s">
        <v>543</v>
      </c>
      <c r="I20" s="569"/>
      <c r="J20" s="569"/>
      <c r="K20" s="792"/>
      <c r="L20" s="569"/>
      <c r="M20" s="793"/>
    </row>
    <row r="21" spans="2:18" ht="21" customHeight="1" x14ac:dyDescent="0.2">
      <c r="B21" s="795"/>
      <c r="C21" s="664"/>
      <c r="D21" s="664"/>
      <c r="E21" s="796"/>
      <c r="F21" s="598" t="s">
        <v>239</v>
      </c>
      <c r="G21" s="502"/>
      <c r="H21" s="569" t="s">
        <v>543</v>
      </c>
      <c r="I21" s="569"/>
      <c r="J21" s="569"/>
      <c r="K21" s="792"/>
      <c r="L21" s="569"/>
      <c r="M21" s="793"/>
    </row>
    <row r="22" spans="2:18" ht="21" customHeight="1" x14ac:dyDescent="0.2">
      <c r="B22" s="795"/>
      <c r="C22" s="664"/>
      <c r="D22" s="664"/>
      <c r="E22" s="796"/>
      <c r="F22" s="598" t="s">
        <v>86</v>
      </c>
      <c r="G22" s="502"/>
      <c r="H22" s="569" t="s">
        <v>554</v>
      </c>
      <c r="I22" s="569"/>
      <c r="J22" s="569"/>
      <c r="K22" s="792"/>
      <c r="L22" s="569"/>
      <c r="M22" s="793"/>
    </row>
    <row r="23" spans="2:18" ht="21" customHeight="1" x14ac:dyDescent="0.2">
      <c r="B23" s="795"/>
      <c r="C23" s="664"/>
      <c r="D23" s="664"/>
      <c r="E23" s="796"/>
      <c r="F23" s="598" t="s">
        <v>386</v>
      </c>
      <c r="G23" s="502"/>
      <c r="H23" s="569" t="s">
        <v>554</v>
      </c>
      <c r="I23" s="569"/>
      <c r="J23" s="569"/>
      <c r="K23" s="792"/>
      <c r="L23" s="569"/>
      <c r="M23" s="793"/>
    </row>
    <row r="24" spans="2:18" ht="21" customHeight="1" x14ac:dyDescent="0.2">
      <c r="B24" s="779"/>
      <c r="C24" s="667"/>
      <c r="D24" s="667"/>
      <c r="E24" s="780"/>
      <c r="F24" s="598" t="s">
        <v>312</v>
      </c>
      <c r="G24" s="502"/>
      <c r="H24" s="496" t="s">
        <v>543</v>
      </c>
      <c r="I24" s="496"/>
      <c r="J24" s="496"/>
      <c r="K24" s="794"/>
      <c r="L24" s="569"/>
      <c r="M24" s="793"/>
    </row>
    <row r="25" spans="2:18" ht="21" customHeight="1" x14ac:dyDescent="0.2">
      <c r="B25" s="698" t="s">
        <v>396</v>
      </c>
      <c r="C25" s="699"/>
      <c r="D25" s="699"/>
      <c r="E25" s="700"/>
      <c r="F25" s="781"/>
      <c r="G25" s="431"/>
      <c r="H25" s="782" t="s">
        <v>554</v>
      </c>
      <c r="I25" s="783"/>
      <c r="J25" s="784"/>
      <c r="K25" s="782"/>
      <c r="L25" s="783"/>
      <c r="M25" s="785"/>
    </row>
    <row r="26" spans="2:18" ht="21" customHeight="1" x14ac:dyDescent="0.2">
      <c r="B26" s="779"/>
      <c r="C26" s="667"/>
      <c r="D26" s="667"/>
      <c r="E26" s="780"/>
      <c r="F26" s="786"/>
      <c r="G26" s="787"/>
      <c r="H26" s="788"/>
      <c r="I26" s="789"/>
      <c r="J26" s="790"/>
      <c r="K26" s="788"/>
      <c r="L26" s="789"/>
      <c r="M26" s="791"/>
    </row>
    <row r="27" spans="2:18" s="20" customFormat="1" ht="21" customHeight="1" x14ac:dyDescent="0.2">
      <c r="B27" s="772" t="s">
        <v>397</v>
      </c>
      <c r="C27" s="773"/>
      <c r="D27" s="773"/>
      <c r="E27" s="773"/>
      <c r="F27" s="773"/>
      <c r="G27" s="773"/>
      <c r="H27" s="774">
        <f>SUM(H28:I31)</f>
        <v>149484</v>
      </c>
      <c r="I27" s="775"/>
      <c r="J27" s="281" t="s">
        <v>605</v>
      </c>
      <c r="K27" s="774"/>
      <c r="L27" s="775"/>
      <c r="M27" s="283"/>
    </row>
    <row r="28" spans="2:18" ht="21" customHeight="1" x14ac:dyDescent="0.2">
      <c r="B28" s="21"/>
      <c r="C28" s="598" t="s">
        <v>159</v>
      </c>
      <c r="D28" s="502"/>
      <c r="E28" s="502"/>
      <c r="F28" s="502"/>
      <c r="G28" s="502"/>
      <c r="H28" s="774">
        <v>49000</v>
      </c>
      <c r="I28" s="775"/>
      <c r="J28" s="282" t="s">
        <v>606</v>
      </c>
      <c r="K28" s="774"/>
      <c r="L28" s="775"/>
      <c r="M28" s="283"/>
    </row>
    <row r="29" spans="2:18" ht="21" customHeight="1" x14ac:dyDescent="0.2">
      <c r="B29" s="21"/>
      <c r="C29" s="776" t="s">
        <v>449</v>
      </c>
      <c r="D29" s="589" t="s">
        <v>398</v>
      </c>
      <c r="E29" s="765"/>
      <c r="F29" s="765"/>
      <c r="G29" s="766"/>
      <c r="H29" s="774">
        <v>50544</v>
      </c>
      <c r="I29" s="775"/>
      <c r="J29" s="282" t="s">
        <v>605</v>
      </c>
      <c r="K29" s="774"/>
      <c r="L29" s="775"/>
      <c r="M29" s="283"/>
      <c r="P29" s="728"/>
      <c r="Q29" s="729"/>
      <c r="R29" s="730"/>
    </row>
    <row r="30" spans="2:18" ht="21" customHeight="1" x14ac:dyDescent="0.2">
      <c r="B30" s="21"/>
      <c r="C30" s="777"/>
      <c r="D30" s="453" t="s">
        <v>609</v>
      </c>
      <c r="E30" s="454"/>
      <c r="F30" s="454"/>
      <c r="G30" s="462"/>
      <c r="H30" s="774">
        <v>38940</v>
      </c>
      <c r="I30" s="775"/>
      <c r="J30" s="282" t="s">
        <v>605</v>
      </c>
      <c r="K30" s="774"/>
      <c r="L30" s="775"/>
      <c r="M30" s="283"/>
      <c r="P30" s="731"/>
      <c r="Q30" s="732"/>
      <c r="R30" s="733"/>
    </row>
    <row r="31" spans="2:18" ht="21" customHeight="1" x14ac:dyDescent="0.2">
      <c r="B31" s="21"/>
      <c r="C31" s="777"/>
      <c r="D31" s="736" t="s">
        <v>938</v>
      </c>
      <c r="E31" s="737"/>
      <c r="F31" s="737"/>
      <c r="G31" s="738"/>
      <c r="H31" s="774">
        <v>11000</v>
      </c>
      <c r="I31" s="775"/>
      <c r="J31" s="282" t="s">
        <v>605</v>
      </c>
      <c r="K31" s="774"/>
      <c r="L31" s="775"/>
      <c r="M31" s="284"/>
      <c r="P31" s="728"/>
      <c r="Q31" s="729"/>
      <c r="R31" s="730"/>
    </row>
    <row r="32" spans="2:18" ht="21" customHeight="1" x14ac:dyDescent="0.2">
      <c r="B32" s="21"/>
      <c r="C32" s="777"/>
      <c r="D32" s="453"/>
      <c r="E32" s="454"/>
      <c r="F32" s="454"/>
      <c r="G32" s="462"/>
      <c r="H32" s="763"/>
      <c r="I32" s="763"/>
      <c r="J32" s="763"/>
      <c r="K32" s="763"/>
      <c r="L32" s="763"/>
      <c r="M32" s="764"/>
      <c r="P32" s="728"/>
      <c r="Q32" s="729"/>
      <c r="R32" s="730"/>
    </row>
    <row r="33" spans="2:18" ht="21" customHeight="1" x14ac:dyDescent="0.2">
      <c r="B33" s="21"/>
      <c r="C33" s="777"/>
      <c r="D33" s="453"/>
      <c r="E33" s="454"/>
      <c r="F33" s="454"/>
      <c r="G33" s="462"/>
      <c r="H33" s="763"/>
      <c r="I33" s="763"/>
      <c r="J33" s="763"/>
      <c r="K33" s="767"/>
      <c r="L33" s="768"/>
      <c r="M33" s="769"/>
      <c r="P33" s="734"/>
      <c r="Q33" s="735"/>
      <c r="R33" s="527"/>
    </row>
    <row r="34" spans="2:18" ht="21" customHeight="1" x14ac:dyDescent="0.2">
      <c r="B34" s="22"/>
      <c r="C34" s="778"/>
      <c r="D34" s="742"/>
      <c r="E34" s="743"/>
      <c r="F34" s="743"/>
      <c r="G34" s="771"/>
      <c r="H34" s="767"/>
      <c r="I34" s="768"/>
      <c r="J34" s="770"/>
      <c r="K34" s="767"/>
      <c r="L34" s="768"/>
      <c r="M34" s="769"/>
    </row>
    <row r="35" spans="2:18" ht="75" customHeight="1" x14ac:dyDescent="0.2">
      <c r="B35" s="589" t="s">
        <v>475</v>
      </c>
      <c r="C35" s="765"/>
      <c r="D35" s="765"/>
      <c r="E35" s="765"/>
      <c r="F35" s="765"/>
      <c r="G35" s="765"/>
      <c r="H35" s="765"/>
      <c r="I35" s="765"/>
      <c r="J35" s="765"/>
      <c r="K35" s="765"/>
      <c r="L35" s="765"/>
      <c r="M35" s="766"/>
    </row>
    <row r="36" spans="2:18" ht="21" customHeight="1" x14ac:dyDescent="0.2">
      <c r="C36" s="23"/>
      <c r="D36" s="23"/>
      <c r="E36" s="23"/>
      <c r="F36" s="23"/>
      <c r="G36" s="23"/>
      <c r="H36" s="23"/>
      <c r="I36" s="23"/>
      <c r="J36" s="23"/>
      <c r="K36" s="23"/>
      <c r="L36" s="23"/>
      <c r="M36" s="23"/>
    </row>
    <row r="37" spans="2:18" ht="21" customHeight="1" thickBot="1" x14ac:dyDescent="0.25">
      <c r="B37" s="343" t="s">
        <v>347</v>
      </c>
      <c r="C37" s="447"/>
      <c r="D37" s="447"/>
      <c r="E37" s="447"/>
      <c r="F37" s="447"/>
    </row>
    <row r="38" spans="2:18" ht="32.4" customHeight="1" x14ac:dyDescent="0.2">
      <c r="B38" s="758" t="s">
        <v>159</v>
      </c>
      <c r="C38" s="759"/>
      <c r="D38" s="759"/>
      <c r="E38" s="759"/>
      <c r="F38" s="759"/>
      <c r="G38" s="760" t="s">
        <v>607</v>
      </c>
      <c r="H38" s="761"/>
      <c r="I38" s="761"/>
      <c r="J38" s="761"/>
      <c r="K38" s="761"/>
      <c r="L38" s="761"/>
      <c r="M38" s="762"/>
    </row>
    <row r="39" spans="2:18" ht="21" customHeight="1" x14ac:dyDescent="0.2">
      <c r="B39" s="657" t="s">
        <v>68</v>
      </c>
      <c r="C39" s="658"/>
      <c r="D39" s="658"/>
      <c r="E39" s="658"/>
      <c r="F39" s="659"/>
      <c r="G39" s="24" t="s">
        <v>300</v>
      </c>
      <c r="H39" s="25" t="s">
        <v>608</v>
      </c>
      <c r="I39" s="26" t="s">
        <v>367</v>
      </c>
      <c r="J39" s="26"/>
      <c r="K39" s="26"/>
      <c r="L39" s="26"/>
      <c r="M39" s="27"/>
    </row>
    <row r="40" spans="2:18" ht="21" customHeight="1" x14ac:dyDescent="0.2">
      <c r="B40" s="739"/>
      <c r="C40" s="740"/>
      <c r="D40" s="740"/>
      <c r="E40" s="740"/>
      <c r="F40" s="741"/>
      <c r="G40" s="656" t="s">
        <v>254</v>
      </c>
      <c r="H40" s="638"/>
      <c r="I40" s="742"/>
      <c r="J40" s="743"/>
      <c r="K40" s="743"/>
      <c r="L40" s="743"/>
      <c r="M40" s="744"/>
    </row>
    <row r="41" spans="2:18" ht="21" customHeight="1" x14ac:dyDescent="0.2">
      <c r="B41" s="594" t="s">
        <v>158</v>
      </c>
      <c r="C41" s="637"/>
      <c r="D41" s="637"/>
      <c r="E41" s="637"/>
      <c r="F41" s="637"/>
      <c r="G41" s="745"/>
      <c r="H41" s="746"/>
      <c r="I41" s="746"/>
      <c r="J41" s="746"/>
      <c r="K41" s="746"/>
      <c r="L41" s="746"/>
      <c r="M41" s="747"/>
    </row>
    <row r="42" spans="2:18" ht="171.6" customHeight="1" x14ac:dyDescent="0.2">
      <c r="B42" s="594" t="s">
        <v>58</v>
      </c>
      <c r="C42" s="637"/>
      <c r="D42" s="637"/>
      <c r="E42" s="637"/>
      <c r="F42" s="637"/>
      <c r="G42" s="748" t="s">
        <v>939</v>
      </c>
      <c r="H42" s="749"/>
      <c r="I42" s="749"/>
      <c r="J42" s="749"/>
      <c r="K42" s="749"/>
      <c r="L42" s="749"/>
      <c r="M42" s="750"/>
    </row>
    <row r="43" spans="2:18" ht="38.4" customHeight="1" x14ac:dyDescent="0.2">
      <c r="B43" s="754" t="s">
        <v>609</v>
      </c>
      <c r="C43" s="705"/>
      <c r="D43" s="705"/>
      <c r="E43" s="705"/>
      <c r="F43" s="705"/>
      <c r="G43" s="748" t="s">
        <v>610</v>
      </c>
      <c r="H43" s="749"/>
      <c r="I43" s="749"/>
      <c r="J43" s="749"/>
      <c r="K43" s="749"/>
      <c r="L43" s="749"/>
      <c r="M43" s="750"/>
    </row>
    <row r="44" spans="2:18" ht="21" customHeight="1" x14ac:dyDescent="0.2">
      <c r="B44" s="594" t="s">
        <v>317</v>
      </c>
      <c r="C44" s="637"/>
      <c r="D44" s="637"/>
      <c r="E44" s="637"/>
      <c r="F44" s="637"/>
      <c r="G44" s="748" t="s">
        <v>611</v>
      </c>
      <c r="H44" s="755"/>
      <c r="I44" s="755"/>
      <c r="J44" s="755"/>
      <c r="K44" s="755"/>
      <c r="L44" s="755"/>
      <c r="M44" s="557"/>
    </row>
    <row r="45" spans="2:18" ht="21" customHeight="1" x14ac:dyDescent="0.2">
      <c r="B45" s="756" t="s">
        <v>612</v>
      </c>
      <c r="C45" s="454"/>
      <c r="D45" s="454"/>
      <c r="E45" s="454"/>
      <c r="F45" s="462"/>
      <c r="G45" s="745" t="s">
        <v>613</v>
      </c>
      <c r="H45" s="743"/>
      <c r="I45" s="743"/>
      <c r="J45" s="743"/>
      <c r="K45" s="743"/>
      <c r="L45" s="743"/>
      <c r="M45" s="744"/>
    </row>
    <row r="46" spans="2:18" ht="129.6" customHeight="1" x14ac:dyDescent="0.2">
      <c r="B46" s="757"/>
      <c r="C46" s="705"/>
      <c r="D46" s="705"/>
      <c r="E46" s="705"/>
      <c r="F46" s="705"/>
      <c r="G46" s="745" t="s">
        <v>940</v>
      </c>
      <c r="H46" s="743"/>
      <c r="I46" s="743"/>
      <c r="J46" s="743"/>
      <c r="K46" s="743"/>
      <c r="L46" s="743"/>
      <c r="M46" s="744"/>
    </row>
    <row r="47" spans="2:18" ht="18" customHeight="1" x14ac:dyDescent="0.2">
      <c r="B47" s="698" t="s">
        <v>162</v>
      </c>
      <c r="C47" s="699"/>
      <c r="D47" s="699"/>
      <c r="E47" s="699"/>
      <c r="F47" s="700"/>
      <c r="G47" s="751" t="s">
        <v>164</v>
      </c>
      <c r="H47" s="752"/>
      <c r="I47" s="752"/>
      <c r="J47" s="752"/>
      <c r="K47" s="752"/>
      <c r="L47" s="752"/>
      <c r="M47" s="753"/>
    </row>
    <row r="48" spans="2:18" ht="18" customHeight="1" x14ac:dyDescent="0.2">
      <c r="B48" s="407"/>
      <c r="C48" s="501"/>
      <c r="D48" s="501"/>
      <c r="E48" s="501"/>
      <c r="F48" s="408"/>
      <c r="G48" s="536"/>
      <c r="H48" s="537"/>
      <c r="I48" s="537"/>
      <c r="J48" s="537"/>
      <c r="K48" s="537"/>
      <c r="L48" s="537"/>
      <c r="M48" s="538"/>
    </row>
    <row r="49" spans="2:13" ht="21" customHeight="1" thickBot="1" x14ac:dyDescent="0.25">
      <c r="B49" s="673" t="s">
        <v>163</v>
      </c>
      <c r="C49" s="674"/>
      <c r="D49" s="674"/>
      <c r="E49" s="674"/>
      <c r="F49" s="674"/>
      <c r="G49" s="725"/>
      <c r="H49" s="726"/>
      <c r="I49" s="726"/>
      <c r="J49" s="726"/>
      <c r="K49" s="726"/>
      <c r="L49" s="726"/>
      <c r="M49" s="727"/>
    </row>
    <row r="50" spans="2:13" ht="21" customHeight="1" x14ac:dyDescent="0.2"/>
    <row r="51" spans="2:13" ht="21" customHeight="1" thickBot="1" x14ac:dyDescent="0.25">
      <c r="B51" s="588" t="s">
        <v>253</v>
      </c>
      <c r="C51" s="588"/>
      <c r="D51" s="588"/>
      <c r="E51" s="588"/>
      <c r="F51" s="588"/>
      <c r="G51" s="588"/>
      <c r="H51" s="588"/>
      <c r="I51" s="13"/>
      <c r="J51" s="13"/>
      <c r="K51" s="13"/>
      <c r="L51" s="13"/>
      <c r="M51" s="13"/>
    </row>
    <row r="52" spans="2:13" ht="21" customHeight="1" x14ac:dyDescent="0.2">
      <c r="B52" s="714" t="s">
        <v>165</v>
      </c>
      <c r="C52" s="715"/>
      <c r="D52" s="715"/>
      <c r="E52" s="715"/>
      <c r="F52" s="715"/>
      <c r="G52" s="715"/>
      <c r="H52" s="715"/>
      <c r="I52" s="715"/>
      <c r="J52" s="716"/>
      <c r="K52" s="717"/>
      <c r="L52" s="717"/>
      <c r="M52" s="718"/>
    </row>
    <row r="53" spans="2:13" ht="21" customHeight="1" x14ac:dyDescent="0.2">
      <c r="B53" s="573" t="s">
        <v>166</v>
      </c>
      <c r="C53" s="598"/>
      <c r="D53" s="598"/>
      <c r="E53" s="598"/>
      <c r="F53" s="598"/>
      <c r="G53" s="598"/>
      <c r="H53" s="598"/>
      <c r="I53" s="598"/>
      <c r="J53" s="355"/>
      <c r="K53" s="356"/>
      <c r="L53" s="356"/>
      <c r="M53" s="366"/>
    </row>
    <row r="54" spans="2:13" ht="21" customHeight="1" x14ac:dyDescent="0.2">
      <c r="B54" s="690" t="s">
        <v>167</v>
      </c>
      <c r="C54" s="710"/>
      <c r="D54" s="710"/>
      <c r="E54" s="710"/>
      <c r="F54" s="710"/>
      <c r="G54" s="710"/>
      <c r="H54" s="710"/>
      <c r="I54" s="710"/>
      <c r="J54" s="719"/>
      <c r="K54" s="720"/>
      <c r="L54" s="720"/>
      <c r="M54" s="721"/>
    </row>
    <row r="55" spans="2:13" ht="21" customHeight="1" x14ac:dyDescent="0.2">
      <c r="B55" s="690"/>
      <c r="C55" s="710"/>
      <c r="D55" s="710"/>
      <c r="E55" s="710"/>
      <c r="F55" s="710"/>
      <c r="G55" s="710"/>
      <c r="H55" s="710"/>
      <c r="I55" s="710"/>
      <c r="J55" s="722"/>
      <c r="K55" s="723"/>
      <c r="L55" s="723"/>
      <c r="M55" s="724"/>
    </row>
    <row r="56" spans="2:13" ht="21" customHeight="1" x14ac:dyDescent="0.2">
      <c r="B56" s="573" t="s">
        <v>342</v>
      </c>
      <c r="C56" s="598"/>
      <c r="D56" s="598"/>
      <c r="E56" s="598"/>
      <c r="F56" s="598"/>
      <c r="G56" s="598"/>
      <c r="H56" s="598"/>
      <c r="I56" s="598"/>
      <c r="J56" s="711"/>
      <c r="K56" s="711"/>
      <c r="L56" s="711"/>
      <c r="M56" s="712"/>
    </row>
    <row r="57" spans="2:13" ht="21" customHeight="1" x14ac:dyDescent="0.2">
      <c r="B57" s="690" t="s">
        <v>168</v>
      </c>
      <c r="C57" s="437"/>
      <c r="D57" s="437"/>
      <c r="E57" s="437"/>
      <c r="F57" s="598" t="s">
        <v>170</v>
      </c>
      <c r="G57" s="598"/>
      <c r="H57" s="598"/>
      <c r="I57" s="598"/>
      <c r="J57" s="510"/>
      <c r="K57" s="511"/>
      <c r="L57" s="511"/>
      <c r="M57" s="512"/>
    </row>
    <row r="58" spans="2:13" ht="21" customHeight="1" x14ac:dyDescent="0.2">
      <c r="B58" s="713"/>
      <c r="C58" s="437"/>
      <c r="D58" s="437"/>
      <c r="E58" s="437"/>
      <c r="F58" s="598" t="s">
        <v>171</v>
      </c>
      <c r="G58" s="598"/>
      <c r="H58" s="598"/>
      <c r="I58" s="598"/>
      <c r="J58" s="510"/>
      <c r="K58" s="511"/>
      <c r="L58" s="511"/>
      <c r="M58" s="512"/>
    </row>
    <row r="59" spans="2:13" ht="21" customHeight="1" x14ac:dyDescent="0.2">
      <c r="B59" s="698" t="s">
        <v>169</v>
      </c>
      <c r="C59" s="699"/>
      <c r="D59" s="699"/>
      <c r="E59" s="700"/>
      <c r="F59" s="704"/>
      <c r="G59" s="705"/>
      <c r="H59" s="705"/>
      <c r="I59" s="706"/>
      <c r="J59" s="496"/>
      <c r="K59" s="496"/>
      <c r="L59" s="496"/>
      <c r="M59" s="497"/>
    </row>
    <row r="60" spans="2:13" ht="21" customHeight="1" thickBot="1" x14ac:dyDescent="0.25">
      <c r="B60" s="701"/>
      <c r="C60" s="702"/>
      <c r="D60" s="702"/>
      <c r="E60" s="703"/>
      <c r="F60" s="707"/>
      <c r="G60" s="708"/>
      <c r="H60" s="708"/>
      <c r="I60" s="709"/>
      <c r="J60" s="473"/>
      <c r="K60" s="474"/>
      <c r="L60" s="474"/>
      <c r="M60" s="558"/>
    </row>
    <row r="62" spans="2:13" ht="10.5" customHeight="1" x14ac:dyDescent="0.2"/>
    <row r="63" spans="2:13" ht="10.5" customHeight="1" x14ac:dyDescent="0.2"/>
  </sheetData>
  <mergeCells count="131">
    <mergeCell ref="H7:M7"/>
    <mergeCell ref="B8:F8"/>
    <mergeCell ref="H8:M8"/>
    <mergeCell ref="B9:F10"/>
    <mergeCell ref="H9:M9"/>
    <mergeCell ref="H10:M10"/>
    <mergeCell ref="B7:F7"/>
    <mergeCell ref="B1:I1"/>
    <mergeCell ref="B3:F3"/>
    <mergeCell ref="G3:I3"/>
    <mergeCell ref="B4:F6"/>
    <mergeCell ref="G4:I4"/>
    <mergeCell ref="G5:H6"/>
    <mergeCell ref="I5:M5"/>
    <mergeCell ref="I6:M6"/>
    <mergeCell ref="B2:F2"/>
    <mergeCell ref="B16:E17"/>
    <mergeCell ref="F16:G16"/>
    <mergeCell ref="H16:J16"/>
    <mergeCell ref="K16:M16"/>
    <mergeCell ref="F17:G17"/>
    <mergeCell ref="H17:J17"/>
    <mergeCell ref="K17:M17"/>
    <mergeCell ref="B11:E12"/>
    <mergeCell ref="G11:M11"/>
    <mergeCell ref="G12:M12"/>
    <mergeCell ref="B14:M14"/>
    <mergeCell ref="B15:G15"/>
    <mergeCell ref="H15:J15"/>
    <mergeCell ref="K15:M15"/>
    <mergeCell ref="F21:G21"/>
    <mergeCell ref="H21:J21"/>
    <mergeCell ref="K21:M21"/>
    <mergeCell ref="F22:G22"/>
    <mergeCell ref="H22:J22"/>
    <mergeCell ref="K22:M22"/>
    <mergeCell ref="B18:E24"/>
    <mergeCell ref="F18:G18"/>
    <mergeCell ref="H18:J18"/>
    <mergeCell ref="K18:M18"/>
    <mergeCell ref="F19:G19"/>
    <mergeCell ref="H19:J19"/>
    <mergeCell ref="K19:M19"/>
    <mergeCell ref="F20:G20"/>
    <mergeCell ref="H20:J20"/>
    <mergeCell ref="K20:M20"/>
    <mergeCell ref="B25:E26"/>
    <mergeCell ref="F25:G25"/>
    <mergeCell ref="H25:J25"/>
    <mergeCell ref="K25:M25"/>
    <mergeCell ref="F26:G26"/>
    <mergeCell ref="H26:J26"/>
    <mergeCell ref="K26:M26"/>
    <mergeCell ref="F23:G23"/>
    <mergeCell ref="H23:J23"/>
    <mergeCell ref="K23:M23"/>
    <mergeCell ref="F24:G24"/>
    <mergeCell ref="H24:J24"/>
    <mergeCell ref="K24:M24"/>
    <mergeCell ref="B27:G27"/>
    <mergeCell ref="C28:G28"/>
    <mergeCell ref="H27:I27"/>
    <mergeCell ref="H28:I28"/>
    <mergeCell ref="K34:M34"/>
    <mergeCell ref="D32:G32"/>
    <mergeCell ref="D33:G33"/>
    <mergeCell ref="D29:G29"/>
    <mergeCell ref="D30:G30"/>
    <mergeCell ref="C29:C34"/>
    <mergeCell ref="H29:I29"/>
    <mergeCell ref="H30:I30"/>
    <mergeCell ref="H31:I31"/>
    <mergeCell ref="K27:L27"/>
    <mergeCell ref="K28:L28"/>
    <mergeCell ref="K29:L29"/>
    <mergeCell ref="K30:L30"/>
    <mergeCell ref="K31:L31"/>
    <mergeCell ref="G46:M46"/>
    <mergeCell ref="B37:F37"/>
    <mergeCell ref="B38:F38"/>
    <mergeCell ref="G38:M38"/>
    <mergeCell ref="H32:J32"/>
    <mergeCell ref="K32:M32"/>
    <mergeCell ref="B35:M35"/>
    <mergeCell ref="H33:J33"/>
    <mergeCell ref="K33:M33"/>
    <mergeCell ref="H34:J34"/>
    <mergeCell ref="D34:G34"/>
    <mergeCell ref="B49:F49"/>
    <mergeCell ref="G49:M49"/>
    <mergeCell ref="P29:R29"/>
    <mergeCell ref="P30:R30"/>
    <mergeCell ref="P31:R31"/>
    <mergeCell ref="P32:R32"/>
    <mergeCell ref="P33:R33"/>
    <mergeCell ref="D31:G31"/>
    <mergeCell ref="B39:F40"/>
    <mergeCell ref="G40:H40"/>
    <mergeCell ref="I40:M40"/>
    <mergeCell ref="B41:F41"/>
    <mergeCell ref="G41:M41"/>
    <mergeCell ref="B42:F42"/>
    <mergeCell ref="G42:M42"/>
    <mergeCell ref="B47:F48"/>
    <mergeCell ref="G47:M48"/>
    <mergeCell ref="B43:F43"/>
    <mergeCell ref="G43:M43"/>
    <mergeCell ref="B44:F44"/>
    <mergeCell ref="G44:M44"/>
    <mergeCell ref="B45:F45"/>
    <mergeCell ref="G45:M45"/>
    <mergeCell ref="B46:F46"/>
    <mergeCell ref="B53:I53"/>
    <mergeCell ref="J53:M53"/>
    <mergeCell ref="F58:I58"/>
    <mergeCell ref="J58:M58"/>
    <mergeCell ref="B51:H51"/>
    <mergeCell ref="B52:I52"/>
    <mergeCell ref="J52:M52"/>
    <mergeCell ref="J54:M55"/>
    <mergeCell ref="B56:I56"/>
    <mergeCell ref="B59:E60"/>
    <mergeCell ref="F59:I59"/>
    <mergeCell ref="J59:M59"/>
    <mergeCell ref="F60:I60"/>
    <mergeCell ref="J60:M60"/>
    <mergeCell ref="B54:I55"/>
    <mergeCell ref="F57:I57"/>
    <mergeCell ref="J57:M57"/>
    <mergeCell ref="J56:M56"/>
    <mergeCell ref="B57:E58"/>
  </mergeCells>
  <phoneticPr fontId="2"/>
  <dataValidations count="9">
    <dataValidation type="list" allowBlank="1" showInputMessage="1" showErrorMessage="1" sqref="D33 B46:F46" xr:uid="{BD2B3C3A-729C-4F58-AEBD-24FC3A229EA9}">
      <formula1>"管理費,生活サポート費"</formula1>
    </dataValidation>
    <dataValidation type="list" allowBlank="1" showInputMessage="1" showErrorMessage="1" sqref="B45 D32" xr:uid="{C2ACE4CE-989F-4C57-A654-EA7346EDDDD5}">
      <formula1>"光熱水費,電気代,水道代"</formula1>
    </dataValidation>
    <dataValidation type="list" allowBlank="1" showInputMessage="1" showErrorMessage="1" sqref="F59:I60" xr:uid="{4B62DF35-81A5-4593-8650-1B2AD32FDA79}">
      <formula1>"１　連帯保証を行う銀行等の名称,２　信託契約を行う信託会社等の名称,３　保証保険を行う保険会社の名称,４　その他の場合の名称,５　全国有料老人ホーム協会"</formula1>
    </dataValidation>
    <dataValidation type="list" allowBlank="1" showInputMessage="1" showErrorMessage="1" sqref="B43:F43 D30" xr:uid="{B79CCA4C-D56C-48B9-A1E7-080A304E493C}">
      <formula1>"管理費,共益費"</formula1>
    </dataValidation>
    <dataValidation type="list" allowBlank="1" showInputMessage="1" showErrorMessage="1" sqref="H18:M18" xr:uid="{C93B4355-D33B-49A1-A2A7-6DD09A99133F}">
      <formula1>"一般居室個室,一般居室相部屋（夫婦・親族）,一般居室相部屋（夫婦・親族以外）,介護居室個室,介護居室相部屋（夫婦・親族）,介護居室相部屋（夫婦・親族以外）,一時介護室"</formula1>
    </dataValidation>
    <dataValidation type="list" allowBlank="1" showInputMessage="1" showErrorMessage="1" sqref="F25:G25" xr:uid="{AFAD456C-7886-45C1-A272-0FD57CDBD320}">
      <formula1>"敷金,前払金（家賃、介護サービス費等）,その他"</formula1>
    </dataValidation>
    <dataValidation type="list" allowBlank="1" showInputMessage="1" showErrorMessage="1" sqref="G7:G9 H20:M24" xr:uid="{8FA72ABF-542F-4D7E-9D87-A4F906EF3AE1}">
      <formula1>"あり,なし"</formula1>
    </dataValidation>
    <dataValidation type="list" allowBlank="1" showInputMessage="1" showErrorMessage="1" sqref="G4" xr:uid="{E09F29DB-81D6-4E1F-91B9-BA2C8D1EEA37}">
      <formula1>"全額前払い方式,一部前払い・一部月払い方式,月払い方式,選択方式"</formula1>
    </dataValidation>
    <dataValidation type="list" allowBlank="1" showInputMessage="1" showErrorMessage="1" sqref="G3" xr:uid="{41193C5C-15C8-4D6B-AA04-27D6E3CCE609}">
      <formula1>"利用権方式,建物賃貸借方式,終身建物賃貸借方式"</formula1>
    </dataValidation>
  </dataValidations>
  <printOptions horizontalCentered="1"/>
  <pageMargins left="0.6692913385826772" right="0.6692913385826772" top="0.59055118110236227" bottom="0.59055118110236227" header="0.51181102362204722" footer="0.39370078740157483"/>
  <pageSetup paperSize="9" scale="96" fitToHeight="0" orientation="portrait" cellComments="asDisplayed" r:id="rId1"/>
  <headerFooter alignWithMargins="0"/>
  <rowBreaks count="1" manualBreakCount="1">
    <brk id="36"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00410-902A-49FE-B3B5-1033CABD10A2}">
  <sheetPr>
    <tabColor rgb="FFFF99FF"/>
    <pageSetUpPr fitToPage="1"/>
  </sheetPr>
  <dimension ref="A1:N75"/>
  <sheetViews>
    <sheetView view="pageBreakPreview" zoomScale="90" zoomScaleNormal="85" zoomScaleSheetLayoutView="90" workbookViewId="0">
      <selection sqref="A1:K1"/>
    </sheetView>
  </sheetViews>
  <sheetFormatPr defaultColWidth="9" defaultRowHeight="13.2" x14ac:dyDescent="0.2"/>
  <cols>
    <col min="1" max="1" width="2.6640625" customWidth="1"/>
    <col min="2" max="2" width="6.77734375" customWidth="1"/>
    <col min="3" max="3" width="6.109375" customWidth="1"/>
    <col min="4" max="4" width="9" customWidth="1"/>
    <col min="7" max="7" width="9" customWidth="1"/>
    <col min="9" max="9" width="9.33203125" customWidth="1"/>
    <col min="10" max="10" width="9" customWidth="1"/>
    <col min="12" max="12" width="3.33203125" customWidth="1"/>
    <col min="13" max="13" width="11.6640625" customWidth="1"/>
  </cols>
  <sheetData>
    <row r="1" spans="1:14" ht="21" customHeight="1" x14ac:dyDescent="0.2">
      <c r="A1" s="11" t="s">
        <v>302</v>
      </c>
      <c r="B1" s="447" t="s">
        <v>63</v>
      </c>
      <c r="C1" s="447"/>
      <c r="D1" s="447"/>
      <c r="E1" s="447"/>
      <c r="F1" s="447"/>
      <c r="G1" s="447"/>
      <c r="H1" s="447"/>
      <c r="I1" s="447"/>
    </row>
    <row r="2" spans="1:14" ht="21" customHeight="1" thickBot="1" x14ac:dyDescent="0.25">
      <c r="A2" s="64"/>
      <c r="B2" s="447" t="s">
        <v>220</v>
      </c>
      <c r="C2" s="856"/>
      <c r="D2" s="856"/>
      <c r="E2" s="64"/>
      <c r="F2" s="64"/>
      <c r="G2" s="64"/>
      <c r="H2" s="64"/>
      <c r="I2" s="64"/>
    </row>
    <row r="3" spans="1:14" ht="21" customHeight="1" x14ac:dyDescent="0.2">
      <c r="B3" s="397" t="s">
        <v>177</v>
      </c>
      <c r="C3" s="398"/>
      <c r="D3" s="606" t="s">
        <v>173</v>
      </c>
      <c r="E3" s="606"/>
      <c r="F3" s="606"/>
      <c r="G3" s="606"/>
      <c r="H3" s="857">
        <v>0</v>
      </c>
      <c r="I3" s="858"/>
      <c r="J3" s="858"/>
      <c r="K3" s="163" t="s">
        <v>301</v>
      </c>
    </row>
    <row r="4" spans="1:14" ht="21" customHeight="1" x14ac:dyDescent="0.2">
      <c r="B4" s="379"/>
      <c r="C4" s="380"/>
      <c r="D4" s="502" t="s">
        <v>174</v>
      </c>
      <c r="E4" s="502"/>
      <c r="F4" s="502"/>
      <c r="G4" s="502"/>
      <c r="H4" s="841">
        <v>3</v>
      </c>
      <c r="I4" s="842"/>
      <c r="J4" s="842"/>
      <c r="K4" s="164" t="s">
        <v>301</v>
      </c>
    </row>
    <row r="5" spans="1:14" ht="21" customHeight="1" x14ac:dyDescent="0.2">
      <c r="B5" s="379"/>
      <c r="C5" s="380"/>
      <c r="D5" s="502" t="s">
        <v>175</v>
      </c>
      <c r="E5" s="502"/>
      <c r="F5" s="502"/>
      <c r="G5" s="502"/>
      <c r="H5" s="841">
        <v>3</v>
      </c>
      <c r="I5" s="842"/>
      <c r="J5" s="842"/>
      <c r="K5" s="164" t="s">
        <v>301</v>
      </c>
    </row>
    <row r="6" spans="1:14" ht="21" customHeight="1" x14ac:dyDescent="0.2">
      <c r="B6" s="364"/>
      <c r="C6" s="365"/>
      <c r="D6" s="502" t="s">
        <v>176</v>
      </c>
      <c r="E6" s="502"/>
      <c r="F6" s="502"/>
      <c r="G6" s="502"/>
      <c r="H6" s="841">
        <v>16</v>
      </c>
      <c r="I6" s="842"/>
      <c r="J6" s="842"/>
      <c r="K6" s="164" t="s">
        <v>301</v>
      </c>
    </row>
    <row r="7" spans="1:14" ht="21" customHeight="1" x14ac:dyDescent="0.2">
      <c r="B7" s="409" t="s">
        <v>409</v>
      </c>
      <c r="C7" s="410"/>
      <c r="D7" s="502" t="s">
        <v>49</v>
      </c>
      <c r="E7" s="502"/>
      <c r="F7" s="502"/>
      <c r="G7" s="502"/>
      <c r="H7" s="841">
        <v>0</v>
      </c>
      <c r="I7" s="842"/>
      <c r="J7" s="842"/>
      <c r="K7" s="164" t="s">
        <v>301</v>
      </c>
      <c r="M7" s="285" t="s">
        <v>614</v>
      </c>
      <c r="N7" s="286" t="s">
        <v>615</v>
      </c>
    </row>
    <row r="8" spans="1:14" ht="21" customHeight="1" x14ac:dyDescent="0.2">
      <c r="B8" s="409"/>
      <c r="C8" s="410"/>
      <c r="D8" s="502" t="s">
        <v>178</v>
      </c>
      <c r="E8" s="502"/>
      <c r="F8" s="502"/>
      <c r="G8" s="502"/>
      <c r="H8" s="841">
        <v>1</v>
      </c>
      <c r="I8" s="842"/>
      <c r="J8" s="842"/>
      <c r="K8" s="164" t="s">
        <v>301</v>
      </c>
      <c r="M8" s="287">
        <v>0.375</v>
      </c>
      <c r="N8" s="288">
        <f>H8*0.375</f>
        <v>0.375</v>
      </c>
    </row>
    <row r="9" spans="1:14" ht="21" customHeight="1" x14ac:dyDescent="0.2">
      <c r="B9" s="409"/>
      <c r="C9" s="410"/>
      <c r="D9" s="502" t="s">
        <v>179</v>
      </c>
      <c r="E9" s="502"/>
      <c r="F9" s="502"/>
      <c r="G9" s="502"/>
      <c r="H9" s="841">
        <v>2</v>
      </c>
      <c r="I9" s="842"/>
      <c r="J9" s="842"/>
      <c r="K9" s="164" t="s">
        <v>301</v>
      </c>
      <c r="M9" s="287">
        <v>0.375</v>
      </c>
      <c r="N9" s="288">
        <f>H9*0.375</f>
        <v>0.75</v>
      </c>
    </row>
    <row r="10" spans="1:14" ht="21" customHeight="1" x14ac:dyDescent="0.2">
      <c r="B10" s="409"/>
      <c r="C10" s="410"/>
      <c r="D10" s="502" t="s">
        <v>180</v>
      </c>
      <c r="E10" s="502"/>
      <c r="F10" s="502"/>
      <c r="G10" s="502"/>
      <c r="H10" s="841">
        <v>3</v>
      </c>
      <c r="I10" s="842"/>
      <c r="J10" s="842"/>
      <c r="K10" s="164" t="s">
        <v>301</v>
      </c>
      <c r="M10" s="287">
        <v>1</v>
      </c>
      <c r="N10" s="288">
        <f>H10*1</f>
        <v>3</v>
      </c>
    </row>
    <row r="11" spans="1:14" ht="21" customHeight="1" x14ac:dyDescent="0.2">
      <c r="B11" s="409"/>
      <c r="C11" s="410"/>
      <c r="D11" s="502" t="s">
        <v>181</v>
      </c>
      <c r="E11" s="502"/>
      <c r="F11" s="502"/>
      <c r="G11" s="502"/>
      <c r="H11" s="841">
        <v>8</v>
      </c>
      <c r="I11" s="842"/>
      <c r="J11" s="842"/>
      <c r="K11" s="164" t="s">
        <v>301</v>
      </c>
      <c r="M11" s="287">
        <v>2</v>
      </c>
      <c r="N11" s="288">
        <f>H11*2</f>
        <v>16</v>
      </c>
    </row>
    <row r="12" spans="1:14" ht="21" customHeight="1" x14ac:dyDescent="0.2">
      <c r="B12" s="409"/>
      <c r="C12" s="410"/>
      <c r="D12" s="502" t="s">
        <v>182</v>
      </c>
      <c r="E12" s="502"/>
      <c r="F12" s="502"/>
      <c r="G12" s="502"/>
      <c r="H12" s="841">
        <v>2</v>
      </c>
      <c r="I12" s="842"/>
      <c r="J12" s="842"/>
      <c r="K12" s="164" t="s">
        <v>301</v>
      </c>
      <c r="M12" s="287">
        <v>3</v>
      </c>
      <c r="N12" s="288">
        <f>H12*3</f>
        <v>6</v>
      </c>
    </row>
    <row r="13" spans="1:14" ht="21" customHeight="1" x14ac:dyDescent="0.2">
      <c r="B13" s="409"/>
      <c r="C13" s="410"/>
      <c r="D13" s="502" t="s">
        <v>183</v>
      </c>
      <c r="E13" s="502"/>
      <c r="F13" s="502"/>
      <c r="G13" s="502"/>
      <c r="H13" s="841">
        <v>2</v>
      </c>
      <c r="I13" s="842"/>
      <c r="J13" s="842"/>
      <c r="K13" s="164" t="s">
        <v>301</v>
      </c>
      <c r="M13" s="287">
        <v>4</v>
      </c>
      <c r="N13" s="288">
        <f>H13*4</f>
        <v>8</v>
      </c>
    </row>
    <row r="14" spans="1:14" ht="21" customHeight="1" x14ac:dyDescent="0.2">
      <c r="B14" s="407"/>
      <c r="C14" s="408"/>
      <c r="D14" s="502" t="s">
        <v>184</v>
      </c>
      <c r="E14" s="502"/>
      <c r="F14" s="502"/>
      <c r="G14" s="502"/>
      <c r="H14" s="841">
        <v>4</v>
      </c>
      <c r="I14" s="842"/>
      <c r="J14" s="842"/>
      <c r="K14" s="164" t="s">
        <v>301</v>
      </c>
      <c r="M14" s="287">
        <v>5</v>
      </c>
      <c r="N14" s="288">
        <f>H14*5</f>
        <v>20</v>
      </c>
    </row>
    <row r="15" spans="1:14" ht="21" customHeight="1" x14ac:dyDescent="0.2">
      <c r="B15" s="357" t="s">
        <v>185</v>
      </c>
      <c r="C15" s="547"/>
      <c r="D15" s="502" t="s">
        <v>186</v>
      </c>
      <c r="E15" s="502"/>
      <c r="F15" s="502"/>
      <c r="G15" s="502"/>
      <c r="H15" s="841">
        <v>1</v>
      </c>
      <c r="I15" s="842"/>
      <c r="J15" s="842"/>
      <c r="K15" s="164" t="s">
        <v>301</v>
      </c>
      <c r="M15" s="287"/>
      <c r="N15" s="289">
        <f>ROUND(SUM(N8:N14)/SUM(H8:J14),2)</f>
        <v>2.46</v>
      </c>
    </row>
    <row r="16" spans="1:14" ht="21" customHeight="1" x14ac:dyDescent="0.2">
      <c r="B16" s="379"/>
      <c r="C16" s="519"/>
      <c r="D16" s="502" t="s">
        <v>187</v>
      </c>
      <c r="E16" s="502"/>
      <c r="F16" s="502"/>
      <c r="G16" s="502"/>
      <c r="H16" s="841">
        <v>12</v>
      </c>
      <c r="I16" s="842"/>
      <c r="J16" s="842"/>
      <c r="K16" s="164" t="s">
        <v>301</v>
      </c>
    </row>
    <row r="17" spans="2:14" ht="21" customHeight="1" x14ac:dyDescent="0.2">
      <c r="B17" s="379"/>
      <c r="C17" s="519"/>
      <c r="D17" s="502" t="s">
        <v>188</v>
      </c>
      <c r="E17" s="502"/>
      <c r="F17" s="502"/>
      <c r="G17" s="502"/>
      <c r="H17" s="841">
        <v>8</v>
      </c>
      <c r="I17" s="842"/>
      <c r="J17" s="842"/>
      <c r="K17" s="164" t="s">
        <v>301</v>
      </c>
      <c r="M17" s="290" t="s">
        <v>177</v>
      </c>
      <c r="N17" s="291">
        <f>SUM(H3:J6)</f>
        <v>22</v>
      </c>
    </row>
    <row r="18" spans="2:14" ht="21" customHeight="1" x14ac:dyDescent="0.2">
      <c r="B18" s="379"/>
      <c r="C18" s="519"/>
      <c r="D18" s="502" t="s">
        <v>189</v>
      </c>
      <c r="E18" s="502"/>
      <c r="F18" s="502"/>
      <c r="G18" s="502"/>
      <c r="H18" s="841">
        <v>0</v>
      </c>
      <c r="I18" s="842"/>
      <c r="J18" s="842"/>
      <c r="K18" s="164" t="s">
        <v>301</v>
      </c>
      <c r="M18" s="290" t="s">
        <v>409</v>
      </c>
      <c r="N18" s="291">
        <f>SUM(H7:J14)</f>
        <v>22</v>
      </c>
    </row>
    <row r="19" spans="2:14" ht="21" customHeight="1" x14ac:dyDescent="0.2">
      <c r="B19" s="379"/>
      <c r="C19" s="519"/>
      <c r="D19" s="502" t="s">
        <v>473</v>
      </c>
      <c r="E19" s="502"/>
      <c r="F19" s="502"/>
      <c r="G19" s="502"/>
      <c r="H19" s="841">
        <v>1</v>
      </c>
      <c r="I19" s="842"/>
      <c r="J19" s="842"/>
      <c r="K19" s="164" t="s">
        <v>297</v>
      </c>
      <c r="M19" s="290" t="s">
        <v>185</v>
      </c>
      <c r="N19" s="291">
        <f>SUM(H15:J20)</f>
        <v>22</v>
      </c>
    </row>
    <row r="20" spans="2:14" ht="21" customHeight="1" thickBot="1" x14ac:dyDescent="0.25">
      <c r="B20" s="838"/>
      <c r="C20" s="839"/>
      <c r="D20" s="502" t="s">
        <v>472</v>
      </c>
      <c r="E20" s="502"/>
      <c r="F20" s="502"/>
      <c r="G20" s="502"/>
      <c r="H20" s="841">
        <v>0</v>
      </c>
      <c r="I20" s="842"/>
      <c r="J20" s="842"/>
      <c r="K20" s="164" t="s">
        <v>297</v>
      </c>
      <c r="M20" s="290" t="s">
        <v>172</v>
      </c>
      <c r="N20" s="292">
        <f>SUM(E25,I25)</f>
        <v>22</v>
      </c>
    </row>
    <row r="21" spans="2:14" ht="21" customHeight="1" thickBot="1" x14ac:dyDescent="0.25">
      <c r="B21" s="843" t="s">
        <v>406</v>
      </c>
      <c r="C21" s="844"/>
      <c r="D21" s="844"/>
      <c r="E21" s="844"/>
      <c r="F21" s="844"/>
      <c r="G21" s="845"/>
      <c r="H21" s="165"/>
      <c r="I21" s="166" t="s">
        <v>407</v>
      </c>
      <c r="J21" s="166"/>
      <c r="K21" s="167" t="s">
        <v>405</v>
      </c>
      <c r="M21" s="290"/>
      <c r="N21" s="292"/>
    </row>
    <row r="22" spans="2:14" ht="21" customHeight="1" thickBot="1" x14ac:dyDescent="0.25">
      <c r="B22" s="843" t="s">
        <v>319</v>
      </c>
      <c r="C22" s="844"/>
      <c r="D22" s="844"/>
      <c r="E22" s="844"/>
      <c r="F22" s="844"/>
      <c r="G22" s="845"/>
      <c r="H22" s="846">
        <f>SUM(H7:J14)</f>
        <v>22</v>
      </c>
      <c r="I22" s="847"/>
      <c r="J22" s="847"/>
      <c r="K22" s="167" t="s">
        <v>405</v>
      </c>
    </row>
    <row r="23" spans="2:14" ht="21" customHeight="1" x14ac:dyDescent="0.2">
      <c r="B23" s="1"/>
      <c r="C23" s="1"/>
      <c r="D23" s="1"/>
      <c r="E23" s="1"/>
      <c r="F23" s="1"/>
      <c r="G23" s="1"/>
      <c r="H23" s="168"/>
      <c r="I23" s="168"/>
      <c r="J23" s="168"/>
      <c r="K23" s="169"/>
    </row>
    <row r="24" spans="2:14" ht="21" customHeight="1" thickBot="1" x14ac:dyDescent="0.25">
      <c r="B24" s="854" t="s">
        <v>222</v>
      </c>
      <c r="C24" s="854"/>
      <c r="D24" s="854"/>
      <c r="E24" s="854"/>
      <c r="F24" s="855"/>
      <c r="G24" s="855"/>
      <c r="H24" s="400"/>
      <c r="I24" s="400"/>
      <c r="J24" s="400"/>
      <c r="K24" s="400"/>
    </row>
    <row r="25" spans="2:14" ht="21" customHeight="1" x14ac:dyDescent="0.2">
      <c r="B25" s="485" t="s">
        <v>172</v>
      </c>
      <c r="C25" s="487"/>
      <c r="D25" s="170" t="s">
        <v>53</v>
      </c>
      <c r="E25" s="837">
        <v>11</v>
      </c>
      <c r="F25" s="840"/>
      <c r="G25" s="171" t="s">
        <v>318</v>
      </c>
      <c r="H25" s="172" t="s">
        <v>221</v>
      </c>
      <c r="I25" s="837">
        <v>11</v>
      </c>
      <c r="J25" s="837"/>
      <c r="K25" s="163" t="s">
        <v>299</v>
      </c>
      <c r="N25">
        <v>22</v>
      </c>
    </row>
    <row r="26" spans="2:14" ht="21" customHeight="1" x14ac:dyDescent="0.2">
      <c r="B26" s="852" t="s">
        <v>255</v>
      </c>
      <c r="C26" s="853"/>
      <c r="D26" s="173" t="s">
        <v>53</v>
      </c>
      <c r="E26" s="445">
        <f>E25/H22*100</f>
        <v>50</v>
      </c>
      <c r="F26" s="446"/>
      <c r="G26" s="174" t="s">
        <v>403</v>
      </c>
      <c r="H26" s="173" t="s">
        <v>221</v>
      </c>
      <c r="I26" s="445">
        <f>I25/H22*100</f>
        <v>50</v>
      </c>
      <c r="J26" s="446"/>
      <c r="K26" s="175" t="s">
        <v>403</v>
      </c>
    </row>
    <row r="27" spans="2:14" ht="21" customHeight="1" thickBot="1" x14ac:dyDescent="0.25">
      <c r="B27" s="848" t="s">
        <v>256</v>
      </c>
      <c r="C27" s="849"/>
      <c r="D27" s="293">
        <f>(H22/N25)*100</f>
        <v>100</v>
      </c>
      <c r="E27" s="134" t="s">
        <v>257</v>
      </c>
      <c r="F27" s="177" t="s">
        <v>190</v>
      </c>
      <c r="G27" s="176">
        <v>86.1</v>
      </c>
      <c r="H27" s="134" t="s">
        <v>275</v>
      </c>
      <c r="I27" s="178" t="s">
        <v>320</v>
      </c>
      <c r="J27" s="850">
        <f>N15</f>
        <v>2.46</v>
      </c>
      <c r="K27" s="851"/>
    </row>
    <row r="28" spans="2:14" ht="21" customHeight="1" x14ac:dyDescent="0.2"/>
    <row r="29" spans="2:14" ht="21" customHeight="1" thickBot="1" x14ac:dyDescent="0.25">
      <c r="B29" s="399" t="s">
        <v>191</v>
      </c>
      <c r="C29" s="399"/>
      <c r="D29" s="399"/>
      <c r="E29" s="399"/>
      <c r="F29" s="13"/>
      <c r="G29" s="13"/>
    </row>
    <row r="30" spans="2:14" ht="21" customHeight="1" x14ac:dyDescent="0.2">
      <c r="B30" s="397" t="s">
        <v>192</v>
      </c>
      <c r="C30" s="518"/>
      <c r="D30" s="398"/>
      <c r="E30" s="615" t="s">
        <v>52</v>
      </c>
      <c r="F30" s="518"/>
      <c r="G30" s="836">
        <v>1</v>
      </c>
      <c r="H30" s="837"/>
      <c r="I30" s="837"/>
      <c r="J30" s="837"/>
      <c r="K30" s="179" t="s">
        <v>299</v>
      </c>
    </row>
    <row r="31" spans="2:14" ht="21" customHeight="1" x14ac:dyDescent="0.2">
      <c r="B31" s="379"/>
      <c r="C31" s="519"/>
      <c r="D31" s="380"/>
      <c r="E31" s="401" t="s">
        <v>50</v>
      </c>
      <c r="F31" s="402"/>
      <c r="G31" s="445">
        <v>0</v>
      </c>
      <c r="H31" s="446"/>
      <c r="I31" s="446"/>
      <c r="J31" s="446"/>
      <c r="K31" s="95" t="s">
        <v>299</v>
      </c>
    </row>
    <row r="32" spans="2:14" ht="21" customHeight="1" x14ac:dyDescent="0.2">
      <c r="B32" s="379"/>
      <c r="C32" s="519"/>
      <c r="D32" s="380"/>
      <c r="E32" s="401" t="s">
        <v>51</v>
      </c>
      <c r="F32" s="402"/>
      <c r="G32" s="445">
        <v>1</v>
      </c>
      <c r="H32" s="446"/>
      <c r="I32" s="446"/>
      <c r="J32" s="446"/>
      <c r="K32" s="95" t="s">
        <v>299</v>
      </c>
    </row>
    <row r="33" spans="2:11" ht="21" customHeight="1" x14ac:dyDescent="0.2">
      <c r="B33" s="379"/>
      <c r="C33" s="519"/>
      <c r="D33" s="380"/>
      <c r="E33" s="401" t="s">
        <v>194</v>
      </c>
      <c r="F33" s="402"/>
      <c r="G33" s="445">
        <v>7</v>
      </c>
      <c r="H33" s="446"/>
      <c r="I33" s="446"/>
      <c r="J33" s="446"/>
      <c r="K33" s="95" t="s">
        <v>299</v>
      </c>
    </row>
    <row r="34" spans="2:11" ht="21" customHeight="1" x14ac:dyDescent="0.2">
      <c r="B34" s="364"/>
      <c r="C34" s="530"/>
      <c r="D34" s="365"/>
      <c r="E34" s="829" t="s">
        <v>46</v>
      </c>
      <c r="F34" s="519"/>
      <c r="G34" s="445">
        <v>4</v>
      </c>
      <c r="H34" s="446"/>
      <c r="I34" s="446"/>
      <c r="J34" s="446"/>
      <c r="K34" s="95" t="s">
        <v>299</v>
      </c>
    </row>
    <row r="35" spans="2:11" ht="21" customHeight="1" x14ac:dyDescent="0.2">
      <c r="B35" s="357" t="s">
        <v>193</v>
      </c>
      <c r="C35" s="547"/>
      <c r="D35" s="358"/>
      <c r="E35" s="828" t="s">
        <v>195</v>
      </c>
      <c r="F35" s="358"/>
      <c r="G35" s="445">
        <v>0</v>
      </c>
      <c r="H35" s="446"/>
      <c r="I35" s="446"/>
      <c r="J35" s="446"/>
      <c r="K35" s="95" t="s">
        <v>299</v>
      </c>
    </row>
    <row r="36" spans="2:11" ht="21" customHeight="1" x14ac:dyDescent="0.2">
      <c r="B36" s="379"/>
      <c r="C36" s="519"/>
      <c r="D36" s="380"/>
      <c r="E36" s="829"/>
      <c r="F36" s="380"/>
      <c r="G36" s="533" t="s">
        <v>309</v>
      </c>
      <c r="H36" s="534"/>
      <c r="I36" s="534"/>
      <c r="J36" s="534"/>
      <c r="K36" s="535"/>
    </row>
    <row r="37" spans="2:11" ht="21" customHeight="1" x14ac:dyDescent="0.2">
      <c r="B37" s="379"/>
      <c r="C37" s="519"/>
      <c r="D37" s="380"/>
      <c r="E37" s="835"/>
      <c r="F37" s="365"/>
      <c r="G37" s="832"/>
      <c r="H37" s="833"/>
      <c r="I37" s="833"/>
      <c r="J37" s="833"/>
      <c r="K37" s="834"/>
    </row>
    <row r="38" spans="2:11" ht="21" customHeight="1" x14ac:dyDescent="0.2">
      <c r="B38" s="379"/>
      <c r="C38" s="519"/>
      <c r="D38" s="380"/>
      <c r="E38" s="828" t="s">
        <v>196</v>
      </c>
      <c r="F38" s="358"/>
      <c r="G38" s="445">
        <v>6</v>
      </c>
      <c r="H38" s="446"/>
      <c r="I38" s="446"/>
      <c r="J38" s="446"/>
      <c r="K38" s="95" t="s">
        <v>299</v>
      </c>
    </row>
    <row r="39" spans="2:11" ht="21" customHeight="1" x14ac:dyDescent="0.2">
      <c r="B39" s="379"/>
      <c r="C39" s="519"/>
      <c r="D39" s="380"/>
      <c r="E39" s="829"/>
      <c r="F39" s="380"/>
      <c r="G39" s="533" t="s">
        <v>309</v>
      </c>
      <c r="H39" s="534"/>
      <c r="I39" s="534"/>
      <c r="J39" s="534"/>
      <c r="K39" s="535"/>
    </row>
    <row r="40" spans="2:11" ht="21" customHeight="1" thickBot="1" x14ac:dyDescent="0.25">
      <c r="B40" s="838"/>
      <c r="C40" s="839"/>
      <c r="D40" s="831"/>
      <c r="E40" s="830"/>
      <c r="F40" s="831"/>
      <c r="G40" s="825" t="s">
        <v>937</v>
      </c>
      <c r="H40" s="826"/>
      <c r="I40" s="826"/>
      <c r="J40" s="826"/>
      <c r="K40" s="827"/>
    </row>
    <row r="41" spans="2:11" ht="20.25" customHeight="1" x14ac:dyDescent="0.2"/>
    <row r="42" spans="2:11" x14ac:dyDescent="0.2">
      <c r="G42" t="s">
        <v>927</v>
      </c>
    </row>
    <row r="55" customFormat="1" x14ac:dyDescent="0.2"/>
    <row r="56" customFormat="1" x14ac:dyDescent="0.2"/>
    <row r="57" customFormat="1" x14ac:dyDescent="0.2"/>
    <row r="58" customFormat="1" x14ac:dyDescent="0.2"/>
    <row r="59" customFormat="1" x14ac:dyDescent="0.2"/>
    <row r="60" customFormat="1" x14ac:dyDescent="0.2"/>
    <row r="61" customFormat="1" x14ac:dyDescent="0.2"/>
    <row r="62" customFormat="1" x14ac:dyDescent="0.2"/>
    <row r="63" customFormat="1" x14ac:dyDescent="0.2"/>
    <row r="64"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sheetData>
  <mergeCells count="75">
    <mergeCell ref="B1:I1"/>
    <mergeCell ref="D3:G3"/>
    <mergeCell ref="D14:G14"/>
    <mergeCell ref="B3:C6"/>
    <mergeCell ref="B2:D2"/>
    <mergeCell ref="H5:J5"/>
    <mergeCell ref="H3:J3"/>
    <mergeCell ref="D9:G9"/>
    <mergeCell ref="H11:J11"/>
    <mergeCell ref="H7:J7"/>
    <mergeCell ref="H4:J4"/>
    <mergeCell ref="D5:G5"/>
    <mergeCell ref="B7:C14"/>
    <mergeCell ref="D10:G10"/>
    <mergeCell ref="D11:G11"/>
    <mergeCell ref="H6:J6"/>
    <mergeCell ref="B27:C27"/>
    <mergeCell ref="J27:K27"/>
    <mergeCell ref="B26:C26"/>
    <mergeCell ref="H17:J17"/>
    <mergeCell ref="H24:K24"/>
    <mergeCell ref="B25:C25"/>
    <mergeCell ref="B24:G24"/>
    <mergeCell ref="I25:J25"/>
    <mergeCell ref="B15:C20"/>
    <mergeCell ref="D20:G20"/>
    <mergeCell ref="H18:J18"/>
    <mergeCell ref="H15:J15"/>
    <mergeCell ref="D15:G15"/>
    <mergeCell ref="E26:F26"/>
    <mergeCell ref="I26:J26"/>
    <mergeCell ref="H8:J8"/>
    <mergeCell ref="H9:J9"/>
    <mergeCell ref="H10:J10"/>
    <mergeCell ref="D19:G19"/>
    <mergeCell ref="H19:J19"/>
    <mergeCell ref="D16:G16"/>
    <mergeCell ref="D18:G18"/>
    <mergeCell ref="H13:J13"/>
    <mergeCell ref="D8:G8"/>
    <mergeCell ref="B35:D40"/>
    <mergeCell ref="G31:J31"/>
    <mergeCell ref="D4:G4"/>
    <mergeCell ref="E25:F25"/>
    <mergeCell ref="D13:G13"/>
    <mergeCell ref="D17:G17"/>
    <mergeCell ref="H16:J16"/>
    <mergeCell ref="B21:G21"/>
    <mergeCell ref="B22:G22"/>
    <mergeCell ref="H22:J22"/>
    <mergeCell ref="D7:G7"/>
    <mergeCell ref="D6:G6"/>
    <mergeCell ref="H12:J12"/>
    <mergeCell ref="D12:G12"/>
    <mergeCell ref="H14:J14"/>
    <mergeCell ref="H20:J20"/>
    <mergeCell ref="G30:J30"/>
    <mergeCell ref="E31:F31"/>
    <mergeCell ref="G33:J33"/>
    <mergeCell ref="B29:E29"/>
    <mergeCell ref="B30:D34"/>
    <mergeCell ref="E30:F30"/>
    <mergeCell ref="G40:K40"/>
    <mergeCell ref="G39:K39"/>
    <mergeCell ref="G32:J32"/>
    <mergeCell ref="G35:J35"/>
    <mergeCell ref="E38:F40"/>
    <mergeCell ref="G38:J38"/>
    <mergeCell ref="G37:K37"/>
    <mergeCell ref="G34:J34"/>
    <mergeCell ref="E32:F32"/>
    <mergeCell ref="E34:F34"/>
    <mergeCell ref="G36:K36"/>
    <mergeCell ref="E35:F37"/>
    <mergeCell ref="E33:F33"/>
  </mergeCells>
  <phoneticPr fontId="2"/>
  <printOptions horizontalCentered="1"/>
  <pageMargins left="0.39370078740157483" right="0.39370078740157483" top="0.39370078740157483" bottom="0.39370078740157483" header="0.51181102362204722" footer="0.39370078740157483"/>
  <pageSetup paperSize="9" fitToHeight="0" orientation="portrait" cellComments="asDisplayed"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1C845-677D-49CA-936F-352155DE74C0}">
  <sheetPr>
    <tabColor rgb="FF0070C0"/>
    <pageSetUpPr fitToPage="1"/>
  </sheetPr>
  <dimension ref="A1:O51"/>
  <sheetViews>
    <sheetView view="pageBreakPreview" zoomScale="90" zoomScaleNormal="70" zoomScaleSheetLayoutView="90" workbookViewId="0">
      <selection sqref="A1:K1"/>
    </sheetView>
  </sheetViews>
  <sheetFormatPr defaultColWidth="9" defaultRowHeight="22.5" customHeight="1" x14ac:dyDescent="0.2"/>
  <cols>
    <col min="1" max="1" width="2.6640625" style="180" customWidth="1"/>
    <col min="2" max="2" width="6.6640625" style="180" customWidth="1"/>
    <col min="3" max="3" width="18" style="180" customWidth="1"/>
    <col min="4" max="4" width="2.6640625" style="180" customWidth="1"/>
    <col min="5" max="5" width="7.88671875" style="180" customWidth="1"/>
    <col min="6" max="6" width="3.6640625" style="186" customWidth="1"/>
    <col min="7" max="7" width="13.21875" style="180" customWidth="1"/>
    <col min="8" max="8" width="8.44140625" style="186" customWidth="1"/>
    <col min="9" max="9" width="6.21875" style="180" customWidth="1"/>
    <col min="10" max="10" width="10.109375" style="180" customWidth="1"/>
    <col min="11" max="11" width="13" style="180" customWidth="1"/>
    <col min="12" max="12" width="3.33203125" style="180" customWidth="1"/>
    <col min="13" max="16384" width="9" style="180"/>
  </cols>
  <sheetData>
    <row r="1" spans="1:13" ht="21" customHeight="1" x14ac:dyDescent="0.2">
      <c r="A1" s="11" t="s">
        <v>303</v>
      </c>
      <c r="B1" s="854" t="s">
        <v>197</v>
      </c>
      <c r="C1" s="854"/>
      <c r="D1" s="854"/>
      <c r="E1" s="400"/>
      <c r="F1" s="12"/>
      <c r="G1"/>
      <c r="H1" s="12"/>
      <c r="I1"/>
      <c r="J1"/>
      <c r="K1"/>
      <c r="L1"/>
    </row>
    <row r="2" spans="1:13" ht="21" customHeight="1" thickBot="1" x14ac:dyDescent="0.25">
      <c r="A2" s="64"/>
      <c r="B2" s="910" t="s">
        <v>304</v>
      </c>
      <c r="C2" s="911"/>
      <c r="D2" s="911"/>
      <c r="E2" s="911"/>
      <c r="F2" s="911"/>
      <c r="G2" s="911"/>
      <c r="H2" s="911"/>
      <c r="I2" s="911"/>
      <c r="J2" s="911"/>
      <c r="K2" s="911"/>
      <c r="L2"/>
    </row>
    <row r="3" spans="1:13" ht="21" customHeight="1" x14ac:dyDescent="0.2">
      <c r="A3"/>
      <c r="B3" s="397" t="s">
        <v>450</v>
      </c>
      <c r="C3" s="518"/>
      <c r="D3" s="518"/>
      <c r="E3" s="398"/>
      <c r="F3" s="859" t="s">
        <v>616</v>
      </c>
      <c r="G3" s="860"/>
      <c r="H3" s="860"/>
      <c r="I3" s="860"/>
      <c r="J3" s="860"/>
      <c r="K3" s="861"/>
      <c r="L3"/>
    </row>
    <row r="4" spans="1:13" ht="21" customHeight="1" x14ac:dyDescent="0.2">
      <c r="A4"/>
      <c r="B4" s="351" t="s">
        <v>390</v>
      </c>
      <c r="C4" s="402"/>
      <c r="D4" s="402"/>
      <c r="E4" s="348"/>
      <c r="F4" s="880" t="s">
        <v>617</v>
      </c>
      <c r="G4" s="881"/>
      <c r="H4" s="881"/>
      <c r="I4" s="58" t="s">
        <v>394</v>
      </c>
      <c r="J4" s="360"/>
      <c r="K4" s="361"/>
      <c r="L4"/>
    </row>
    <row r="5" spans="1:13" ht="21" customHeight="1" x14ac:dyDescent="0.2">
      <c r="A5"/>
      <c r="B5" s="357" t="s">
        <v>198</v>
      </c>
      <c r="C5" s="358"/>
      <c r="D5" s="401" t="s">
        <v>55</v>
      </c>
      <c r="E5" s="348"/>
      <c r="F5" s="864" t="s">
        <v>618</v>
      </c>
      <c r="G5" s="865"/>
      <c r="H5" s="865"/>
      <c r="I5" s="865"/>
      <c r="J5" s="865"/>
      <c r="K5" s="866"/>
      <c r="L5"/>
    </row>
    <row r="6" spans="1:13" ht="21" customHeight="1" x14ac:dyDescent="0.2">
      <c r="A6"/>
      <c r="B6" s="379"/>
      <c r="C6" s="380"/>
      <c r="D6" s="401" t="s">
        <v>56</v>
      </c>
      <c r="E6" s="348"/>
      <c r="F6" s="864"/>
      <c r="G6" s="865"/>
      <c r="H6" s="865"/>
      <c r="I6" s="865"/>
      <c r="J6" s="865"/>
      <c r="K6" s="866"/>
      <c r="L6"/>
    </row>
    <row r="7" spans="1:13" ht="21" customHeight="1" x14ac:dyDescent="0.2">
      <c r="A7"/>
      <c r="B7" s="364"/>
      <c r="C7" s="365"/>
      <c r="D7" s="401" t="s">
        <v>57</v>
      </c>
      <c r="E7" s="348"/>
      <c r="F7" s="864"/>
      <c r="G7" s="865"/>
      <c r="H7" s="865"/>
      <c r="I7" s="865"/>
      <c r="J7" s="865"/>
      <c r="K7" s="866"/>
      <c r="L7"/>
    </row>
    <row r="8" spans="1:13" ht="33.6" customHeight="1" thickBot="1" x14ac:dyDescent="0.25">
      <c r="A8"/>
      <c r="B8" s="389" t="s">
        <v>199</v>
      </c>
      <c r="C8" s="495"/>
      <c r="D8" s="495"/>
      <c r="E8" s="390"/>
      <c r="F8" s="867" t="s">
        <v>619</v>
      </c>
      <c r="G8" s="868"/>
      <c r="H8" s="868"/>
      <c r="I8" s="868"/>
      <c r="J8" s="868"/>
      <c r="K8" s="869"/>
      <c r="L8"/>
      <c r="M8" s="294"/>
    </row>
    <row r="9" spans="1:13" ht="21" customHeight="1" x14ac:dyDescent="0.2">
      <c r="A9"/>
      <c r="B9" s="397" t="s">
        <v>450</v>
      </c>
      <c r="C9" s="518"/>
      <c r="D9" s="518"/>
      <c r="E9" s="398"/>
      <c r="F9" s="859" t="s">
        <v>932</v>
      </c>
      <c r="G9" s="860"/>
      <c r="H9" s="860"/>
      <c r="I9" s="860"/>
      <c r="J9" s="860"/>
      <c r="K9" s="861"/>
      <c r="L9"/>
    </row>
    <row r="10" spans="1:13" ht="21" customHeight="1" x14ac:dyDescent="0.2">
      <c r="A10"/>
      <c r="B10" s="351" t="s">
        <v>390</v>
      </c>
      <c r="C10" s="402"/>
      <c r="D10" s="402"/>
      <c r="E10" s="348"/>
      <c r="F10" s="880" t="s">
        <v>930</v>
      </c>
      <c r="G10" s="881"/>
      <c r="H10" s="881"/>
      <c r="I10" s="58" t="s">
        <v>330</v>
      </c>
      <c r="J10" s="360" t="s">
        <v>931</v>
      </c>
      <c r="K10" s="361"/>
      <c r="L10"/>
    </row>
    <row r="11" spans="1:13" ht="21" customHeight="1" x14ac:dyDescent="0.2">
      <c r="A11"/>
      <c r="B11" s="357" t="s">
        <v>198</v>
      </c>
      <c r="C11" s="358"/>
      <c r="D11" s="401" t="s">
        <v>55</v>
      </c>
      <c r="E11" s="348"/>
      <c r="F11" s="864" t="s">
        <v>618</v>
      </c>
      <c r="G11" s="865"/>
      <c r="H11" s="865"/>
      <c r="I11" s="865"/>
      <c r="J11" s="865"/>
      <c r="K11" s="866"/>
      <c r="L11"/>
    </row>
    <row r="12" spans="1:13" ht="21" customHeight="1" x14ac:dyDescent="0.2">
      <c r="A12"/>
      <c r="B12" s="379"/>
      <c r="C12" s="380"/>
      <c r="D12" s="401" t="s">
        <v>56</v>
      </c>
      <c r="E12" s="348"/>
      <c r="F12" s="864" t="s">
        <v>618</v>
      </c>
      <c r="G12" s="865"/>
      <c r="H12" s="865"/>
      <c r="I12" s="865"/>
      <c r="J12" s="865"/>
      <c r="K12" s="866"/>
      <c r="L12"/>
    </row>
    <row r="13" spans="1:13" ht="21" customHeight="1" x14ac:dyDescent="0.2">
      <c r="A13"/>
      <c r="B13" s="364"/>
      <c r="C13" s="365"/>
      <c r="D13" s="401" t="s">
        <v>57</v>
      </c>
      <c r="E13" s="348"/>
      <c r="F13" s="864" t="s">
        <v>618</v>
      </c>
      <c r="G13" s="865"/>
      <c r="H13" s="865"/>
      <c r="I13" s="865"/>
      <c r="J13" s="865"/>
      <c r="K13" s="866"/>
      <c r="L13"/>
    </row>
    <row r="14" spans="1:13" ht="33.6" customHeight="1" thickBot="1" x14ac:dyDescent="0.25">
      <c r="A14"/>
      <c r="B14" s="389" t="s">
        <v>199</v>
      </c>
      <c r="C14" s="495"/>
      <c r="D14" s="495"/>
      <c r="E14" s="390"/>
      <c r="F14" s="867" t="s">
        <v>608</v>
      </c>
      <c r="G14" s="868"/>
      <c r="H14" s="868"/>
      <c r="I14" s="868"/>
      <c r="J14" s="868"/>
      <c r="K14" s="869"/>
      <c r="L14"/>
      <c r="M14" s="294"/>
    </row>
    <row r="15" spans="1:13" ht="21" customHeight="1" x14ac:dyDescent="0.2">
      <c r="A15"/>
      <c r="B15" s="887" t="s">
        <v>479</v>
      </c>
      <c r="C15" s="888"/>
      <c r="D15" s="888"/>
      <c r="E15" s="889"/>
      <c r="F15" s="859" t="s">
        <v>935</v>
      </c>
      <c r="G15" s="860"/>
      <c r="H15" s="860"/>
      <c r="I15" s="860"/>
      <c r="J15" s="860"/>
      <c r="K15" s="861"/>
      <c r="L15"/>
    </row>
    <row r="16" spans="1:13" ht="21" customHeight="1" x14ac:dyDescent="0.2">
      <c r="A16"/>
      <c r="B16" s="351" t="s">
        <v>390</v>
      </c>
      <c r="C16" s="402"/>
      <c r="D16" s="402"/>
      <c r="E16" s="348"/>
      <c r="F16" s="862" t="s">
        <v>936</v>
      </c>
      <c r="G16" s="863"/>
      <c r="H16" s="863"/>
      <c r="I16" s="58" t="s">
        <v>394</v>
      </c>
      <c r="J16" s="360"/>
      <c r="K16" s="361"/>
      <c r="L16"/>
    </row>
    <row r="17" spans="1:15" ht="21" customHeight="1" x14ac:dyDescent="0.2">
      <c r="A17"/>
      <c r="B17" s="357" t="s">
        <v>198</v>
      </c>
      <c r="C17" s="358"/>
      <c r="D17" s="401" t="s">
        <v>55</v>
      </c>
      <c r="E17" s="348"/>
      <c r="F17" s="864" t="s">
        <v>620</v>
      </c>
      <c r="G17" s="865"/>
      <c r="H17" s="865"/>
      <c r="I17" s="865"/>
      <c r="J17" s="865"/>
      <c r="K17" s="866"/>
      <c r="L17"/>
    </row>
    <row r="18" spans="1:15" ht="21" customHeight="1" thickBot="1" x14ac:dyDescent="0.25">
      <c r="A18"/>
      <c r="B18" s="389" t="s">
        <v>199</v>
      </c>
      <c r="C18" s="495"/>
      <c r="D18" s="495"/>
      <c r="E18" s="390"/>
      <c r="F18" s="882" t="s">
        <v>934</v>
      </c>
      <c r="G18" s="883"/>
      <c r="H18" s="883"/>
      <c r="I18" s="883"/>
      <c r="J18" s="883"/>
      <c r="K18" s="884"/>
      <c r="L18"/>
    </row>
    <row r="19" spans="1:15" ht="21" customHeight="1" x14ac:dyDescent="0.2">
      <c r="A19"/>
      <c r="B19" s="887" t="s">
        <v>258</v>
      </c>
      <c r="C19" s="888"/>
      <c r="D19" s="888"/>
      <c r="E19" s="889"/>
      <c r="F19" s="859" t="s">
        <v>621</v>
      </c>
      <c r="G19" s="860"/>
      <c r="H19" s="860"/>
      <c r="I19" s="860"/>
      <c r="J19" s="860"/>
      <c r="K19" s="861"/>
      <c r="L19"/>
    </row>
    <row r="20" spans="1:15" ht="21" customHeight="1" x14ac:dyDescent="0.2">
      <c r="A20"/>
      <c r="B20" s="351" t="s">
        <v>390</v>
      </c>
      <c r="C20" s="402"/>
      <c r="D20" s="402"/>
      <c r="E20" s="348"/>
      <c r="F20" s="880" t="s">
        <v>941</v>
      </c>
      <c r="G20" s="881"/>
      <c r="H20" s="881"/>
      <c r="I20" s="58" t="s">
        <v>394</v>
      </c>
      <c r="J20" s="360"/>
      <c r="K20" s="361"/>
      <c r="L20"/>
    </row>
    <row r="21" spans="1:15" ht="21" customHeight="1" x14ac:dyDescent="0.2">
      <c r="A21"/>
      <c r="B21" s="357" t="s">
        <v>198</v>
      </c>
      <c r="C21" s="358"/>
      <c r="D21" s="401" t="s">
        <v>55</v>
      </c>
      <c r="E21" s="348"/>
      <c r="F21" s="864" t="s">
        <v>620</v>
      </c>
      <c r="G21" s="865"/>
      <c r="H21" s="865"/>
      <c r="I21" s="865"/>
      <c r="J21" s="865"/>
      <c r="K21" s="866"/>
      <c r="L21"/>
    </row>
    <row r="22" spans="1:15" ht="21" customHeight="1" thickBot="1" x14ac:dyDescent="0.25">
      <c r="A22"/>
      <c r="B22" s="389" t="s">
        <v>199</v>
      </c>
      <c r="C22" s="495"/>
      <c r="D22" s="495"/>
      <c r="E22" s="390"/>
      <c r="F22" s="882" t="s">
        <v>934</v>
      </c>
      <c r="G22" s="883"/>
      <c r="H22" s="883"/>
      <c r="I22" s="883"/>
      <c r="J22" s="883"/>
      <c r="K22" s="884"/>
      <c r="L22"/>
    </row>
    <row r="23" spans="1:15" ht="36" customHeight="1" x14ac:dyDescent="0.2">
      <c r="A23"/>
      <c r="B23" s="887" t="s">
        <v>453</v>
      </c>
      <c r="C23" s="888"/>
      <c r="D23" s="888"/>
      <c r="E23" s="889"/>
      <c r="F23" s="859"/>
      <c r="G23" s="860"/>
      <c r="H23" s="860"/>
      <c r="I23" s="860"/>
      <c r="J23" s="860"/>
      <c r="K23" s="861"/>
      <c r="L23"/>
      <c r="M23"/>
      <c r="N23"/>
      <c r="O23"/>
    </row>
    <row r="24" spans="1:15" ht="21" customHeight="1" x14ac:dyDescent="0.2">
      <c r="A24"/>
      <c r="B24" s="351" t="s">
        <v>390</v>
      </c>
      <c r="C24" s="402"/>
      <c r="D24" s="402"/>
      <c r="E24" s="348"/>
      <c r="F24" s="862"/>
      <c r="G24" s="881"/>
      <c r="H24" s="881"/>
      <c r="I24" s="58" t="s">
        <v>408</v>
      </c>
      <c r="J24" s="900"/>
      <c r="K24" s="361"/>
      <c r="L24"/>
      <c r="M24"/>
      <c r="N24"/>
      <c r="O24"/>
    </row>
    <row r="25" spans="1:15" ht="21" customHeight="1" x14ac:dyDescent="0.2">
      <c r="A25"/>
      <c r="B25" s="357" t="s">
        <v>198</v>
      </c>
      <c r="C25" s="358"/>
      <c r="D25" s="401" t="s">
        <v>55</v>
      </c>
      <c r="E25" s="348"/>
      <c r="F25" s="444"/>
      <c r="G25" s="885"/>
      <c r="H25" s="885"/>
      <c r="I25" s="885"/>
      <c r="J25" s="885"/>
      <c r="K25" s="886"/>
      <c r="L25"/>
      <c r="M25"/>
      <c r="N25"/>
      <c r="O25"/>
    </row>
    <row r="26" spans="1:15" ht="21" customHeight="1" thickBot="1" x14ac:dyDescent="0.25">
      <c r="A26"/>
      <c r="B26" s="389" t="s">
        <v>199</v>
      </c>
      <c r="C26" s="495"/>
      <c r="D26" s="495"/>
      <c r="E26" s="390"/>
      <c r="F26" s="927"/>
      <c r="G26" s="474"/>
      <c r="H26" s="474"/>
      <c r="I26" s="474"/>
      <c r="J26" s="474"/>
      <c r="K26" s="558"/>
      <c r="L26"/>
      <c r="M26"/>
      <c r="N26"/>
      <c r="O26"/>
    </row>
    <row r="27" spans="1:15" ht="21" customHeight="1" x14ac:dyDescent="0.2">
      <c r="A27"/>
      <c r="B27"/>
      <c r="C27"/>
      <c r="D27"/>
      <c r="E27"/>
      <c r="F27" s="12"/>
      <c r="G27"/>
      <c r="H27" s="12"/>
      <c r="I27"/>
      <c r="J27"/>
      <c r="K27"/>
      <c r="L27"/>
    </row>
    <row r="28" spans="1:15" ht="21" customHeight="1" thickBot="1" x14ac:dyDescent="0.25">
      <c r="A28"/>
      <c r="B28" s="447" t="s">
        <v>200</v>
      </c>
      <c r="C28" s="856"/>
      <c r="D28" s="856"/>
      <c r="E28" s="856"/>
      <c r="F28" s="856"/>
      <c r="G28" s="856"/>
      <c r="H28" s="856"/>
      <c r="I28" s="856"/>
      <c r="J28" s="856"/>
      <c r="K28"/>
      <c r="L28"/>
    </row>
    <row r="29" spans="1:15" ht="21" customHeight="1" x14ac:dyDescent="0.2">
      <c r="A29"/>
      <c r="B29" s="397" t="s">
        <v>64</v>
      </c>
      <c r="C29" s="518"/>
      <c r="D29" s="518"/>
      <c r="E29" s="398"/>
      <c r="F29" s="607" t="s">
        <v>456</v>
      </c>
      <c r="G29" s="487"/>
      <c r="H29" s="895" t="s">
        <v>622</v>
      </c>
      <c r="I29" s="895"/>
      <c r="J29" s="895"/>
      <c r="K29" s="896"/>
      <c r="L29"/>
    </row>
    <row r="30" spans="1:15" ht="21" customHeight="1" x14ac:dyDescent="0.2">
      <c r="A30"/>
      <c r="B30" s="379"/>
      <c r="C30" s="519"/>
      <c r="D30" s="519"/>
      <c r="E30" s="380"/>
      <c r="F30" s="589" t="s">
        <v>457</v>
      </c>
      <c r="G30" s="638"/>
      <c r="H30" s="877" t="s">
        <v>623</v>
      </c>
      <c r="I30" s="877"/>
      <c r="J30" s="877"/>
      <c r="K30" s="878"/>
      <c r="L30"/>
    </row>
    <row r="31" spans="1:15" ht="21" customHeight="1" x14ac:dyDescent="0.2">
      <c r="A31"/>
      <c r="B31" s="364"/>
      <c r="C31" s="530"/>
      <c r="D31" s="530"/>
      <c r="E31" s="365"/>
      <c r="F31" s="589" t="s">
        <v>46</v>
      </c>
      <c r="G31" s="766"/>
      <c r="H31" s="893"/>
      <c r="I31" s="893"/>
      <c r="J31" s="893"/>
      <c r="K31" s="894"/>
      <c r="L31"/>
    </row>
    <row r="32" spans="1:15" ht="21" customHeight="1" x14ac:dyDescent="0.2">
      <c r="A32"/>
      <c r="B32" s="897" t="s">
        <v>458</v>
      </c>
      <c r="C32" s="898"/>
      <c r="D32" s="898"/>
      <c r="E32" s="899"/>
      <c r="F32" s="745" t="s">
        <v>624</v>
      </c>
      <c r="G32" s="746"/>
      <c r="H32" s="746"/>
      <c r="I32" s="746"/>
      <c r="J32" s="746"/>
      <c r="K32" s="747"/>
      <c r="L32"/>
    </row>
    <row r="33" spans="1:12" ht="21" customHeight="1" thickBot="1" x14ac:dyDescent="0.25">
      <c r="A33"/>
      <c r="B33" s="838" t="s">
        <v>201</v>
      </c>
      <c r="C33" s="839"/>
      <c r="D33" s="839"/>
      <c r="E33" s="831"/>
      <c r="F33" s="707" t="s">
        <v>543</v>
      </c>
      <c r="G33" s="708"/>
      <c r="H33" s="868"/>
      <c r="I33" s="868"/>
      <c r="J33" s="868"/>
      <c r="K33" s="869"/>
      <c r="L33"/>
    </row>
    <row r="34" spans="1:12" ht="21" customHeight="1" x14ac:dyDescent="0.2">
      <c r="A34"/>
      <c r="B34"/>
      <c r="C34"/>
      <c r="D34"/>
      <c r="E34"/>
      <c r="F34" s="12"/>
      <c r="G34"/>
      <c r="H34" s="12"/>
      <c r="I34"/>
      <c r="J34"/>
      <c r="K34"/>
      <c r="L34"/>
    </row>
    <row r="35" spans="1:12" ht="21" customHeight="1" thickBot="1" x14ac:dyDescent="0.25">
      <c r="A35"/>
      <c r="B35" s="890" t="s">
        <v>202</v>
      </c>
      <c r="C35" s="890"/>
      <c r="D35" s="890"/>
      <c r="E35" s="890"/>
      <c r="F35" s="890"/>
      <c r="G35" s="891"/>
      <c r="H35" s="891"/>
      <c r="I35" s="181"/>
      <c r="J35" s="153"/>
      <c r="K35" s="153"/>
      <c r="L35"/>
    </row>
    <row r="36" spans="1:12" ht="21" customHeight="1" x14ac:dyDescent="0.2">
      <c r="A36"/>
      <c r="B36" s="916" t="s">
        <v>376</v>
      </c>
      <c r="C36" s="917"/>
      <c r="D36" s="912" t="s">
        <v>543</v>
      </c>
      <c r="E36" s="913"/>
      <c r="F36" s="871" t="s">
        <v>268</v>
      </c>
      <c r="G36" s="872"/>
      <c r="H36" s="873" t="s">
        <v>626</v>
      </c>
      <c r="I36" s="874"/>
      <c r="J36" s="874"/>
      <c r="K36" s="875"/>
      <c r="L36"/>
    </row>
    <row r="37" spans="1:12" ht="21" customHeight="1" x14ac:dyDescent="0.2">
      <c r="A37"/>
      <c r="B37" s="409"/>
      <c r="C37" s="410"/>
      <c r="D37" s="730"/>
      <c r="E37" s="728"/>
      <c r="F37" s="824"/>
      <c r="G37" s="32" t="s">
        <v>266</v>
      </c>
      <c r="H37" s="182"/>
      <c r="I37" s="918" t="s">
        <v>625</v>
      </c>
      <c r="J37" s="918"/>
      <c r="K37" s="919"/>
      <c r="L37"/>
    </row>
    <row r="38" spans="1:12" ht="21" customHeight="1" x14ac:dyDescent="0.2">
      <c r="A38"/>
      <c r="B38" s="409"/>
      <c r="C38" s="410"/>
      <c r="D38" s="730"/>
      <c r="E38" s="728"/>
      <c r="F38" s="824"/>
      <c r="G38" s="432" t="s">
        <v>267</v>
      </c>
      <c r="H38" s="705" t="s">
        <v>543</v>
      </c>
      <c r="I38" s="705"/>
      <c r="J38" s="705"/>
      <c r="K38" s="902"/>
      <c r="L38"/>
    </row>
    <row r="39" spans="1:12" ht="21" customHeight="1" thickBot="1" x14ac:dyDescent="0.25">
      <c r="A39"/>
      <c r="B39" s="407"/>
      <c r="C39" s="408"/>
      <c r="D39" s="914"/>
      <c r="E39" s="915"/>
      <c r="F39" s="901"/>
      <c r="G39" s="583"/>
      <c r="H39" s="926" t="s">
        <v>269</v>
      </c>
      <c r="I39" s="675"/>
      <c r="J39" s="922" t="s">
        <v>627</v>
      </c>
      <c r="K39" s="923"/>
      <c r="L39"/>
    </row>
    <row r="40" spans="1:12" ht="21" customHeight="1" x14ac:dyDescent="0.2">
      <c r="A40"/>
      <c r="B40" s="405" t="s">
        <v>203</v>
      </c>
      <c r="C40" s="500"/>
      <c r="D40" s="928" t="s">
        <v>554</v>
      </c>
      <c r="E40" s="929"/>
      <c r="F40" s="648" t="s">
        <v>268</v>
      </c>
      <c r="G40" s="649"/>
      <c r="H40" s="649"/>
      <c r="I40" s="649"/>
      <c r="J40" s="649"/>
      <c r="K40" s="892"/>
      <c r="L40"/>
    </row>
    <row r="41" spans="1:12" ht="21" customHeight="1" x14ac:dyDescent="0.2">
      <c r="A41"/>
      <c r="B41" s="409"/>
      <c r="C41" s="815"/>
      <c r="D41" s="730"/>
      <c r="E41" s="728"/>
      <c r="F41" s="879"/>
      <c r="G41" s="33" t="s">
        <v>204</v>
      </c>
      <c r="H41" s="183"/>
      <c r="I41" s="184"/>
      <c r="J41" s="184"/>
      <c r="K41" s="185"/>
      <c r="L41"/>
    </row>
    <row r="42" spans="1:12" ht="36" customHeight="1" x14ac:dyDescent="0.2">
      <c r="A42"/>
      <c r="B42" s="409"/>
      <c r="C42" s="815"/>
      <c r="D42" s="730"/>
      <c r="E42" s="728"/>
      <c r="F42" s="879"/>
      <c r="G42" s="33" t="s">
        <v>206</v>
      </c>
      <c r="H42" s="876"/>
      <c r="I42" s="877"/>
      <c r="J42" s="877"/>
      <c r="K42" s="878"/>
      <c r="L42"/>
    </row>
    <row r="43" spans="1:12" ht="21" customHeight="1" x14ac:dyDescent="0.2">
      <c r="A43"/>
      <c r="B43" s="409"/>
      <c r="C43" s="815"/>
      <c r="D43" s="730"/>
      <c r="E43" s="728"/>
      <c r="F43" s="879"/>
      <c r="G43" s="590" t="s">
        <v>205</v>
      </c>
      <c r="H43" s="704"/>
      <c r="I43" s="705"/>
      <c r="J43" s="924"/>
      <c r="K43" s="925"/>
      <c r="L43"/>
    </row>
    <row r="44" spans="1:12" ht="21" customHeight="1" thickBot="1" x14ac:dyDescent="0.25">
      <c r="A44"/>
      <c r="B44" s="482"/>
      <c r="C44" s="483"/>
      <c r="D44" s="930"/>
      <c r="E44" s="931"/>
      <c r="F44" s="870"/>
      <c r="G44" s="870"/>
      <c r="H44" s="674" t="s">
        <v>269</v>
      </c>
      <c r="I44" s="675"/>
      <c r="J44" s="920"/>
      <c r="K44" s="921"/>
      <c r="L44"/>
    </row>
    <row r="45" spans="1:12" ht="21" customHeight="1" x14ac:dyDescent="0.2">
      <c r="A45"/>
      <c r="B45" s="66"/>
      <c r="C45" s="66"/>
      <c r="D45" s="1"/>
      <c r="E45" s="1"/>
      <c r="F45" s="7"/>
      <c r="G45" s="7"/>
      <c r="H45" s="7"/>
      <c r="I45" s="7"/>
      <c r="J45" s="7"/>
      <c r="K45" s="7"/>
      <c r="L45"/>
    </row>
    <row r="46" spans="1:12" ht="21" customHeight="1" thickBot="1" x14ac:dyDescent="0.25">
      <c r="A46" s="11" t="s">
        <v>208</v>
      </c>
      <c r="B46" s="343" t="s">
        <v>209</v>
      </c>
      <c r="C46" s="343"/>
      <c r="D46" s="447"/>
      <c r="E46" s="447"/>
      <c r="F46" s="447"/>
      <c r="G46" s="447"/>
      <c r="H46" s="447"/>
      <c r="I46"/>
      <c r="J46"/>
      <c r="K46"/>
      <c r="L46"/>
    </row>
    <row r="47" spans="1:12" ht="21" customHeight="1" x14ac:dyDescent="0.2">
      <c r="A47" s="12"/>
      <c r="B47" s="691" t="s">
        <v>210</v>
      </c>
      <c r="C47" s="689"/>
      <c r="D47" s="817" t="s">
        <v>628</v>
      </c>
      <c r="E47" s="818"/>
      <c r="F47" s="818"/>
      <c r="G47" s="818"/>
      <c r="H47" s="818"/>
      <c r="I47" s="818"/>
      <c r="J47" s="818"/>
      <c r="K47" s="909"/>
      <c r="L47"/>
    </row>
    <row r="48" spans="1:12" ht="21" customHeight="1" x14ac:dyDescent="0.2">
      <c r="A48" s="12"/>
      <c r="B48" s="573" t="s">
        <v>211</v>
      </c>
      <c r="C48" s="598"/>
      <c r="D48" s="704" t="s">
        <v>628</v>
      </c>
      <c r="E48" s="705"/>
      <c r="F48" s="705"/>
      <c r="G48" s="705"/>
      <c r="H48" s="705"/>
      <c r="I48" s="705"/>
      <c r="J48" s="705"/>
      <c r="K48" s="902"/>
      <c r="L48"/>
    </row>
    <row r="49" spans="1:12" ht="21" customHeight="1" x14ac:dyDescent="0.2">
      <c r="A49" s="12"/>
      <c r="B49" s="600" t="s">
        <v>212</v>
      </c>
      <c r="C49" s="879"/>
      <c r="D49" s="903" t="s">
        <v>629</v>
      </c>
      <c r="E49" s="904"/>
      <c r="F49" s="904"/>
      <c r="G49" s="904"/>
      <c r="H49" s="904"/>
      <c r="I49" s="904"/>
      <c r="J49" s="904"/>
      <c r="K49" s="905"/>
      <c r="L49"/>
    </row>
    <row r="50" spans="1:12" ht="21" customHeight="1" x14ac:dyDescent="0.2">
      <c r="A50" s="12"/>
      <c r="B50" s="573" t="s">
        <v>213</v>
      </c>
      <c r="C50" s="598"/>
      <c r="D50" s="903" t="s">
        <v>629</v>
      </c>
      <c r="E50" s="904"/>
      <c r="F50" s="904"/>
      <c r="G50" s="904"/>
      <c r="H50" s="904"/>
      <c r="I50" s="904"/>
      <c r="J50" s="904"/>
      <c r="K50" s="905"/>
      <c r="L50"/>
    </row>
    <row r="51" spans="1:12" ht="21" customHeight="1" thickBot="1" x14ac:dyDescent="0.25">
      <c r="A51" s="12"/>
      <c r="B51" s="582" t="s">
        <v>214</v>
      </c>
      <c r="C51" s="870"/>
      <c r="D51" s="906" t="s">
        <v>629</v>
      </c>
      <c r="E51" s="907"/>
      <c r="F51" s="907"/>
      <c r="G51" s="907"/>
      <c r="H51" s="907"/>
      <c r="I51" s="907"/>
      <c r="J51" s="907"/>
      <c r="K51" s="908"/>
      <c r="L51"/>
    </row>
  </sheetData>
  <mergeCells count="105">
    <mergeCell ref="B21:C21"/>
    <mergeCell ref="D36:E39"/>
    <mergeCell ref="B40:C44"/>
    <mergeCell ref="B36:C39"/>
    <mergeCell ref="F8:K8"/>
    <mergeCell ref="I37:K37"/>
    <mergeCell ref="J44:K44"/>
    <mergeCell ref="J39:K39"/>
    <mergeCell ref="H38:K38"/>
    <mergeCell ref="H43:I43"/>
    <mergeCell ref="B8:E8"/>
    <mergeCell ref="B20:E20"/>
    <mergeCell ref="D21:E21"/>
    <mergeCell ref="F21:K21"/>
    <mergeCell ref="F20:H20"/>
    <mergeCell ref="B15:E15"/>
    <mergeCell ref="J16:K16"/>
    <mergeCell ref="D17:E17"/>
    <mergeCell ref="J43:K43"/>
    <mergeCell ref="G38:G39"/>
    <mergeCell ref="H44:I44"/>
    <mergeCell ref="H39:I39"/>
    <mergeCell ref="F26:K26"/>
    <mergeCell ref="D40:E44"/>
    <mergeCell ref="B5:C7"/>
    <mergeCell ref="B1:E1"/>
    <mergeCell ref="B3:E3"/>
    <mergeCell ref="B4:E4"/>
    <mergeCell ref="B2:K2"/>
    <mergeCell ref="D5:E5"/>
    <mergeCell ref="F3:K3"/>
    <mergeCell ref="F5:K5"/>
    <mergeCell ref="F4:H4"/>
    <mergeCell ref="J4:K4"/>
    <mergeCell ref="F6:K6"/>
    <mergeCell ref="F7:K7"/>
    <mergeCell ref="D6:E6"/>
    <mergeCell ref="D7:E7"/>
    <mergeCell ref="B50:C50"/>
    <mergeCell ref="B51:C51"/>
    <mergeCell ref="B46:H46"/>
    <mergeCell ref="B47:C47"/>
    <mergeCell ref="B48:C48"/>
    <mergeCell ref="B49:C49"/>
    <mergeCell ref="D48:K48"/>
    <mergeCell ref="D50:K50"/>
    <mergeCell ref="D51:K51"/>
    <mergeCell ref="D49:K49"/>
    <mergeCell ref="D47:K47"/>
    <mergeCell ref="B35:H35"/>
    <mergeCell ref="F40:K40"/>
    <mergeCell ref="B24:E24"/>
    <mergeCell ref="H31:K31"/>
    <mergeCell ref="H29:K29"/>
    <mergeCell ref="H30:K30"/>
    <mergeCell ref="B28:J28"/>
    <mergeCell ref="F30:G30"/>
    <mergeCell ref="B29:E31"/>
    <mergeCell ref="F31:G31"/>
    <mergeCell ref="F29:G29"/>
    <mergeCell ref="H33:K33"/>
    <mergeCell ref="B32:E32"/>
    <mergeCell ref="F32:K32"/>
    <mergeCell ref="B26:E26"/>
    <mergeCell ref="F33:G33"/>
    <mergeCell ref="J24:K24"/>
    <mergeCell ref="F37:F39"/>
    <mergeCell ref="G43:G44"/>
    <mergeCell ref="F36:G36"/>
    <mergeCell ref="H36:K36"/>
    <mergeCell ref="H42:K42"/>
    <mergeCell ref="F41:F44"/>
    <mergeCell ref="B9:E9"/>
    <mergeCell ref="F9:K9"/>
    <mergeCell ref="B10:E10"/>
    <mergeCell ref="F10:H10"/>
    <mergeCell ref="J10:K10"/>
    <mergeCell ref="B33:E33"/>
    <mergeCell ref="B18:E18"/>
    <mergeCell ref="B25:C25"/>
    <mergeCell ref="F24:H24"/>
    <mergeCell ref="B22:E22"/>
    <mergeCell ref="F22:K22"/>
    <mergeCell ref="D25:E25"/>
    <mergeCell ref="F25:K25"/>
    <mergeCell ref="B23:E23"/>
    <mergeCell ref="F23:K23"/>
    <mergeCell ref="J20:K20"/>
    <mergeCell ref="B19:E19"/>
    <mergeCell ref="F19:K19"/>
    <mergeCell ref="F18:K18"/>
    <mergeCell ref="F15:K15"/>
    <mergeCell ref="B16:E16"/>
    <mergeCell ref="B17:C17"/>
    <mergeCell ref="F16:H16"/>
    <mergeCell ref="F17:K17"/>
    <mergeCell ref="B14:E14"/>
    <mergeCell ref="F14:K14"/>
    <mergeCell ref="B11:C13"/>
    <mergeCell ref="D11:E11"/>
    <mergeCell ref="F11:K11"/>
    <mergeCell ref="D12:E12"/>
    <mergeCell ref="F12:K12"/>
    <mergeCell ref="D13:E13"/>
    <mergeCell ref="F13:K13"/>
  </mergeCells>
  <phoneticPr fontId="2"/>
  <dataValidations count="3">
    <dataValidation type="list" allowBlank="1" showInputMessage="1" showErrorMessage="1" sqref="F33 D36 H38 D40 H43" xr:uid="{4DC2E579-ED72-4748-83E4-60BD516D06CC}">
      <formula1>"あり,なし"</formula1>
    </dataValidation>
    <dataValidation type="list" allowBlank="1" showInputMessage="1" showErrorMessage="1" sqref="H37 H41" xr:uid="{731A9BFA-2F6C-4CB3-A449-828F10F6B8E0}">
      <formula1>"昭和,平成"</formula1>
    </dataValidation>
    <dataValidation type="list" allowBlank="1" showInputMessage="1" showErrorMessage="1" sqref="D47:D48 D49:K51" xr:uid="{C7ACCCF5-12DB-4408-99BF-94E05D03070C}">
      <formula1>"入居希望者に公開,入居希望者に交付,入居希望者に公開・入居希望者に交付,公開していない"</formula1>
    </dataValidation>
  </dataValidations>
  <printOptions horizontalCentered="1"/>
  <pageMargins left="0.6692913385826772" right="0.6692913385826772" top="0.59055118110236227" bottom="0.59055118110236227" header="0.51181102362204722" footer="0.39370078740157483"/>
  <pageSetup paperSize="9" scale="94" fitToHeight="0" orientation="portrait" cellComments="asDisplayed" r:id="rId1"/>
  <headerFooter alignWithMargins="0"/>
  <rowBreaks count="1" manualBreakCount="1">
    <brk id="34"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11A94-1042-47D7-A56B-4A7B5B6A705F}">
  <sheetPr>
    <tabColor rgb="FF002060"/>
    <pageSetUpPr fitToPage="1"/>
  </sheetPr>
  <dimension ref="A1:R59"/>
  <sheetViews>
    <sheetView view="pageBreakPreview" zoomScale="90" zoomScaleNormal="85" zoomScaleSheetLayoutView="90" workbookViewId="0">
      <selection sqref="A1:K1"/>
    </sheetView>
  </sheetViews>
  <sheetFormatPr defaultColWidth="9" defaultRowHeight="22.5" customHeight="1" x14ac:dyDescent="0.2"/>
  <cols>
    <col min="1" max="1" width="3.5546875" customWidth="1"/>
    <col min="2" max="2" width="2.6640625" customWidth="1"/>
    <col min="4" max="4" width="17.109375" customWidth="1"/>
    <col min="5" max="5" width="7" customWidth="1"/>
    <col min="6" max="6" width="2.6640625" style="12" customWidth="1"/>
    <col min="7" max="7" width="14" customWidth="1"/>
    <col min="8" max="8" width="6.88671875" style="12" customWidth="1"/>
    <col min="9" max="9" width="12.44140625" customWidth="1"/>
    <col min="10" max="10" width="12.21875" customWidth="1"/>
    <col min="11" max="11" width="12.109375" customWidth="1"/>
    <col min="12" max="12" width="3.33203125" customWidth="1"/>
  </cols>
  <sheetData>
    <row r="1" spans="1:13" ht="21" customHeight="1" thickBot="1" x14ac:dyDescent="0.25">
      <c r="A1" s="55">
        <v>10</v>
      </c>
      <c r="B1" s="447" t="s">
        <v>46</v>
      </c>
      <c r="C1" s="447"/>
      <c r="D1" s="447"/>
      <c r="E1" s="55"/>
    </row>
    <row r="2" spans="1:13" ht="21" customHeight="1" x14ac:dyDescent="0.2">
      <c r="B2" s="397" t="s">
        <v>272</v>
      </c>
      <c r="C2" s="518"/>
      <c r="D2" s="398"/>
      <c r="E2" s="968" t="s">
        <v>543</v>
      </c>
      <c r="F2" s="648" t="s">
        <v>268</v>
      </c>
      <c r="G2" s="649"/>
      <c r="H2" s="649"/>
      <c r="I2" s="649"/>
      <c r="J2" s="649"/>
      <c r="K2" s="892"/>
    </row>
    <row r="3" spans="1:13" ht="21" customHeight="1" x14ac:dyDescent="0.2">
      <c r="B3" s="379"/>
      <c r="C3" s="519"/>
      <c r="D3" s="380"/>
      <c r="E3" s="729"/>
      <c r="F3" s="994"/>
      <c r="G3" s="228" t="s">
        <v>271</v>
      </c>
      <c r="H3" s="229" t="s">
        <v>310</v>
      </c>
      <c r="I3" s="225">
        <v>1</v>
      </c>
      <c r="J3" s="226" t="s">
        <v>311</v>
      </c>
      <c r="K3" s="227"/>
      <c r="M3" s="280"/>
    </row>
    <row r="4" spans="1:13" ht="21" customHeight="1" x14ac:dyDescent="0.2">
      <c r="B4" s="379"/>
      <c r="C4" s="519"/>
      <c r="D4" s="380"/>
      <c r="E4" s="729"/>
      <c r="F4" s="994"/>
      <c r="G4" s="230" t="s">
        <v>270</v>
      </c>
      <c r="H4" s="995" t="s">
        <v>630</v>
      </c>
      <c r="I4" s="996"/>
      <c r="J4" s="996"/>
      <c r="K4" s="997"/>
    </row>
    <row r="5" spans="1:13" ht="36" customHeight="1" x14ac:dyDescent="0.2">
      <c r="B5" s="364"/>
      <c r="C5" s="530"/>
      <c r="D5" s="365"/>
      <c r="E5" s="969"/>
      <c r="F5" s="998" t="s">
        <v>259</v>
      </c>
      <c r="G5" s="999"/>
      <c r="H5" s="1000"/>
      <c r="I5" s="1000"/>
      <c r="J5" s="1000"/>
      <c r="K5" s="1001"/>
    </row>
    <row r="6" spans="1:13" ht="21" customHeight="1" x14ac:dyDescent="0.2">
      <c r="B6" s="970" t="s">
        <v>480</v>
      </c>
      <c r="C6" s="971"/>
      <c r="D6" s="972"/>
      <c r="E6" s="932" t="s">
        <v>481</v>
      </c>
      <c r="F6" s="933"/>
      <c r="G6" s="933"/>
      <c r="H6" s="933"/>
      <c r="I6" s="933"/>
      <c r="J6" s="934"/>
      <c r="K6" s="235" t="s">
        <v>543</v>
      </c>
    </row>
    <row r="7" spans="1:13" ht="21" customHeight="1" x14ac:dyDescent="0.2">
      <c r="B7" s="973"/>
      <c r="C7" s="974"/>
      <c r="D7" s="975"/>
      <c r="E7" s="254"/>
      <c r="F7" s="222"/>
      <c r="G7" s="255" t="s">
        <v>271</v>
      </c>
      <c r="H7" s="229" t="s">
        <v>310</v>
      </c>
      <c r="I7" s="225">
        <v>4</v>
      </c>
      <c r="J7" s="226" t="s">
        <v>311</v>
      </c>
      <c r="K7" s="227"/>
    </row>
    <row r="8" spans="1:13" ht="21" customHeight="1" x14ac:dyDescent="0.2">
      <c r="B8" s="973"/>
      <c r="C8" s="974"/>
      <c r="D8" s="975"/>
      <c r="E8" s="944" t="s">
        <v>506</v>
      </c>
      <c r="F8" s="945"/>
      <c r="G8" s="946"/>
      <c r="H8" s="947" t="s">
        <v>631</v>
      </c>
      <c r="I8" s="948"/>
      <c r="J8" s="948"/>
      <c r="K8" s="949"/>
    </row>
    <row r="9" spans="1:13" ht="21" customHeight="1" x14ac:dyDescent="0.2">
      <c r="B9" s="973"/>
      <c r="C9" s="974"/>
      <c r="D9" s="975"/>
      <c r="E9" s="935" t="s">
        <v>482</v>
      </c>
      <c r="F9" s="936"/>
      <c r="G9" s="936"/>
      <c r="H9" s="937"/>
      <c r="I9" s="937"/>
      <c r="J9" s="938"/>
      <c r="K9" s="231" t="s">
        <v>543</v>
      </c>
    </row>
    <row r="10" spans="1:13" ht="21" customHeight="1" x14ac:dyDescent="0.2">
      <c r="B10" s="973"/>
      <c r="C10" s="974"/>
      <c r="D10" s="975"/>
      <c r="E10" s="939" t="s">
        <v>483</v>
      </c>
      <c r="F10" s="940"/>
      <c r="G10" s="940"/>
      <c r="H10" s="940"/>
      <c r="I10" s="940"/>
      <c r="J10" s="941"/>
      <c r="K10" s="232" t="s">
        <v>543</v>
      </c>
    </row>
    <row r="11" spans="1:13" ht="21" customHeight="1" x14ac:dyDescent="0.2">
      <c r="B11" s="976"/>
      <c r="C11" s="977"/>
      <c r="D11" s="978"/>
      <c r="E11" s="951" t="s">
        <v>505</v>
      </c>
      <c r="F11" s="952"/>
      <c r="G11" s="952"/>
      <c r="H11" s="952"/>
      <c r="I11" s="952"/>
      <c r="J11" s="953"/>
      <c r="K11" s="233" t="s">
        <v>543</v>
      </c>
    </row>
    <row r="12" spans="1:13" ht="21" customHeight="1" x14ac:dyDescent="0.2">
      <c r="B12" s="973" t="s">
        <v>484</v>
      </c>
      <c r="C12" s="974"/>
      <c r="D12" s="975"/>
      <c r="E12" s="987" t="s">
        <v>485</v>
      </c>
      <c r="F12" s="988"/>
      <c r="G12" s="937"/>
      <c r="H12" s="937"/>
      <c r="I12" s="937"/>
      <c r="J12" s="938"/>
      <c r="K12" s="234" t="s">
        <v>543</v>
      </c>
    </row>
    <row r="13" spans="1:13" ht="21" customHeight="1" x14ac:dyDescent="0.2">
      <c r="B13" s="973"/>
      <c r="C13" s="974"/>
      <c r="D13" s="975"/>
      <c r="E13" s="256"/>
      <c r="F13" s="224"/>
      <c r="G13" s="255" t="s">
        <v>271</v>
      </c>
      <c r="H13" s="229" t="s">
        <v>310</v>
      </c>
      <c r="I13" s="225">
        <v>4</v>
      </c>
      <c r="J13" s="226" t="s">
        <v>311</v>
      </c>
      <c r="K13" s="227"/>
    </row>
    <row r="14" spans="1:13" ht="21" customHeight="1" x14ac:dyDescent="0.2">
      <c r="B14" s="973"/>
      <c r="C14" s="974"/>
      <c r="D14" s="975"/>
      <c r="E14" s="254"/>
      <c r="F14" s="223"/>
      <c r="G14" s="255" t="s">
        <v>507</v>
      </c>
      <c r="H14" s="947" t="s">
        <v>631</v>
      </c>
      <c r="I14" s="948"/>
      <c r="J14" s="948"/>
      <c r="K14" s="949"/>
    </row>
    <row r="15" spans="1:13" ht="21" customHeight="1" x14ac:dyDescent="0.2">
      <c r="B15" s="973"/>
      <c r="C15" s="974"/>
      <c r="D15" s="975"/>
      <c r="E15" s="935" t="s">
        <v>482</v>
      </c>
      <c r="F15" s="936"/>
      <c r="G15" s="936"/>
      <c r="H15" s="936"/>
      <c r="I15" s="936"/>
      <c r="J15" s="950"/>
      <c r="K15" s="231" t="s">
        <v>543</v>
      </c>
    </row>
    <row r="16" spans="1:13" ht="21" customHeight="1" x14ac:dyDescent="0.2">
      <c r="B16" s="973"/>
      <c r="C16" s="974"/>
      <c r="D16" s="975"/>
      <c r="E16" s="935" t="s">
        <v>486</v>
      </c>
      <c r="F16" s="936"/>
      <c r="G16" s="936"/>
      <c r="H16" s="936"/>
      <c r="I16" s="936"/>
      <c r="J16" s="950"/>
      <c r="K16" s="231" t="s">
        <v>543</v>
      </c>
    </row>
    <row r="17" spans="2:18" ht="40.200000000000003" customHeight="1" x14ac:dyDescent="0.2">
      <c r="B17" s="973"/>
      <c r="C17" s="974"/>
      <c r="D17" s="975"/>
      <c r="E17" s="989" t="s">
        <v>487</v>
      </c>
      <c r="F17" s="990"/>
      <c r="G17" s="990"/>
      <c r="H17" s="990"/>
      <c r="I17" s="990"/>
      <c r="J17" s="991"/>
      <c r="K17" s="231" t="s">
        <v>543</v>
      </c>
    </row>
    <row r="18" spans="2:18" ht="58.8" customHeight="1" x14ac:dyDescent="0.2">
      <c r="B18" s="973"/>
      <c r="C18" s="974"/>
      <c r="D18" s="975"/>
      <c r="E18" s="257"/>
      <c r="F18" s="992" t="s">
        <v>488</v>
      </c>
      <c r="G18" s="993"/>
      <c r="H18" s="993"/>
      <c r="I18" s="993"/>
      <c r="J18" s="993"/>
      <c r="K18" s="231" t="s">
        <v>543</v>
      </c>
    </row>
    <row r="19" spans="2:18" ht="21" customHeight="1" x14ac:dyDescent="0.2">
      <c r="B19" s="970" t="s">
        <v>489</v>
      </c>
      <c r="C19" s="971"/>
      <c r="D19" s="972"/>
      <c r="E19" s="984" t="s">
        <v>490</v>
      </c>
      <c r="F19" s="985"/>
      <c r="G19" s="985"/>
      <c r="H19" s="985"/>
      <c r="I19" s="985"/>
      <c r="J19" s="986"/>
      <c r="K19" s="235" t="s">
        <v>543</v>
      </c>
    </row>
    <row r="20" spans="2:18" ht="21" customHeight="1" x14ac:dyDescent="0.2">
      <c r="B20" s="973"/>
      <c r="C20" s="974"/>
      <c r="D20" s="975"/>
      <c r="E20" s="935" t="s">
        <v>491</v>
      </c>
      <c r="F20" s="936"/>
      <c r="G20" s="936"/>
      <c r="H20" s="936"/>
      <c r="I20" s="936"/>
      <c r="J20" s="950"/>
      <c r="K20" s="231" t="s">
        <v>543</v>
      </c>
    </row>
    <row r="21" spans="2:18" ht="21" customHeight="1" x14ac:dyDescent="0.2">
      <c r="B21" s="973"/>
      <c r="C21" s="974"/>
      <c r="D21" s="975"/>
      <c r="E21" s="935" t="s">
        <v>492</v>
      </c>
      <c r="F21" s="936"/>
      <c r="G21" s="936"/>
      <c r="H21" s="936"/>
      <c r="I21" s="936"/>
      <c r="J21" s="950"/>
      <c r="K21" s="231" t="s">
        <v>543</v>
      </c>
    </row>
    <row r="22" spans="2:18" ht="21" customHeight="1" x14ac:dyDescent="0.2">
      <c r="B22" s="973"/>
      <c r="C22" s="974"/>
      <c r="D22" s="975"/>
      <c r="E22" s="935" t="s">
        <v>493</v>
      </c>
      <c r="F22" s="936"/>
      <c r="G22" s="936"/>
      <c r="H22" s="936"/>
      <c r="I22" s="936"/>
      <c r="J22" s="950"/>
      <c r="K22" s="231" t="s">
        <v>543</v>
      </c>
    </row>
    <row r="23" spans="2:18" ht="21" customHeight="1" x14ac:dyDescent="0.2">
      <c r="B23" s="973"/>
      <c r="C23" s="974"/>
      <c r="D23" s="975"/>
      <c r="E23" s="935" t="s">
        <v>494</v>
      </c>
      <c r="F23" s="936"/>
      <c r="G23" s="936"/>
      <c r="H23" s="936"/>
      <c r="I23" s="936"/>
      <c r="J23" s="950"/>
      <c r="K23" s="231" t="s">
        <v>543</v>
      </c>
    </row>
    <row r="24" spans="2:18" ht="21" customHeight="1" x14ac:dyDescent="0.2">
      <c r="B24" s="976"/>
      <c r="C24" s="977"/>
      <c r="D24" s="978"/>
      <c r="E24" s="951" t="s">
        <v>495</v>
      </c>
      <c r="F24" s="952"/>
      <c r="G24" s="952"/>
      <c r="H24" s="952"/>
      <c r="I24" s="952"/>
      <c r="J24" s="953"/>
      <c r="K24" s="233" t="s">
        <v>543</v>
      </c>
    </row>
    <row r="25" spans="2:18" ht="36" customHeight="1" x14ac:dyDescent="0.2">
      <c r="B25" s="357" t="s">
        <v>223</v>
      </c>
      <c r="C25" s="547"/>
      <c r="D25" s="358"/>
      <c r="E25" s="187" t="s">
        <v>554</v>
      </c>
      <c r="F25" s="823" t="s">
        <v>273</v>
      </c>
      <c r="G25" s="700"/>
      <c r="H25" s="942"/>
      <c r="I25" s="942"/>
      <c r="J25" s="942"/>
      <c r="K25" s="943"/>
    </row>
    <row r="26" spans="2:18" ht="154.80000000000001" customHeight="1" x14ac:dyDescent="0.2">
      <c r="B26" s="357" t="s">
        <v>404</v>
      </c>
      <c r="C26" s="547"/>
      <c r="D26" s="358"/>
      <c r="E26" s="539" t="s">
        <v>632</v>
      </c>
      <c r="F26" s="540"/>
      <c r="G26" s="540"/>
      <c r="H26" s="540"/>
      <c r="I26" s="540"/>
      <c r="J26" s="540"/>
      <c r="K26" s="541"/>
    </row>
    <row r="27" spans="2:18" ht="102" customHeight="1" x14ac:dyDescent="0.2">
      <c r="B27" s="357" t="s">
        <v>366</v>
      </c>
      <c r="C27" s="547"/>
      <c r="D27" s="358"/>
      <c r="E27" s="539" t="s">
        <v>633</v>
      </c>
      <c r="F27" s="540"/>
      <c r="G27" s="540"/>
      <c r="H27" s="540"/>
      <c r="I27" s="540"/>
      <c r="J27" s="540"/>
      <c r="K27" s="541"/>
    </row>
    <row r="28" spans="2:18" ht="18" customHeight="1" x14ac:dyDescent="0.2">
      <c r="B28" s="405" t="s">
        <v>401</v>
      </c>
      <c r="C28" s="500"/>
      <c r="D28" s="406"/>
      <c r="E28" s="955" t="s">
        <v>634</v>
      </c>
      <c r="F28" s="823" t="s">
        <v>329</v>
      </c>
      <c r="G28" s="659"/>
      <c r="H28" s="942"/>
      <c r="I28" s="942"/>
      <c r="J28" s="942"/>
      <c r="K28" s="943"/>
    </row>
    <row r="29" spans="2:18" ht="18" customHeight="1" x14ac:dyDescent="0.2">
      <c r="B29" s="407"/>
      <c r="C29" s="501"/>
      <c r="D29" s="408"/>
      <c r="E29" s="956"/>
      <c r="F29" s="1006"/>
      <c r="G29" s="741"/>
      <c r="H29" s="1007"/>
      <c r="I29" s="1007"/>
      <c r="J29" s="1007"/>
      <c r="K29" s="1008"/>
    </row>
    <row r="30" spans="2:18" ht="45" customHeight="1" x14ac:dyDescent="0.2">
      <c r="B30" s="405" t="s">
        <v>260</v>
      </c>
      <c r="C30" s="500"/>
      <c r="D30" s="406"/>
      <c r="E30" s="453" t="s">
        <v>543</v>
      </c>
      <c r="F30" s="454"/>
      <c r="G30" s="454"/>
      <c r="H30" s="454"/>
      <c r="I30" s="454"/>
      <c r="J30" s="454"/>
      <c r="K30" s="1009"/>
    </row>
    <row r="31" spans="2:18" ht="36" customHeight="1" x14ac:dyDescent="0.2">
      <c r="B31" s="189"/>
      <c r="C31" s="957" t="s">
        <v>207</v>
      </c>
      <c r="D31" s="406"/>
      <c r="E31" s="1010" t="s">
        <v>635</v>
      </c>
      <c r="F31" s="1011"/>
      <c r="G31" s="1011"/>
      <c r="H31" s="1011"/>
      <c r="I31" s="1011"/>
      <c r="J31" s="1011"/>
      <c r="K31" s="1012"/>
    </row>
    <row r="32" spans="2:18" ht="36" customHeight="1" x14ac:dyDescent="0.2">
      <c r="B32" s="216"/>
      <c r="C32" s="957" t="s">
        <v>498</v>
      </c>
      <c r="D32" s="406"/>
      <c r="E32" s="510" t="s">
        <v>636</v>
      </c>
      <c r="F32" s="511"/>
      <c r="G32" s="511"/>
      <c r="H32" s="511"/>
      <c r="I32" s="511"/>
      <c r="J32" s="511"/>
      <c r="K32" s="512"/>
      <c r="P32" s="217"/>
      <c r="Q32" s="218"/>
      <c r="R32" s="218"/>
    </row>
    <row r="33" spans="2:18" ht="21" customHeight="1" x14ac:dyDescent="0.2">
      <c r="B33" s="189"/>
      <c r="C33" s="957" t="s">
        <v>496</v>
      </c>
      <c r="D33" s="406"/>
      <c r="E33" s="960" t="s">
        <v>637</v>
      </c>
      <c r="F33" s="961"/>
      <c r="G33" s="961"/>
      <c r="H33" s="961"/>
      <c r="I33" s="961"/>
      <c r="J33" s="961"/>
      <c r="K33" s="962"/>
    </row>
    <row r="34" spans="2:18" ht="18" customHeight="1" x14ac:dyDescent="0.2">
      <c r="B34" s="189"/>
      <c r="C34" s="958"/>
      <c r="D34" s="410"/>
      <c r="E34" s="979" t="s">
        <v>499</v>
      </c>
      <c r="F34" s="971"/>
      <c r="G34" s="972"/>
      <c r="H34" s="981" t="s">
        <v>638</v>
      </c>
      <c r="I34" s="982"/>
      <c r="J34" s="982"/>
      <c r="K34" s="983"/>
    </row>
    <row r="35" spans="2:18" ht="52.8" customHeight="1" x14ac:dyDescent="0.2">
      <c r="B35" s="189"/>
      <c r="C35" s="959"/>
      <c r="D35" s="408"/>
      <c r="E35" s="980"/>
      <c r="F35" s="977"/>
      <c r="G35" s="978"/>
      <c r="H35" s="832"/>
      <c r="I35" s="833"/>
      <c r="J35" s="833"/>
      <c r="K35" s="834"/>
    </row>
    <row r="36" spans="2:18" ht="50.4" customHeight="1" x14ac:dyDescent="0.2">
      <c r="B36" s="405" t="s">
        <v>500</v>
      </c>
      <c r="C36" s="500"/>
      <c r="D36" s="406"/>
      <c r="E36" s="1013" t="s">
        <v>554</v>
      </c>
      <c r="F36" s="1014"/>
      <c r="G36" s="1014"/>
      <c r="H36" s="1014"/>
      <c r="I36" s="1014"/>
      <c r="J36" s="1014"/>
      <c r="K36" s="1015"/>
    </row>
    <row r="37" spans="2:18" ht="34.200000000000003" customHeight="1" x14ac:dyDescent="0.2">
      <c r="B37" s="251"/>
      <c r="C37" s="957" t="s">
        <v>501</v>
      </c>
      <c r="D37" s="406"/>
      <c r="E37" s="1016"/>
      <c r="F37" s="1017"/>
      <c r="G37" s="1017"/>
      <c r="H37" s="1017"/>
      <c r="I37" s="1017"/>
      <c r="J37" s="1017"/>
      <c r="K37" s="1018"/>
    </row>
    <row r="38" spans="2:18" ht="36" customHeight="1" thickBot="1" x14ac:dyDescent="0.25">
      <c r="B38" s="219"/>
      <c r="C38" s="1002" t="s">
        <v>502</v>
      </c>
      <c r="D38" s="342"/>
      <c r="E38" s="1003"/>
      <c r="F38" s="1004"/>
      <c r="G38" s="1004"/>
      <c r="H38" s="1004"/>
      <c r="I38" s="1004"/>
      <c r="J38" s="1004"/>
      <c r="K38" s="1005"/>
      <c r="P38" s="217"/>
      <c r="Q38" s="218"/>
      <c r="R38" s="218"/>
    </row>
    <row r="39" spans="2:18" ht="21" customHeight="1" x14ac:dyDescent="0.2">
      <c r="B39" s="1"/>
      <c r="C39" s="1"/>
      <c r="D39" s="1"/>
      <c r="E39" s="1"/>
      <c r="F39" s="1"/>
      <c r="G39" s="215"/>
      <c r="H39" s="1"/>
      <c r="I39" s="1"/>
      <c r="J39" s="1"/>
      <c r="K39" s="1"/>
    </row>
    <row r="40" spans="2:18" ht="21" customHeight="1" x14ac:dyDescent="0.2">
      <c r="C40" s="963" t="s">
        <v>476</v>
      </c>
      <c r="D40" s="963"/>
      <c r="E40" s="963"/>
      <c r="F40" s="963"/>
      <c r="G40" s="963"/>
      <c r="H40" s="963"/>
      <c r="I40" s="963"/>
      <c r="J40" s="963"/>
      <c r="K40" s="963"/>
    </row>
    <row r="41" spans="2:18" ht="21" customHeight="1" x14ac:dyDescent="0.2">
      <c r="C41" s="963" t="s">
        <v>477</v>
      </c>
      <c r="D41" s="963"/>
      <c r="E41" s="963"/>
      <c r="F41" s="963"/>
      <c r="G41" s="963"/>
      <c r="H41" s="963"/>
      <c r="I41" s="963"/>
      <c r="J41" s="963"/>
      <c r="K41" s="963"/>
    </row>
    <row r="42" spans="2:18" ht="21" customHeight="1" x14ac:dyDescent="0.2">
      <c r="C42" s="3"/>
      <c r="D42" s="3"/>
      <c r="E42" s="3"/>
      <c r="F42" s="2"/>
      <c r="G42" s="3"/>
      <c r="H42" s="2"/>
      <c r="I42" s="3"/>
      <c r="J42" s="3"/>
      <c r="K42" s="3"/>
    </row>
    <row r="43" spans="2:18" ht="36" customHeight="1" x14ac:dyDescent="0.2">
      <c r="B43" s="954" t="s">
        <v>464</v>
      </c>
      <c r="C43" s="528"/>
      <c r="D43" s="528"/>
      <c r="E43" s="528"/>
      <c r="F43" s="528"/>
      <c r="G43" s="528"/>
      <c r="H43" s="528"/>
      <c r="I43" s="528"/>
      <c r="J43" s="528"/>
      <c r="K43" s="528"/>
    </row>
    <row r="44" spans="2:18" ht="21" customHeight="1" x14ac:dyDescent="0.2">
      <c r="B44" s="1"/>
      <c r="C44" s="1"/>
      <c r="D44" s="1"/>
      <c r="E44" s="1"/>
      <c r="F44" s="1"/>
      <c r="G44" s="1"/>
      <c r="H44" s="1"/>
      <c r="I44" s="1"/>
      <c r="J44" s="1"/>
      <c r="K44" s="1"/>
    </row>
    <row r="45" spans="2:18" ht="21" customHeight="1" x14ac:dyDescent="0.2">
      <c r="B45" s="528" t="s">
        <v>377</v>
      </c>
      <c r="C45" s="528"/>
      <c r="D45" s="1"/>
      <c r="E45" s="1"/>
      <c r="F45" s="1"/>
      <c r="G45" s="1"/>
      <c r="H45" s="1"/>
      <c r="I45" s="1"/>
      <c r="J45" s="1"/>
      <c r="K45" s="1"/>
    </row>
    <row r="46" spans="2:18" ht="21" customHeight="1" x14ac:dyDescent="0.2">
      <c r="B46" s="964" t="s">
        <v>378</v>
      </c>
      <c r="C46" s="964"/>
      <c r="D46" s="377"/>
      <c r="E46" s="377"/>
      <c r="F46" s="377"/>
      <c r="G46" s="377"/>
      <c r="H46" s="2"/>
      <c r="I46" s="3"/>
      <c r="J46" s="3"/>
      <c r="K46" s="3"/>
    </row>
    <row r="47" spans="2:18" ht="21" customHeight="1" x14ac:dyDescent="0.2">
      <c r="B47" s="966" t="s">
        <v>379</v>
      </c>
      <c r="C47" s="966"/>
      <c r="D47" s="965"/>
      <c r="E47" s="965"/>
      <c r="F47" s="965"/>
      <c r="G47" s="965"/>
      <c r="H47" s="2"/>
      <c r="I47" s="3" t="s">
        <v>59</v>
      </c>
      <c r="J47" s="3"/>
      <c r="K47" s="3"/>
    </row>
    <row r="48" spans="2:18" ht="21" customHeight="1" x14ac:dyDescent="0.2">
      <c r="B48" s="1"/>
      <c r="C48" s="1"/>
      <c r="D48" s="1"/>
      <c r="E48" s="4"/>
      <c r="F48" s="4"/>
      <c r="G48" s="4"/>
      <c r="H48" s="2"/>
      <c r="I48" s="3"/>
      <c r="J48" s="3"/>
      <c r="K48" s="3"/>
    </row>
    <row r="49" spans="2:11" ht="21" customHeight="1" x14ac:dyDescent="0.2">
      <c r="B49" s="528" t="s">
        <v>381</v>
      </c>
      <c r="C49" s="528"/>
      <c r="D49" s="528"/>
      <c r="E49" s="4"/>
      <c r="F49" s="4"/>
      <c r="G49" s="4"/>
      <c r="H49" s="2"/>
      <c r="I49" s="3"/>
      <c r="J49" s="3"/>
      <c r="K49" s="3"/>
    </row>
    <row r="50" spans="2:11" ht="21" customHeight="1" x14ac:dyDescent="0.2">
      <c r="B50" s="964" t="s">
        <v>378</v>
      </c>
      <c r="C50" s="964"/>
      <c r="D50" s="377"/>
      <c r="E50" s="377"/>
      <c r="F50" s="377"/>
      <c r="G50" s="377"/>
      <c r="H50" s="2"/>
      <c r="I50" s="3"/>
      <c r="J50" s="3"/>
      <c r="K50" s="3"/>
    </row>
    <row r="51" spans="2:11" ht="21" customHeight="1" x14ac:dyDescent="0.2">
      <c r="B51" s="964" t="s">
        <v>379</v>
      </c>
      <c r="C51" s="964"/>
      <c r="D51" s="967"/>
      <c r="E51" s="967"/>
      <c r="F51" s="967"/>
      <c r="G51" s="967"/>
      <c r="H51" s="2"/>
      <c r="I51" s="3" t="s">
        <v>59</v>
      </c>
      <c r="J51" s="3"/>
      <c r="K51" s="3"/>
    </row>
    <row r="52" spans="2:11" ht="21" customHeight="1" x14ac:dyDescent="0.2">
      <c r="B52" s="5"/>
      <c r="C52" s="5"/>
      <c r="D52" s="6"/>
      <c r="E52" s="3"/>
      <c r="F52" s="3"/>
      <c r="G52" s="3"/>
      <c r="H52" s="2"/>
      <c r="I52" s="3"/>
      <c r="J52" s="3"/>
      <c r="K52" s="3"/>
    </row>
    <row r="53" spans="2:11" ht="21" customHeight="1" x14ac:dyDescent="0.2">
      <c r="B53" s="5"/>
      <c r="C53" s="5"/>
      <c r="D53" s="6"/>
      <c r="E53" s="3"/>
      <c r="F53" s="3"/>
      <c r="G53" s="3"/>
      <c r="H53" s="2"/>
      <c r="I53" s="3"/>
      <c r="J53" s="3"/>
      <c r="K53" s="3"/>
    </row>
    <row r="54" spans="2:11" ht="21" customHeight="1" x14ac:dyDescent="0.2">
      <c r="C54" s="3"/>
      <c r="D54" s="3" t="s">
        <v>452</v>
      </c>
      <c r="E54" s="8"/>
      <c r="F54" s="8"/>
      <c r="G54" s="8"/>
      <c r="H54" s="8"/>
      <c r="I54" s="8"/>
      <c r="J54" s="8"/>
      <c r="K54" s="8"/>
    </row>
    <row r="55" spans="2:11" ht="21" customHeight="1" x14ac:dyDescent="0.2">
      <c r="C55" s="1"/>
      <c r="D55" s="1"/>
      <c r="E55" s="1"/>
      <c r="F55" s="1"/>
      <c r="G55" s="1"/>
      <c r="H55" s="1"/>
      <c r="I55" s="1"/>
      <c r="J55" s="1"/>
      <c r="K55" s="1"/>
    </row>
    <row r="56" spans="2:11" ht="21" customHeight="1" x14ac:dyDescent="0.2">
      <c r="C56" s="3"/>
      <c r="D56" s="3"/>
      <c r="E56" s="3"/>
      <c r="F56" s="2"/>
      <c r="G56" s="2" t="s">
        <v>321</v>
      </c>
      <c r="H56" s="9"/>
      <c r="I56" s="10" t="s">
        <v>383</v>
      </c>
      <c r="J56" s="10" t="s">
        <v>384</v>
      </c>
      <c r="K56" s="10" t="s">
        <v>385</v>
      </c>
    </row>
    <row r="57" spans="2:11" ht="21" customHeight="1" x14ac:dyDescent="0.2">
      <c r="C57" s="3"/>
      <c r="D57" s="3"/>
      <c r="E57" s="3"/>
      <c r="F57" s="2"/>
      <c r="G57" s="7" t="s">
        <v>305</v>
      </c>
      <c r="H57" s="377"/>
      <c r="I57" s="377"/>
      <c r="J57" s="377"/>
      <c r="K57" s="377"/>
    </row>
    <row r="58" spans="2:11" ht="21" customHeight="1" x14ac:dyDescent="0.2">
      <c r="C58" s="3"/>
      <c r="D58" s="3"/>
      <c r="E58" s="3"/>
      <c r="F58" s="2"/>
      <c r="G58" s="190"/>
      <c r="H58" s="70"/>
      <c r="I58" s="190"/>
      <c r="J58" s="3"/>
      <c r="K58" s="3"/>
    </row>
    <row r="59" spans="2:11" ht="21" customHeight="1" x14ac:dyDescent="0.2">
      <c r="C59" s="3"/>
      <c r="D59" s="963"/>
      <c r="E59" s="963"/>
      <c r="F59" s="963"/>
      <c r="G59" s="963"/>
      <c r="H59" s="963"/>
      <c r="I59" s="963"/>
      <c r="J59" s="963"/>
      <c r="K59" s="963"/>
    </row>
  </sheetData>
  <mergeCells count="71">
    <mergeCell ref="C37:D37"/>
    <mergeCell ref="E37:K37"/>
    <mergeCell ref="C31:D31"/>
    <mergeCell ref="E31:K31"/>
    <mergeCell ref="C32:D32"/>
    <mergeCell ref="E32:K32"/>
    <mergeCell ref="B36:D36"/>
    <mergeCell ref="E36:K36"/>
    <mergeCell ref="F2:K2"/>
    <mergeCell ref="F3:F4"/>
    <mergeCell ref="H4:K4"/>
    <mergeCell ref="F5:G5"/>
    <mergeCell ref="H5:K5"/>
    <mergeCell ref="B6:D11"/>
    <mergeCell ref="E11:J11"/>
    <mergeCell ref="E34:G35"/>
    <mergeCell ref="H34:K35"/>
    <mergeCell ref="D50:G50"/>
    <mergeCell ref="B46:C46"/>
    <mergeCell ref="B19:D24"/>
    <mergeCell ref="E19:J19"/>
    <mergeCell ref="E20:J20"/>
    <mergeCell ref="B12:D18"/>
    <mergeCell ref="E12:J12"/>
    <mergeCell ref="E15:J15"/>
    <mergeCell ref="E16:J16"/>
    <mergeCell ref="E17:J17"/>
    <mergeCell ref="F18:J18"/>
    <mergeCell ref="E21:J21"/>
    <mergeCell ref="B1:D1"/>
    <mergeCell ref="D59:K59"/>
    <mergeCell ref="C41:K41"/>
    <mergeCell ref="C40:K40"/>
    <mergeCell ref="H57:K57"/>
    <mergeCell ref="B51:C51"/>
    <mergeCell ref="D46:G46"/>
    <mergeCell ref="D47:G47"/>
    <mergeCell ref="B47:C47"/>
    <mergeCell ref="B49:D49"/>
    <mergeCell ref="D51:G51"/>
    <mergeCell ref="B50:C50"/>
    <mergeCell ref="B2:D5"/>
    <mergeCell ref="E2:E5"/>
    <mergeCell ref="B45:C45"/>
    <mergeCell ref="H14:K14"/>
    <mergeCell ref="B25:D25"/>
    <mergeCell ref="B43:K43"/>
    <mergeCell ref="B26:D26"/>
    <mergeCell ref="E26:K26"/>
    <mergeCell ref="B27:D27"/>
    <mergeCell ref="E27:K27"/>
    <mergeCell ref="B28:D29"/>
    <mergeCell ref="E28:E29"/>
    <mergeCell ref="C33:D35"/>
    <mergeCell ref="E33:K33"/>
    <mergeCell ref="C38:D38"/>
    <mergeCell ref="E38:K38"/>
    <mergeCell ref="F28:G29"/>
    <mergeCell ref="H28:K29"/>
    <mergeCell ref="B30:D30"/>
    <mergeCell ref="E30:K30"/>
    <mergeCell ref="E6:J6"/>
    <mergeCell ref="E9:J9"/>
    <mergeCell ref="E10:J10"/>
    <mergeCell ref="F25:G25"/>
    <mergeCell ref="H25:K25"/>
    <mergeCell ref="E8:G8"/>
    <mergeCell ref="H8:K8"/>
    <mergeCell ref="E22:J22"/>
    <mergeCell ref="E23:J23"/>
    <mergeCell ref="E24:J24"/>
  </mergeCells>
  <phoneticPr fontId="2"/>
  <dataValidations count="3">
    <dataValidation type="list" allowBlank="1" showInputMessage="1" showErrorMessage="1" sqref="E36 E2:E5 E25 K6 K9:K12 K15:K24 E30:K30" xr:uid="{3D51A703-7E98-40C8-BE54-5755FB23A7F6}">
      <formula1>"あり,なし"</formula1>
    </dataValidation>
    <dataValidation type="list" allowBlank="1" showInputMessage="1" showErrorMessage="1" sqref="E28:E29" xr:uid="{8E7BF540-C8F8-4A63-B3BB-E0AB833CC736}">
      <formula1>"適合,不適合"</formula1>
    </dataValidation>
    <dataValidation type="list" allowBlank="1" showInputMessage="1" showErrorMessage="1" sqref="E33" xr:uid="{15101E4D-1B7F-4067-AF8D-EFD6394BCEAD}">
      <formula1>"適合している,適合していない,該当しない"</formula1>
    </dataValidation>
  </dataValidations>
  <printOptions horizontalCentered="1"/>
  <pageMargins left="0.6692913385826772" right="0.6692913385826772" top="0.59055118110236227" bottom="0.59055118110236227" header="0.51181102362204722" footer="0.39370078740157483"/>
  <pageSetup paperSize="9" scale="86" fitToHeight="2" orientation="portrait" cellComments="asDisplayed" r:id="rId1"/>
  <headerFooter alignWithMargins="0"/>
  <rowBreaks count="1" manualBreakCount="1">
    <brk id="29"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０作成にあたっての注意事項</vt:lpstr>
      <vt:lpstr>１事業主体　２事業概要</vt:lpstr>
      <vt:lpstr>３建物概要</vt:lpstr>
      <vt:lpstr>４サービス内容</vt:lpstr>
      <vt:lpstr>５職員体制</vt:lpstr>
      <vt:lpstr>６利用料金</vt:lpstr>
      <vt:lpstr>７入居者状況</vt:lpstr>
      <vt:lpstr>８苦情等体制　９情報開示</vt:lpstr>
      <vt:lpstr>10その他</vt:lpstr>
      <vt:lpstr>別添１</vt:lpstr>
      <vt:lpstr>事業所一覧</vt:lpstr>
      <vt:lpstr>別添２</vt:lpstr>
      <vt:lpstr>'０作成にあたっての注意事項'!Print_Area</vt:lpstr>
      <vt:lpstr>'10その他'!Print_Area</vt:lpstr>
      <vt:lpstr>'１事業主体　２事業概要'!Print_Area</vt:lpstr>
      <vt:lpstr>'３建物概要'!Print_Area</vt:lpstr>
      <vt:lpstr>'４サービス内容'!Print_Area</vt:lpstr>
      <vt:lpstr>'５職員体制'!Print_Area</vt:lpstr>
      <vt:lpstr>'６利用料金'!Print_Area</vt:lpstr>
      <vt:lpstr>'７入居者状況'!Print_Area</vt:lpstr>
      <vt:lpstr>'８苦情等体制　９情報開示'!Print_Area</vt:lpstr>
      <vt:lpstr>事業所一覧!Print_Area</vt:lpstr>
      <vt:lpstr>別添１!Print_Area</vt:lpstr>
      <vt:lpstr>別添２!Print_Area</vt:lpstr>
      <vt:lpstr>事業所一覧!Print_Titles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hirota</dc:creator>
  <cp:lastModifiedBy>sup92412</cp:lastModifiedBy>
  <cp:lastPrinted>2025-07-02T07:50:47Z</cp:lastPrinted>
  <dcterms:created xsi:type="dcterms:W3CDTF">2006-04-10T13:47:18Z</dcterms:created>
  <dcterms:modified xsi:type="dcterms:W3CDTF">2025-07-14T01:25:23Z</dcterms:modified>
</cp:coreProperties>
</file>