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D89FB134-9E2F-4BCB-A8CB-116328E51177}" xr6:coauthVersionLast="47" xr6:coauthVersionMax="47" xr10:uidLastSave="{00000000-0000-0000-0000-000000000000}"/>
  <bookViews>
    <workbookView xWindow="-108" yWindow="-108" windowWidth="22320" windowHeight="14616" tabRatio="566"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1" i="12" l="1"/>
  <c r="AA70"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s="1"/>
  <c r="BW34" i="10" l="1"/>
  <c r="BW35" i="10" s="1"/>
  <c r="BW36" i="10" s="1"/>
  <c r="BW37" i="10" s="1"/>
  <c r="BW38" i="10" s="1"/>
  <c r="BW39" i="10" s="1"/>
  <c r="BW40" i="10" s="1"/>
  <c r="BW41" i="10" s="1"/>
  <c r="CO34" i="10" l="1"/>
</calcChain>
</file>

<file path=xl/sharedStrings.xml><?xml version="1.0" encoding="utf-8"?>
<sst xmlns="http://schemas.openxmlformats.org/spreadsheetml/2006/main" count="1094" uniqueCount="592">
  <si>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</si>
  <si>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</si>
  <si>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</si>
  <si>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</si>
  <si>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</si>
  <si>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</si>
  <si>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</si>
  <si>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</si>
  <si>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</si>
  <si>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</si>
  <si>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</si>
  <si>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</si>
  <si>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</si>
  <si>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</si>
  <si>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</si>
  <si>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</si>
  <si>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</si>
  <si>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</si>
  <si>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</si>
  <si>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</si>
  <si>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</si>
  <si>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</si>
  <si>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</si>
  <si>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</si>
  <si>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</si>
  <si>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</si>
  <si>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</si>
  <si>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</si>
  <si>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</si>
  <si>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</si>
  <si>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</si>
  <si>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</si>
  <si>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</si>
  <si>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</si>
  <si>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</si>
  <si>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</si>
  <si>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</si>
  <si>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</si>
  <si>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</si>
  <si>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</si>
  <si>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</si>
  <si>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</si>
  <si>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</si>
  <si>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</si>
  <si>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</si>
  <si>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</si>
  <si>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</si>
  <si>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</si>
  <si>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</si>
  <si>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</si>
  <si>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</si>
  <si>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</si>
  <si>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</si>
  <si>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</si>
  <si>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</si>
  <si>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</si>
  <si>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</si>
  <si>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</si>
  <si>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</si>
  <si>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</si>
  <si>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</si>
  <si>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</si>
  <si>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</si>
  <si>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</si>
  <si>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</si>
  <si>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</si>
  <si>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</si>
  <si>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</si>
  <si>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</si>
  <si>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</si>
  <si>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</si>
  <si>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</si>
  <si>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</si>
  <si>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</si>
  <si>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</si>
  <si>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</si>
  <si>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</si>
  <si>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</si>
  <si>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</si>
  <si>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</si>
  <si>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</si>
  <si>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</si>
  <si>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</si>
  <si>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</si>
  <si>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</si>
  <si>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</si>
  <si>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</si>
  <si>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</si>
  <si>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</si>
  <si>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</si>
  <si>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</si>
  <si>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</si>
  <si>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</si>
  <si>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</si>
  <si>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</si>
  <si>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</si>
  <si>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</si>
  <si>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</si>
  <si>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</si>
  <si>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</si>
  <si>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</si>
  <si>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</si>
  <si>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</si>
  <si>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</si>
  <si>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</si>
  <si>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</si>
  <si>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</si>
  <si>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</si>
  <si>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</si>
  <si>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</si>
  <si>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</si>
  <si>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</si>
  <si>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</si>
  <si>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</si>
  <si>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</si>
  <si>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</si>
  <si>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</si>
  <si>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</si>
  <si>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</si>
  <si>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</si>
  <si>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</si>
  <si>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</si>
  <si>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</si>
  <si>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</si>
  <si>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</si>
  <si>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</si>
  <si>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</si>
  <si>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</si>
  <si>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</si>
  <si>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</si>
  <si>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</si>
  <si>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</si>
  <si>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</si>
  <si>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</si>
  <si>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</si>
  <si>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</si>
  <si>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</si>
  <si>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</si>
  <si>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</si>
  <si>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</si>
  <si>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</si>
  <si>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</si>
  <si>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</si>
  <si>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</si>
  <si>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</si>
  <si>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</si>
  <si>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</si>
  <si>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</si>
  <si>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</si>
  <si>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</si>
  <si>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</si>
  <si>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</si>
  <si>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</si>
  <si>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</si>
  <si>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</si>
  <si>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</si>
  <si>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</si>
  <si>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</si>
  <si>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</si>
  <si>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</si>
  <si>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</si>
  <si>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</si>
  <si>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</si>
  <si>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</si>
  <si>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</si>
  <si>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</si>
  <si>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</si>
  <si>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</si>
  <si>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</si>
  <si>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</si>
  <si>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</si>
  <si>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</si>
  <si>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</si>
  <si>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</si>
  <si>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</si>
  <si>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</si>
  <si>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</si>
  <si>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</si>
  <si>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</si>
  <si>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</si>
  <si>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</si>
  <si>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</si>
  <si>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</si>
  <si>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</si>
  <si>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</si>
  <si>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</si>
  <si>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</si>
  <si>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</si>
  <si>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</si>
  <si>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</si>
  <si>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</si>
  <si>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</si>
  <si>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</si>
  <si>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</si>
  <si>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</si>
  <si>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</si>
  <si>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</si>
  <si>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</si>
  <si>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</si>
  <si>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</si>
  <si>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</si>
  <si>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</si>
  <si>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</si>
  <si>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</si>
  <si>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</si>
  <si>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</si>
  <si>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</si>
  <si>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</si>
  <si>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</si>
  <si>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</si>
  <si>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</si>
  <si>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</si>
  <si>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</si>
  <si>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</si>
  <si>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</si>
  <si>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</si>
  <si>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</si>
  <si>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大阪府寝屋川市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</si>
  <si>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</si>
  <si>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</si>
  <si>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</si>
  <si>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</si>
  <si>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</si>
  <si>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</si>
  <si>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</si>
  <si>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</si>
  <si>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</si>
  <si>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</si>
  <si>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</si>
  <si>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</si>
  <si>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</si>
  <si>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</si>
  <si>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</si>
  <si>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</si>
  <si>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</si>
  <si>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</si>
  <si>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</si>
  <si>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</si>
  <si>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</si>
  <si>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</si>
  <si>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</si>
  <si>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</si>
  <si>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</si>
  <si>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</si>
  <si>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</si>
  <si>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</si>
  <si>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</si>
  <si>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</si>
  <si>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</si>
  <si>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</si>
  <si>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</si>
  <si>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</si>
  <si>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</si>
  <si>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</si>
  <si>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</si>
  <si>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</si>
  <si>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</si>
  <si>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</si>
  <si>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</si>
  <si>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</si>
  <si>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</si>
  <si>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</si>
  <si>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</si>
  <si>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</si>
  <si>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</si>
  <si>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</si>
  <si>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</si>
  <si>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</si>
  <si>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</si>
  <si>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</si>
  <si>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</si>
  <si>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</si>
  <si>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</si>
  <si>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</si>
  <si>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</si>
  <si>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</si>
  <si>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</si>
  <si>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</si>
  <si>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</si>
  <si>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</si>
  <si>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</si>
  <si>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</si>
  <si>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</si>
  <si>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</si>
  <si>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</si>
  <si>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</si>
  <si>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</si>
  <si>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</si>
  <si>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</si>
  <si>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</si>
  <si>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</si>
  <si>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</si>
  <si>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</si>
  <si>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</si>
  <si>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</si>
  <si>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</si>
  <si>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</si>
  <si>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</si>
  <si>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</si>
  <si>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</si>
  <si>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</si>
  <si>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</si>
  <si>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</si>
  <si>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</si>
  <si>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</si>
  <si>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</si>
  <si>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</si>
  <si>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</si>
  <si>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</si>
  <si>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</si>
  <si>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</si>
  <si>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</si>
  <si>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</si>
  <si>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</si>
  <si>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</si>
  <si>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</si>
  <si>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</si>
  <si>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</si>
  <si>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</si>
  <si>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</si>
  <si>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</si>
  <si>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</si>
  <si>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</si>
  <si>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</si>
  <si>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</si>
  <si>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</si>
  <si>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</si>
  <si>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</si>
  <si>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</si>
  <si>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</si>
  <si>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</si>
  <si>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</si>
  <si>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</si>
  <si>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</si>
  <si>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</si>
  <si>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</si>
  <si>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</si>
  <si>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</si>
  <si>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</si>
  <si>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</si>
  <si>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</si>
  <si>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</si>
  <si>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</si>
  <si>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</si>
  <si>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</si>
  <si>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</si>
  <si>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</si>
  <si>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</si>
  <si>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</si>
  <si>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</si>
  <si>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</si>
  <si>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</si>
  <si>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</si>
  <si>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</si>
  <si>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</si>
  <si>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</si>
  <si>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</si>
  <si>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</si>
  <si>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</si>
  <si>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</si>
  <si>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</si>
  <si>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</si>
  <si>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</si>
  <si>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</si>
  <si>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</si>
  <si>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</si>
  <si>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</si>
  <si>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</si>
  <si>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</si>
  <si>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</si>
  <si>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大阪府寝屋川市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</si>
  <si>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</si>
  <si>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</si>
  <si>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</si>
  <si>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</si>
  <si>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</si>
  <si>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</si>
  <si>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</si>
  <si>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</si>
  <si>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</si>
  <si>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</si>
  <si>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</si>
  <si>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</si>
  <si>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</si>
  <si>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</si>
  <si>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</si>
  <si>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</si>
  <si>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</si>
  <si>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</si>
  <si>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</si>
  <si>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</si>
  <si>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</si>
  <si>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</si>
  <si>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</si>
  <si>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</si>
  <si>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</si>
  <si>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</si>
  <si>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</si>
  <si>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</si>
  <si>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</si>
  <si>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</si>
  <si>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</si>
  <si>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</si>
  <si>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</si>
  <si>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</si>
  <si>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</si>
  <si>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</si>
  <si>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</si>
  <si>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</si>
  <si>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</si>
  <si>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</si>
  <si>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</si>
  <si>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</si>
  <si>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</si>
  <si>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</si>
  <si>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</si>
  <si>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</si>
  <si>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</si>
  <si>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</si>
  <si>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</si>
  <si>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</si>
  <si>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</si>
  <si>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</si>
  <si>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</si>
  <si>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</si>
  <si>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</si>
  <si>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</si>
  <si>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</si>
  <si>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</si>
  <si>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</si>
  <si>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</si>
  <si>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</si>
  <si>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</si>
  <si>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</si>
  <si>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</si>
  <si>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</si>
  <si>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</si>
  <si>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</si>
  <si>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</si>
  <si>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</si>
  <si>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</si>
  <si>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</si>
  <si>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</si>
  <si>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</si>
  <si>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</si>
  <si>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</si>
  <si>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</si>
  <si>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</si>
  <si>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</si>
  <si>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</si>
  <si>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</si>
  <si>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</si>
  <si>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</si>
  <si>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</si>
  <si>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</si>
  <si>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</si>
  <si>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</si>
  <si>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</si>
  <si>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</si>
  <si>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</si>
  <si>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</si>
  <si>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</si>
  <si>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</si>
  <si>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</si>
  <si>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</si>
  <si>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</si>
  <si>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</si>
  <si>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</si>
  <si>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</si>
  <si>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</si>
  <si>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</si>
  <si>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</si>
  <si>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</si>
  <si>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</si>
  <si>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</si>
  <si>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</si>
  <si>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</si>
  <si>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</si>
  <si>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</si>
  <si>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</si>
  <si>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</si>
  <si>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</si>
  <si>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</si>
  <si>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</si>
  <si>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</si>
  <si>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</si>
  <si>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</si>
  <si>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</si>
  <si>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</si>
  <si>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</si>
  <si>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</si>
  <si>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</si>
  <si>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</si>
  <si>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</si>
  <si>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</si>
  <si>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</si>
  <si>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</si>
  <si>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</si>
  <si>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</si>
  <si>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</si>
  <si>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</si>
  <si>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</si>
  <si>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</si>
  <si>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</si>
  <si>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</si>
  <si>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</si>
  <si>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</si>
  <si>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</si>
  <si>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</si>
  <si>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</si>
  <si>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</si>
  <si>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</si>
  <si>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</si>
  <si>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</si>
  <si>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</si>
  <si>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</si>
  <si>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</si>
  <si>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</si>
  <si>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</si>
  <si>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</si>
  <si>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</si>
  <si>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</si>
  <si>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</si>
  <si>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</si>
  <si>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</si>
  <si>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</si>
  <si>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</si>
  <si>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</si>
  <si>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</si>
  <si>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</si>
  <si>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</si>
  <si>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</si>
  <si>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</si>
  <si>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</si>
  <si>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</si>
  <si>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</si>
  <si>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</si>
  <si>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</si>
  <si>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</si>
  <si>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</si>
  <si>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</si>
  <si>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</si>
  <si>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</si>
  <si>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</si>
  <si>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</si>
  <si>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</si>
  <si>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</si>
  <si>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</si>
  <si>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</si>
  <si>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</si>
  <si>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</si>
  <si>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</si>
  <si>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</si>
  <si>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</si>
  <si>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</si>
  <si>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</si>
  <si>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</si>
  <si>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</si>
  <si>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</si>
  <si>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</si>
  <si>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0.77</t>
  </si>
  <si>
    <t>水道事業会計</t>
  </si>
  <si>
    <t>下水道事業会計</t>
  </si>
  <si>
    <t>一般会計</t>
  </si>
  <si>
    <t>国民健康保険特別会計</t>
  </si>
  <si>
    <t>後期高齢者医療特別会計</t>
  </si>
  <si>
    <t>介護保険特別会計</t>
  </si>
  <si>
    <t>公共用地先行取得事業特別会計</t>
  </si>
  <si>
    <t>母子父子寡婦福祉資金貸付金特別会計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</si>
  <si>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</si>
  <si>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</si>
  <si>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</si>
  <si>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</si>
  <si>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</si>
  <si>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</si>
  <si>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</si>
  <si>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</si>
  <si>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</si>
  <si>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枚方寝屋川消防組合</t>
    <rPh sb="0" eb="5">
      <t>ヒラカタネヤガワ</t>
    </rPh>
    <rPh sb="5" eb="9">
      <t>ショウボウクミアイ</t>
    </rPh>
    <phoneticPr fontId="2"/>
  </si>
  <si>
    <t>大阪府都市競艇企業団</t>
    <rPh sb="0" eb="10">
      <t>オオサカフトシキョウテイキギョウダン</t>
    </rPh>
    <phoneticPr fontId="2"/>
  </si>
  <si>
    <t>淀川左岸水防事務組合</t>
    <rPh sb="0" eb="4">
      <t>ヨドガワサガン</t>
    </rPh>
    <rPh sb="4" eb="10">
      <t>スイボウジムクミアイ</t>
    </rPh>
    <phoneticPr fontId="2"/>
  </si>
  <si>
    <t>大阪府後期高齢者医療広域連合（後期高齢者医療特別会計）</t>
    <rPh sb="0" eb="14">
      <t>オオサカフコウキコウレイシャイリョウコウイキレンゴウ</t>
    </rPh>
    <rPh sb="15" eb="26">
      <t>コウキコウレイシャイリョウトクベツカイケイ</t>
    </rPh>
    <phoneticPr fontId="2"/>
  </si>
  <si>
    <t>大阪府後期高齢者医療広域連合（一般会計）</t>
    <rPh sb="0" eb="12">
      <t>オオサカフコウキコウレイ</t>
    </rPh>
    <rPh sb="12" eb="14">
      <t>レンゴウ</t>
    </rPh>
    <rPh sb="15" eb="19">
      <t>イッパンカイケイ</t>
    </rPh>
    <phoneticPr fontId="2"/>
  </si>
  <si>
    <t>大阪広域水道企業団（水道事業会計）</t>
    <rPh sb="0" eb="9">
      <t>オオサカコウイキスイドウキギョウダン</t>
    </rPh>
    <rPh sb="10" eb="14">
      <t>スイドウジギョウ</t>
    </rPh>
    <rPh sb="14" eb="16">
      <t>カイケイ</t>
    </rPh>
    <phoneticPr fontId="2"/>
  </si>
  <si>
    <t>大阪広域水道企業団（工業用水道事業会計）</t>
    <rPh sb="0" eb="9">
      <t>オオサカコウイキスイドウキギョウダン</t>
    </rPh>
    <rPh sb="10" eb="12">
      <t>コウギョウ</t>
    </rPh>
    <rPh sb="12" eb="13">
      <t>ヨウ</t>
    </rPh>
    <rPh sb="13" eb="15">
      <t>スイドウ</t>
    </rPh>
    <rPh sb="15" eb="17">
      <t>ジギョウ</t>
    </rPh>
    <rPh sb="17" eb="19">
      <t>カイケイ</t>
    </rPh>
    <phoneticPr fontId="2"/>
  </si>
  <si>
    <t>北河内4市リサイクル施設組合</t>
    <rPh sb="0" eb="5">
      <t>キタカワチヨンシ</t>
    </rPh>
    <rPh sb="10" eb="12">
      <t>シセツ</t>
    </rPh>
    <rPh sb="12" eb="14">
      <t>クミアイ</t>
    </rPh>
    <phoneticPr fontId="2"/>
  </si>
  <si>
    <t>アドバンス寝屋川マネジメント株式会社</t>
    <rPh sb="5" eb="8">
      <t>ネヤガワ</t>
    </rPh>
    <rPh sb="14" eb="18">
      <t>カブシキカイシャ</t>
    </rPh>
    <phoneticPr fontId="2"/>
  </si>
  <si>
    <t>公共公益施設整備基金</t>
    <rPh sb="0" eb="2">
      <t>コウキョウ</t>
    </rPh>
    <rPh sb="2" eb="4">
      <t>コウエキ</t>
    </rPh>
    <rPh sb="4" eb="6">
      <t>シセツ</t>
    </rPh>
    <rPh sb="6" eb="8">
      <t>セイビ</t>
    </rPh>
    <rPh sb="8" eb="10">
      <t>キキン</t>
    </rPh>
    <phoneticPr fontId="2"/>
  </si>
  <si>
    <t>くらし・笑顔創生基金</t>
    <phoneticPr fontId="2"/>
  </si>
  <si>
    <t>職員退職手当基金</t>
    <phoneticPr fontId="2"/>
  </si>
  <si>
    <t>福祉基金</t>
    <rPh sb="0" eb="2">
      <t>フクシ</t>
    </rPh>
    <rPh sb="2" eb="4">
      <t>キキン</t>
    </rPh>
    <phoneticPr fontId="2"/>
  </si>
  <si>
    <t>公園墓地管理基金</t>
    <rPh sb="0" eb="2">
      <t>コウエン</t>
    </rPh>
    <rPh sb="2" eb="4">
      <t>ボチ</t>
    </rPh>
    <rPh sb="4" eb="6">
      <t>カンリ</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</si>
</sst>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51849</c:v>
                </c:pt>
                <c:pt idx="2">
                  <c:v>52191</c:v>
                </c:pt>
                <c:pt idx="3">
                  <c:v>48105</c:v>
                </c:pt>
                <c:pt idx="4">
                  <c:v>47446</c:v>
                </c:pt>
              </c:numCache>
            </c:numRef>
          </c:val>
          <c:smooth val="0"/>
          <c:extLst>
            <c:ext xmlns:c16="http://schemas.microsoft.com/office/drawing/2014/chart" uri="{C3380CC4-5D6E-409C-BE32-E72D297353CC}">
              <c16:uniqueId val="{00000000-54F9-4813-B309-F246F14FDB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28473</c:v>
                </c:pt>
                <c:pt idx="1">
                  <c:v>37513</c:v>
                </c:pt>
                <c:pt idx="2">
                  <c:v>42052</c:v>
                </c:pt>
                <c:pt idx="3">
                  <c:v>40501</c:v>
                </c:pt>
                <c:pt idx="4">
                  <c:v>48417</c:v>
                </c:pt>
              </c:numCache>
            </c:numRef>
          </c:val>
          <c:smooth val="0"/>
          <c:extLst>
            <c:ext xmlns:c16="http://schemas.microsoft.com/office/drawing/2014/chart" uri="{C3380CC4-5D6E-409C-BE32-E72D297353CC}">
              <c16:uniqueId val="{00000001-54F9-4813-B309-F246F14FDB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3.64</c:v>
                </c:pt>
                <c:pt idx="1">
                  <c:v>3.97</c:v>
                </c:pt>
                <c:pt idx="2">
                  <c:v>3.56</c:v>
                </c:pt>
                <c:pt idx="3">
                  <c:v>2.25</c:v>
                </c:pt>
                <c:pt idx="4">
                  <c:v>2.3199999999999998</c:v>
                </c:pt>
              </c:numCache>
            </c:numRef>
          </c:val>
          <c:extLst>
            <c:ext xmlns:c16="http://schemas.microsoft.com/office/drawing/2014/chart" uri="{C3380CC4-5D6E-409C-BE32-E72D297353CC}">
              <c16:uniqueId val="{00000000-9091-4244-AFD2-1E9E240FFE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15.8</c:v>
                </c:pt>
                <c:pt idx="1">
                  <c:v>21.63</c:v>
                </c:pt>
                <c:pt idx="2">
                  <c:v>28.84</c:v>
                </c:pt>
                <c:pt idx="3">
                  <c:v>27.93</c:v>
                </c:pt>
                <c:pt idx="4">
                  <c:v>28.82</c:v>
                </c:pt>
              </c:numCache>
            </c:numRef>
          </c:val>
          <c:extLst>
            <c:ext xmlns:c16="http://schemas.microsoft.com/office/drawing/2014/chart" uri="{C3380CC4-5D6E-409C-BE32-E72D297353CC}">
              <c16:uniqueId val="{00000001-9091-4244-AFD2-1E9E240FFE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1.46</c:v>
                </c:pt>
                <c:pt idx="1">
                  <c:v>6.74</c:v>
                </c:pt>
                <c:pt idx="2">
                  <c:v>7.47</c:v>
                </c:pt>
                <c:pt idx="3">
                  <c:v>-0.77</c:v>
                </c:pt>
                <c:pt idx="4">
                  <c:v>0.22</c:v>
                </c:pt>
              </c:numCache>
            </c:numRef>
          </c:val>
          <c:smooth val="0"/>
          <c:extLst>
            <c:ext xmlns:c16="http://schemas.microsoft.com/office/drawing/2014/chart" uri="{C3380CC4-5D6E-409C-BE32-E72D297353CC}">
              <c16:uniqueId val="{00000002-9091-4244-AFD2-1E9E240FFE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78-41A1-AEBF-0954A8C3B2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78-41A1-AEBF-0954A8C3B2F9}"/>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778-41A1-AEBF-0954A8C3B2F9}"/>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778-41A1-AEBF-0954A8C3B2F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0.64</c:v>
                </c:pt>
                <c:pt idx="2">
                  <c:v>#N/A</c:v>
                </c:pt>
                <c:pt idx="3">
                  <c:v>0.49</c:v>
                </c:pt>
                <c:pt idx="4">
                  <c:v>#N/A</c:v>
                </c:pt>
                <c:pt idx="5">
                  <c:v>0.75</c:v>
                </c:pt>
                <c:pt idx="6">
                  <c:v>#N/A</c:v>
                </c:pt>
                <c:pt idx="7">
                  <c:v>0.3</c:v>
                </c:pt>
                <c:pt idx="8">
                  <c:v>#N/A</c:v>
                </c:pt>
                <c:pt idx="9">
                  <c:v>0.43</c:v>
                </c:pt>
              </c:numCache>
            </c:numRef>
          </c:val>
          <c:extLst>
            <c:ext xmlns:c16="http://schemas.microsoft.com/office/drawing/2014/chart" uri="{C3380CC4-5D6E-409C-BE32-E72D297353CC}">
              <c16:uniqueId val="{00000004-3778-41A1-AEBF-0954A8C3B2F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0.37</c:v>
                </c:pt>
                <c:pt idx="2">
                  <c:v>#N/A</c:v>
                </c:pt>
                <c:pt idx="3">
                  <c:v>0.37</c:v>
                </c:pt>
                <c:pt idx="4">
                  <c:v>#N/A</c:v>
                </c:pt>
                <c:pt idx="5">
                  <c:v>0.38</c:v>
                </c:pt>
                <c:pt idx="6">
                  <c:v>#N/A</c:v>
                </c:pt>
                <c:pt idx="7">
                  <c:v>0.37</c:v>
                </c:pt>
                <c:pt idx="8">
                  <c:v>#N/A</c:v>
                </c:pt>
                <c:pt idx="9">
                  <c:v>0.43</c:v>
                </c:pt>
              </c:numCache>
            </c:numRef>
          </c:val>
          <c:extLst>
            <c:ext xmlns:c16="http://schemas.microsoft.com/office/drawing/2014/chart" uri="{C3380CC4-5D6E-409C-BE32-E72D297353CC}">
              <c16:uniqueId val="{00000005-3778-41A1-AEBF-0954A8C3B2F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1.18</c:v>
                </c:pt>
                <c:pt idx="2">
                  <c:v>#N/A</c:v>
                </c:pt>
                <c:pt idx="3">
                  <c:v>0.91</c:v>
                </c:pt>
                <c:pt idx="4">
                  <c:v>#N/A</c:v>
                </c:pt>
                <c:pt idx="5">
                  <c:v>1.27</c:v>
                </c:pt>
                <c:pt idx="6">
                  <c:v>#N/A</c:v>
                </c:pt>
                <c:pt idx="7">
                  <c:v>0.93</c:v>
                </c:pt>
                <c:pt idx="8">
                  <c:v>#N/A</c:v>
                </c:pt>
                <c:pt idx="9">
                  <c:v>0.64</c:v>
                </c:pt>
              </c:numCache>
            </c:numRef>
          </c:val>
          <c:extLst>
            <c:ext xmlns:c16="http://schemas.microsoft.com/office/drawing/2014/chart" uri="{C3380CC4-5D6E-409C-BE32-E72D297353CC}">
              <c16:uniqueId val="{00000006-3778-41A1-AEBF-0954A8C3B2F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3.64</c:v>
                </c:pt>
                <c:pt idx="2">
                  <c:v>#N/A</c:v>
                </c:pt>
                <c:pt idx="3">
                  <c:v>3.97</c:v>
                </c:pt>
                <c:pt idx="4">
                  <c:v>#N/A</c:v>
                </c:pt>
                <c:pt idx="5">
                  <c:v>3.55</c:v>
                </c:pt>
                <c:pt idx="6">
                  <c:v>#N/A</c:v>
                </c:pt>
                <c:pt idx="7">
                  <c:v>2.25</c:v>
                </c:pt>
                <c:pt idx="8">
                  <c:v>#N/A</c:v>
                </c:pt>
                <c:pt idx="9">
                  <c:v>2.31</c:v>
                </c:pt>
              </c:numCache>
            </c:numRef>
          </c:val>
          <c:extLst>
            <c:ext xmlns:c16="http://schemas.microsoft.com/office/drawing/2014/chart" uri="{C3380CC4-5D6E-409C-BE32-E72D297353CC}">
              <c16:uniqueId val="{00000007-3778-41A1-AEBF-0954A8C3B2F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2.86</c:v>
                </c:pt>
                <c:pt idx="2">
                  <c:v>#N/A</c:v>
                </c:pt>
                <c:pt idx="3">
                  <c:v>2.66</c:v>
                </c:pt>
                <c:pt idx="4">
                  <c:v>#N/A</c:v>
                </c:pt>
                <c:pt idx="5">
                  <c:v>2.59</c:v>
                </c:pt>
                <c:pt idx="6">
                  <c:v>#N/A</c:v>
                </c:pt>
                <c:pt idx="7">
                  <c:v>2.61</c:v>
                </c:pt>
                <c:pt idx="8">
                  <c:v>#N/A</c:v>
                </c:pt>
                <c:pt idx="9">
                  <c:v>2.58</c:v>
                </c:pt>
              </c:numCache>
            </c:numRef>
          </c:val>
          <c:extLst>
            <c:ext xmlns:c16="http://schemas.microsoft.com/office/drawing/2014/chart" uri="{C3380CC4-5D6E-409C-BE32-E72D297353CC}">
              <c16:uniqueId val="{00000008-3778-41A1-AEBF-0954A8C3B2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13.48</c:v>
                </c:pt>
                <c:pt idx="2">
                  <c:v>#N/A</c:v>
                </c:pt>
                <c:pt idx="3">
                  <c:v>13.1</c:v>
                </c:pt>
                <c:pt idx="4">
                  <c:v>#N/A</c:v>
                </c:pt>
                <c:pt idx="5">
                  <c:v>13.17</c:v>
                </c:pt>
                <c:pt idx="6">
                  <c:v>#N/A</c:v>
                </c:pt>
                <c:pt idx="7">
                  <c:v>12.8</c:v>
                </c:pt>
                <c:pt idx="8">
                  <c:v>#N/A</c:v>
                </c:pt>
                <c:pt idx="9">
                  <c:v>12.51</c:v>
                </c:pt>
              </c:numCache>
            </c:numRef>
          </c:val>
          <c:extLst>
            <c:ext xmlns:c16="http://schemas.microsoft.com/office/drawing/2014/chart" uri="{C3380CC4-5D6E-409C-BE32-E72D297353CC}">
              <c16:uniqueId val="{00000009-3778-41A1-AEBF-0954A8C3B2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7583</c:v>
                </c:pt>
                <c:pt idx="5">
                  <c:v>7526</c:v>
                </c:pt>
                <c:pt idx="8">
                  <c:v>7695</c:v>
                </c:pt>
                <c:pt idx="11">
                  <c:v>7818</c:v>
                </c:pt>
                <c:pt idx="14">
                  <c:v>7534</c:v>
                </c:pt>
              </c:numCache>
            </c:numRef>
          </c:val>
          <c:extLst>
            <c:ext xmlns:c16="http://schemas.microsoft.com/office/drawing/2014/chart" uri="{C3380CC4-5D6E-409C-BE32-E72D297353CC}">
              <c16:uniqueId val="{00000000-7F26-47B1-98EF-0DD78B3086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1</c:v>
                </c:pt>
                <c:pt idx="6">
                  <c:v>1</c:v>
                </c:pt>
                <c:pt idx="9">
                  <c:v>1</c:v>
                </c:pt>
                <c:pt idx="12">
                  <c:v>2</c:v>
                </c:pt>
              </c:numCache>
            </c:numRef>
          </c:val>
          <c:extLst>
            <c:ext xmlns:c16="http://schemas.microsoft.com/office/drawing/2014/chart" uri="{C3380CC4-5D6E-409C-BE32-E72D297353CC}">
              <c16:uniqueId val="{00000001-7F26-47B1-98EF-0DD78B3086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26-47B1-98EF-0DD78B3086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276</c:v>
                </c:pt>
                <c:pt idx="3">
                  <c:v>281</c:v>
                </c:pt>
                <c:pt idx="6">
                  <c:v>261</c:v>
                </c:pt>
                <c:pt idx="9">
                  <c:v>252</c:v>
                </c:pt>
                <c:pt idx="12">
                  <c:v>245</c:v>
                </c:pt>
              </c:numCache>
            </c:numRef>
          </c:val>
          <c:extLst>
            <c:ext xmlns:c16="http://schemas.microsoft.com/office/drawing/2014/chart" uri="{C3380CC4-5D6E-409C-BE32-E72D297353CC}">
              <c16:uniqueId val="{00000003-7F26-47B1-98EF-0DD78B3086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1159</c:v>
                </c:pt>
                <c:pt idx="3">
                  <c:v>1123</c:v>
                </c:pt>
                <c:pt idx="6">
                  <c:v>1058</c:v>
                </c:pt>
                <c:pt idx="9">
                  <c:v>1028</c:v>
                </c:pt>
                <c:pt idx="12">
                  <c:v>991</c:v>
                </c:pt>
              </c:numCache>
            </c:numRef>
          </c:val>
          <c:extLst>
            <c:ext xmlns:c16="http://schemas.microsoft.com/office/drawing/2014/chart" uri="{C3380CC4-5D6E-409C-BE32-E72D297353CC}">
              <c16:uniqueId val="{00000004-7F26-47B1-98EF-0DD78B3086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26-47B1-98EF-0DD78B3086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26-47B1-98EF-0DD78B3086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6587</c:v>
                </c:pt>
                <c:pt idx="3">
                  <c:v>5989</c:v>
                </c:pt>
                <c:pt idx="6">
                  <c:v>5644</c:v>
                </c:pt>
                <c:pt idx="9">
                  <c:v>6178</c:v>
                </c:pt>
                <c:pt idx="12">
                  <c:v>5770</c:v>
                </c:pt>
              </c:numCache>
            </c:numRef>
          </c:val>
          <c:extLst>
            <c:ext xmlns:c16="http://schemas.microsoft.com/office/drawing/2014/chart" uri="{C3380CC4-5D6E-409C-BE32-E72D297353CC}">
              <c16:uniqueId val="{00000007-7F26-47B1-98EF-0DD78B3086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441</c:v>
                </c:pt>
                <c:pt idx="2">
                  <c:v>#N/A</c:v>
                </c:pt>
                <c:pt idx="3">
                  <c:v>#N/A</c:v>
                </c:pt>
                <c:pt idx="4">
                  <c:v>-132</c:v>
                </c:pt>
                <c:pt idx="5">
                  <c:v>#N/A</c:v>
                </c:pt>
                <c:pt idx="6">
                  <c:v>#N/A</c:v>
                </c:pt>
                <c:pt idx="7">
                  <c:v>-731</c:v>
                </c:pt>
                <c:pt idx="8">
                  <c:v>#N/A</c:v>
                </c:pt>
                <c:pt idx="9">
                  <c:v>#N/A</c:v>
                </c:pt>
                <c:pt idx="10">
                  <c:v>-359</c:v>
                </c:pt>
                <c:pt idx="11">
                  <c:v>#N/A</c:v>
                </c:pt>
                <c:pt idx="12">
                  <c:v>#N/A</c:v>
                </c:pt>
                <c:pt idx="13">
                  <c:v>-526</c:v>
                </c:pt>
                <c:pt idx="14">
                  <c:v>#N/A</c:v>
                </c:pt>
              </c:numCache>
            </c:numRef>
          </c:val>
          <c:smooth val="0"/>
          <c:extLst>
            <c:ext xmlns:c16="http://schemas.microsoft.com/office/drawing/2014/chart" uri="{C3380CC4-5D6E-409C-BE32-E72D297353CC}">
              <c16:uniqueId val="{00000008-7F26-47B1-98EF-0DD78B3086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75486</c:v>
                </c:pt>
                <c:pt idx="5">
                  <c:v>74818</c:v>
                </c:pt>
                <c:pt idx="8">
                  <c:v>75016</c:v>
                </c:pt>
                <c:pt idx="11">
                  <c:v>74389</c:v>
                </c:pt>
                <c:pt idx="14">
                  <c:v>71676</c:v>
                </c:pt>
              </c:numCache>
            </c:numRef>
          </c:val>
          <c:extLst>
            <c:ext xmlns:c16="http://schemas.microsoft.com/office/drawing/2014/chart" uri="{C3380CC4-5D6E-409C-BE32-E72D297353CC}">
              <c16:uniqueId val="{00000000-EC07-48CC-935A-ABF2088CF3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21045</c:v>
                </c:pt>
                <c:pt idx="5">
                  <c:v>20672</c:v>
                </c:pt>
                <c:pt idx="8">
                  <c:v>19847</c:v>
                </c:pt>
                <c:pt idx="11">
                  <c:v>19128</c:v>
                </c:pt>
                <c:pt idx="14">
                  <c:v>18541</c:v>
                </c:pt>
              </c:numCache>
            </c:numRef>
          </c:val>
          <c:extLst>
            <c:ext xmlns:c16="http://schemas.microsoft.com/office/drawing/2014/chart" uri="{C3380CC4-5D6E-409C-BE32-E72D297353CC}">
              <c16:uniqueId val="{00000001-EC07-48CC-935A-ABF2088CF3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17679</c:v>
                </c:pt>
                <c:pt idx="5">
                  <c:v>20954</c:v>
                </c:pt>
                <c:pt idx="8">
                  <c:v>26471</c:v>
                </c:pt>
                <c:pt idx="11">
                  <c:v>30685</c:v>
                </c:pt>
                <c:pt idx="14">
                  <c:v>34877</c:v>
                </c:pt>
              </c:numCache>
            </c:numRef>
          </c:val>
          <c:extLst>
            <c:ext xmlns:c16="http://schemas.microsoft.com/office/drawing/2014/chart" uri="{C3380CC4-5D6E-409C-BE32-E72D297353CC}">
              <c16:uniqueId val="{00000002-EC07-48CC-935A-ABF2088CF3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07-48CC-935A-ABF2088CF3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07-48CC-935A-ABF2088CF3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3</c:v>
                </c:pt>
                <c:pt idx="6">
                  <c:v>3</c:v>
                </c:pt>
                <c:pt idx="9">
                  <c:v>3</c:v>
                </c:pt>
                <c:pt idx="12">
                  <c:v>2</c:v>
                </c:pt>
              </c:numCache>
            </c:numRef>
          </c:val>
          <c:extLst>
            <c:ext xmlns:c16="http://schemas.microsoft.com/office/drawing/2014/chart" uri="{C3380CC4-5D6E-409C-BE32-E72D297353CC}">
              <c16:uniqueId val="{00000005-EC07-48CC-935A-ABF2088CF3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7407</c:v>
                </c:pt>
                <c:pt idx="3">
                  <c:v>7184</c:v>
                </c:pt>
                <c:pt idx="6">
                  <c:v>6692</c:v>
                </c:pt>
                <c:pt idx="9">
                  <c:v>6308</c:v>
                </c:pt>
                <c:pt idx="12">
                  <c:v>5909</c:v>
                </c:pt>
              </c:numCache>
            </c:numRef>
          </c:val>
          <c:extLst>
            <c:ext xmlns:c16="http://schemas.microsoft.com/office/drawing/2014/chart" uri="{C3380CC4-5D6E-409C-BE32-E72D297353CC}">
              <c16:uniqueId val="{00000006-EC07-48CC-935A-ABF2088CF3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1607</c:v>
                </c:pt>
                <c:pt idx="3">
                  <c:v>1413</c:v>
                </c:pt>
                <c:pt idx="6">
                  <c:v>1234</c:v>
                </c:pt>
                <c:pt idx="9">
                  <c:v>1008</c:v>
                </c:pt>
                <c:pt idx="12">
                  <c:v>802</c:v>
                </c:pt>
              </c:numCache>
            </c:numRef>
          </c:val>
          <c:extLst>
            <c:ext xmlns:c16="http://schemas.microsoft.com/office/drawing/2014/chart" uri="{C3380CC4-5D6E-409C-BE32-E72D297353CC}">
              <c16:uniqueId val="{00000007-EC07-48CC-935A-ABF2088CF3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15098</c:v>
                </c:pt>
                <c:pt idx="3">
                  <c:v>14193</c:v>
                </c:pt>
                <c:pt idx="6">
                  <c:v>13166</c:v>
                </c:pt>
                <c:pt idx="9">
                  <c:v>12320</c:v>
                </c:pt>
                <c:pt idx="12">
                  <c:v>11320</c:v>
                </c:pt>
              </c:numCache>
            </c:numRef>
          </c:val>
          <c:extLst>
            <c:ext xmlns:c16="http://schemas.microsoft.com/office/drawing/2014/chart" uri="{C3380CC4-5D6E-409C-BE32-E72D297353CC}">
              <c16:uniqueId val="{00000008-EC07-48CC-935A-ABF2088CF3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07-48CC-935A-ABF2088CF3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62106</c:v>
                </c:pt>
                <c:pt idx="3">
                  <c:v>61703</c:v>
                </c:pt>
                <c:pt idx="6">
                  <c:v>62031</c:v>
                </c:pt>
                <c:pt idx="9">
                  <c:v>59574</c:v>
                </c:pt>
                <c:pt idx="12">
                  <c:v>58837</c:v>
                </c:pt>
              </c:numCache>
            </c:numRef>
          </c:val>
          <c:extLst>
            <c:ext xmlns:c16="http://schemas.microsoft.com/office/drawing/2014/chart" uri="{C3380CC4-5D6E-409C-BE32-E72D297353CC}">
              <c16:uniqueId val="{0000000A-EC07-48CC-935A-ABF2088CF3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07-48CC-935A-ABF2088CF3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13888</c:v>
                </c:pt>
                <c:pt idx="1">
                  <c:v>14077</c:v>
                </c:pt>
                <c:pt idx="2">
                  <c:v>14181</c:v>
                </c:pt>
              </c:numCache>
            </c:numRef>
          </c:val>
          <c:extLst>
            <c:ext xmlns:c16="http://schemas.microsoft.com/office/drawing/2014/chart" uri="{C3380CC4-5D6E-409C-BE32-E72D297353CC}">
              <c16:uniqueId val="{00000000-8605-409A-8106-D764C4821F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1996</c:v>
                </c:pt>
                <c:pt idx="1">
                  <c:v>1874</c:v>
                </c:pt>
                <c:pt idx="2">
                  <c:v>2217</c:v>
                </c:pt>
              </c:numCache>
            </c:numRef>
          </c:val>
          <c:extLst>
            <c:ext xmlns:c16="http://schemas.microsoft.com/office/drawing/2014/chart" uri="{C3380CC4-5D6E-409C-BE32-E72D297353CC}">
              <c16:uniqueId val="{00000001-8605-409A-8106-D764C4821F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8160</c:v>
                </c:pt>
                <c:pt idx="1">
                  <c:v>12102</c:v>
                </c:pt>
                <c:pt idx="2">
                  <c:v>15761</c:v>
                </c:pt>
              </c:numCache>
            </c:numRef>
          </c:val>
          <c:extLst>
            <c:ext xmlns:c16="http://schemas.microsoft.com/office/drawing/2014/chart" uri="{C3380CC4-5D6E-409C-BE32-E72D297353CC}">
              <c16:uniqueId val="{00000002-8605-409A-8106-D764C4821F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Ｐゴシック" panose="020B0600070205080204" pitchFamily="50" charset="-128"/>
              <a:ea typeface="ＭＳ Ｐゴシック" panose="020B0600070205080204" pitchFamily="50" charset="-128"/>
            </a:rPr>
            <a:t>交付税措置のない市債の発行抑制等、将来の財政負担を考慮した普通建設事業債等の発行抑制に取り組んできたことから、元利償還金が減少傾向にあり、実質公債費比率は改善している。</a:t>
          </a:r>
        </a:p>
        <a:p>
          <a:r>
            <a:rPr kumimoji="1" lang="ja-JP" altLang="en-US" sz="1100">
              <a:latin typeface="ＭＳ Ｐゴシック" panose="020B0600070205080204" pitchFamily="50" charset="-128"/>
              <a:ea typeface="ＭＳ Ｐゴシック" panose="020B0600070205080204" pitchFamily="50" charset="-128"/>
            </a:rPr>
            <a:t>　将来の財政負担を考慮し、今後も地方債の発行抑制に努めていく。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交付税措置のない市債の発行抑制等、将来の財政負担を考慮した普通建設事業債等の発行抑制に取り組んできたことから、</a:t>
          </a:r>
          <a:r>
            <a:rPr kumimoji="1" lang="ja-JP" altLang="en-US" sz="1100">
              <a:latin typeface="ＭＳ Ｐゴシック" panose="020B0600070205080204" pitchFamily="50" charset="-128"/>
              <a:ea typeface="ＭＳ Ｐゴシック" panose="020B0600070205080204" pitchFamily="50" charset="-128"/>
            </a:rPr>
            <a:t>地方債残高は減少しており、また、充当可能基金の増加などにより、将来負担比率の分子は大きく改善した。</a:t>
          </a:r>
        </a:p>
        <a:p>
          <a:r>
            <a:rPr kumimoji="1" lang="ja-JP" altLang="en-US" sz="1100">
              <a:latin typeface="ＭＳ Ｐゴシック" panose="020B0600070205080204" pitchFamily="50" charset="-128"/>
              <a:ea typeface="ＭＳ Ｐゴシック" panose="020B0600070205080204" pitchFamily="50" charset="-128"/>
            </a:rPr>
            <a:t>　今後も、地方債の発行抑制や定員の適正化に努めることなどにより、後年度の負担軽減を図る。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大阪府寝屋川市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借換債の発行抑制のため、減債基金を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万円取崩した一方で、令和３年度の決算剰余金の一部等を財政調整基金及び公共公益施設整備基金に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万円を積立てたこと等により、基金全体としては、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基金ごとの設置目的に従い、積立て、取崩しを行っていく。</a:t>
          </a:r>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・公共公益施設整備基金：公共公益施設の整備、維持管理等の事業に要する資金及び当該経費に充てた市債の償還金に充てるため</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・くらし・笑顔創生基金：現在から将来にわたる市民福祉の向上及び人口減少への対応を目的とした事業等の資金に充てるため</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・福祉基金：社会福祉を目的とする事業の資金に充てるため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・公共公益施設整備基金：後年度の公共施設等の整備・改修等に係る財源として、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万円を積立てたことにより増加</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・くらし・笑顔創生基金：小中学校給食提供方式に係る事業やねやがわパーク事業の財源として、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万円を充当した一方で、　　　</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令和３年度決算剰余金の一部など２億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万円を積立てたことにより増加</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・福祉基金：ふるさと納税など福祉寄附金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・公共公益施設整備基金：公共施設等総合管理計画に基づく大規模改修・更新等経費に計画的に充当することとし、未利用地の売払収入</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額等に加えて、前年度決算における事業用資産の減価償却額の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％以上の額を積立てた上で、当年度収支状況を踏まえる中で、更なる基金への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積立に積極的に努める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・くらし・笑顔創生基金：引き続き、前年度決算剰余金の一部などを積立てるとともに、市民福祉の向上及び人口減少への対応を目的と</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した事業等に活用</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・福祉基金：引き続き、利子収入や寄附金などを積立てるとともに、社会福祉を目的とした事業等に活用</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新型コロナウイルス感染症対策関連経費及び子育て世帯への臨時特別給付金給付事業（事務）費国庫補助金償還の財源として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3,988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万円を取崩した一方で、令和３年度決算剰余金の一部や新型コロナウイルスワクチン接種体制確保事業費補助金償還金相当額等として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引き続き、実質収支黒字を確保する中で、前年度決算剰余金の２分の１以上の額を積立て、財政調整基金の残高は、標準財政規模の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％以上とすることを目標とする。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借換債の発行抑制のため、減債基金を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万円取崩した一方で、後年度の借換債の発行抑制のため４億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後年度の負担軽減のため、借換債の発行抑制に努める中で、当年度の収支状況を踏まえ、必要額の積立てを検討する。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C6716C2-6BCC-495F-B53D-EFBE22964B59}"/>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EB472E1-DEF2-4532-8552-5C08FE9B5D31}"/>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530BF94-6BDB-48D9-985D-3B4FB7D0D664}"/>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A97E398-E8A3-4332-B5E1-1A97DF91B7EE}"/>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8C4684B-A74E-4409-AF94-CA42B146E73E}"/>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D9994D6-23A9-445E-B94E-3FA00661F09F}"/>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1F402D9-C85A-4A27-A30A-DC047A2BB52A}"/>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A31988B-1DC6-438C-A3D6-25DE8D85F42E}"/>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57AA6D9-1C52-46D6-A236-3770369F1E6C}"/>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B192E67-50BB-46BD-A825-25F8C6C8A859}"/>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227,544
224,267
24.70
106,712,662
105,438,872
1,140,895
49,204,060
58,836,780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930A6A6-ED71-4BC7-BD74-32390C996E6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A6942C3-EDA9-4EBE-9289-C6D93C21901D}"/>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E976FEE-0090-4A59-AF88-AAB5ABA936ED}"/>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CD1F474-A09D-4FEC-9590-EFF8717C3B73}"/>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C3BAFC4-E36F-49A9-A4F7-AC52E256ED6F}"/>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EF7B7F9-CCD9-49C9-BD1F-E2EE8D99EDEB}"/>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D415148-7701-4B14-9D46-AAD673CB042D}"/>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AEB2EC1-71F8-4E3A-9051-B2746D3B0FC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26A4ADB-1335-495F-BC15-4DA454325658}"/>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93FEA5D-4519-47E5-BBAB-85781DD39CBF}"/>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73DCEB6-8C89-4714-8A2A-8816FD6D49C7}"/>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DCC5193-2844-49B4-AB6D-5FAA1CAC0836}"/>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286947D-6929-45B3-BC7A-E9798B788924}"/>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2EBFFA0-2409-4D74-83B6-3E6FB47EC5D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99166AF-9C93-472E-9188-34588830EBD9}"/>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8552A3F-746B-49A8-9E42-AA2E12F66E73}"/>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932A5E6-4678-44B9-B265-9EA5540D121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13DEA47-384C-42FC-84D9-1129C89B1A4A}"/>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6B44D75-1CFD-4AB0-BD20-F8BDFE7C1838}"/>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ED25073-B81C-401D-A095-C28560C06EC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A601971-0E6F-465D-8CA6-556D93AD5B08}"/>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75AF61B-FBA2-4470-991F-19A82615F067}"/>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E1027F1-757B-4E96-8DEA-92AA9B412912}"/>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4470BCD-029C-4307-BFC4-61440CEBFC66}"/>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278F4A9-8D6D-4B0E-8E92-34BB73B5EAFB}"/>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8698FBF-3798-4DD6-983A-92AC392A6DDF}"/>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6FD729D-9A97-4772-95FE-F0A6F95C06C3}"/>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9D87AA6-4799-4A0F-92E7-DBD9DB6BB55B}"/>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8C6135F-7FDD-46F8-B810-061027385F8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BBA0D69-00F6-43EB-932B-FC8C9C726DF1}"/>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F154504-ECA4-4381-B997-6F83B1D16832}"/>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688E231-23A7-4AA5-8424-3B00C50CFE44}"/>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4ADA05D-8ED5-4E88-9C28-CCD0240B29B4}"/>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64EC477-1810-4DC6-B02B-CC286B5AEF73}"/>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5D0E482-AECD-4987-A16A-AD30CB44469E}"/>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4B1A201-D839-4022-89C4-27C352E8BDE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E3DCB5C-F64D-437B-BCAF-7F0E49271D3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個人市民税の担税力が弱いこと、大企業が少ないため法人市民税収入が少ないこと等により、財政基盤が弱く、類似団体平均を下回っている。今後も税源涵養の観点から、まちの魅力や活力の創出に向けた都市基盤の整備に取り組むとともに、地方創生の取組を推進し、財政力の向上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C0A2BDD-A607-4CE5-BBAD-44C06FE79DA1}"/>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7554AF8-362A-4B98-AD6E-5B165D220336}"/>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395FF069-D420-4A8E-8AEC-DC048DAD7F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C0782173-00E0-4EB0-998A-EBE07F783B1D}"/>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BE312A83-D3BB-4B54-9D22-F9C2BD9CA63D}"/>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54083D41-9504-4C39-BCCB-AE100BD166C7}"/>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68A1FCF0-B30E-42DF-BD6B-04CDAFB9D779}"/>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719998BB-F8B9-48CD-A476-8AD2F94E0F88}"/>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1C26A382-6F72-4EA5-8A36-7EE7A855D657}"/>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77C10A5C-F064-4A87-AF9A-368BC768F80A}"/>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B7373781-F3F6-4048-B777-A5A664633B2B}"/>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203BE40E-9904-4A69-BBD8-86919A84E60B}"/>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B7FA01B2-5463-4FA4-A964-C044308F5AE2}"/>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72BE27DE-60ED-46AA-8B2C-CEEF337F0D61}"/>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52C77407-094F-4F4E-B1AD-F9F88D8ED136}"/>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BA9929F6-3861-45C9-B5BD-21ACBC6B21E7}"/>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A315CF84-AFE6-42F2-A64E-620E1D7F7DB7}"/>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B9335E8A-BD85-461A-B857-BE9DC2CE28A2}"/>
            </a:ext>
          </a:extLst>
        </xdr:cNvPr>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C6A75C05-F4B9-4FD3-B7CD-F766EA4F64AE}"/>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A54F841E-BC71-4442-A0A3-F7275F919673}"/>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ECBA0BC3-5E59-4FD7-A9D1-3085D58FBBF4}"/>
            </a:ext>
          </a:extLst>
        </xdr:cNvPr>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B56DCA8E-EE3A-4AD0-A987-59A7D45611DA}"/>
            </a:ext>
          </a:extLst>
        </xdr:cNvPr>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a:extLst>
            <a:ext uri="{FF2B5EF4-FFF2-40B4-BE49-F238E27FC236}">
              <a16:creationId xmlns:a16="http://schemas.microsoft.com/office/drawing/2014/main" id="{9B79AA14-5EEB-4328-AC16-9D44921E3F22}"/>
            </a:ext>
          </a:extLst>
        </xdr:cNvPr>
        <xdr:cNvCxnSpPr/>
      </xdr:nvCxnSpPr>
      <xdr:spPr>
        <a:xfrm>
          <a:off x="3752850" y="726929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6BDA58D3-56AF-40A6-A0E5-7D159F4478F9}"/>
            </a:ext>
          </a:extLst>
        </xdr:cNvPr>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5FBEEB81-CF34-4443-B63A-C164B2649170}"/>
            </a:ext>
          </a:extLst>
        </xdr:cNvPr>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4" name="直線コネクタ 73">
          <a:extLst>
            <a:ext uri="{FF2B5EF4-FFF2-40B4-BE49-F238E27FC236}">
              <a16:creationId xmlns:a16="http://schemas.microsoft.com/office/drawing/2014/main" id="{4B18F8BB-564C-46C6-A41C-E2B907C1B129}"/>
            </a:ext>
          </a:extLst>
        </xdr:cNvPr>
        <xdr:cNvCxnSpPr/>
      </xdr:nvCxnSpPr>
      <xdr:spPr>
        <a:xfrm>
          <a:off x="2940050" y="7234827"/>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A7AADC52-BB64-4898-A891-7563F780E5B3}"/>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1F174BA-A611-425C-BA18-C19A46842B1A}"/>
            </a:ext>
          </a:extLst>
        </xdr:cNvPr>
        <xdr:cNvSpPr txBox="1"/>
      </xdr:nvSpPr>
      <xdr:spPr>
        <a:xfrm>
          <a:off x="3409950" y="675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64EABF46-BB4C-4118-85BA-91EF04EEC4CF}"/>
            </a:ext>
          </a:extLst>
        </xdr:cNvPr>
        <xdr:cNvCxnSpPr/>
      </xdr:nvCxnSpPr>
      <xdr:spPr>
        <a:xfrm>
          <a:off x="2127250" y="7217592"/>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1B8F64A2-AC1E-49F7-93AA-AB3EDC8B9B66}"/>
            </a:ext>
          </a:extLst>
        </xdr:cNvPr>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8FBD46D5-29FC-4E60-A560-657D32932B99}"/>
            </a:ext>
          </a:extLst>
        </xdr:cNvPr>
        <xdr:cNvSpPr txBox="1"/>
      </xdr:nvSpPr>
      <xdr:spPr>
        <a:xfrm>
          <a:off x="25971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80" name="直線コネクタ 79">
          <a:extLst>
            <a:ext uri="{FF2B5EF4-FFF2-40B4-BE49-F238E27FC236}">
              <a16:creationId xmlns:a16="http://schemas.microsoft.com/office/drawing/2014/main" id="{B8255811-3FB0-4380-ADE4-23F59CB1554A}"/>
            </a:ext>
          </a:extLst>
        </xdr:cNvPr>
        <xdr:cNvCxnSpPr/>
      </xdr:nvCxnSpPr>
      <xdr:spPr>
        <a:xfrm>
          <a:off x="1333500" y="7204165"/>
          <a:ext cx="79375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99F2786C-6D11-433D-956A-CB93CDB3422C}"/>
            </a:ext>
          </a:extLst>
        </xdr:cNvPr>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9B60C5D9-2D25-4D6E-BA9D-22113599F01B}"/>
            </a:ext>
          </a:extLst>
        </xdr:cNvPr>
        <xdr:cNvSpPr txBox="1"/>
      </xdr:nvSpPr>
      <xdr:spPr>
        <a:xfrm>
          <a:off x="17843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CBA1BE38-990D-41A6-AF3F-C02CE0ABE7A3}"/>
            </a:ext>
          </a:extLst>
        </xdr:cNvPr>
        <xdr:cNvSpPr/>
      </xdr:nvSpPr>
      <xdr:spPr>
        <a:xfrm>
          <a:off x="1282700" y="68162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a:extLst>
            <a:ext uri="{FF2B5EF4-FFF2-40B4-BE49-F238E27FC236}">
              <a16:creationId xmlns:a16="http://schemas.microsoft.com/office/drawing/2014/main" id="{62B362CF-88BB-43D6-96AD-47D003C72E6E}"/>
            </a:ext>
          </a:extLst>
        </xdr:cNvPr>
        <xdr:cNvSpPr txBox="1"/>
      </xdr:nvSpPr>
      <xdr:spPr>
        <a:xfrm>
          <a:off x="97155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F9F15F3-D372-4E96-B589-93B9710BBCB7}"/>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68D1DC7-4F63-42ED-8F25-145C34843D2E}"/>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496E4FD-E21B-482F-89C6-5E87F5CBC44F}"/>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DEB0509-2C52-4FFB-AB8E-94CCFFDFC0B7}"/>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E5057B24-E2DA-48FE-B857-6244239FC3A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19FE7734-C481-4C60-A883-747CB5B4D44B}"/>
            </a:ext>
          </a:extLst>
        </xdr:cNvPr>
        <xdr:cNvSpPr/>
      </xdr:nvSpPr>
      <xdr:spPr>
        <a:xfrm>
          <a:off x="4464050" y="72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60133018-0302-48BD-B922-14DC4E3B466D}"/>
            </a:ext>
          </a:extLst>
        </xdr:cNvPr>
        <xdr:cNvSpPr txBox="1"/>
      </xdr:nvSpPr>
      <xdr:spPr>
        <a:xfrm>
          <a:off x="4584700" y="719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a:extLst>
            <a:ext uri="{FF2B5EF4-FFF2-40B4-BE49-F238E27FC236}">
              <a16:creationId xmlns:a16="http://schemas.microsoft.com/office/drawing/2014/main" id="{84ABC8F1-9453-43CD-A7A1-AFD5BFCE1D55}"/>
            </a:ext>
          </a:extLst>
        </xdr:cNvPr>
        <xdr:cNvSpPr/>
      </xdr:nvSpPr>
      <xdr:spPr>
        <a:xfrm>
          <a:off x="3702050" y="72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a:extLst>
            <a:ext uri="{FF2B5EF4-FFF2-40B4-BE49-F238E27FC236}">
              <a16:creationId xmlns:a16="http://schemas.microsoft.com/office/drawing/2014/main" id="{F1E31BBD-2704-4276-B439-3D83E4A6017B}"/>
            </a:ext>
          </a:extLst>
        </xdr:cNvPr>
        <xdr:cNvSpPr txBox="1"/>
      </xdr:nvSpPr>
      <xdr:spPr>
        <a:xfrm>
          <a:off x="3409950" y="730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D4F1A7F3-E885-484E-AF14-57D536CF46AD}"/>
            </a:ext>
          </a:extLst>
        </xdr:cNvPr>
        <xdr:cNvSpPr/>
      </xdr:nvSpPr>
      <xdr:spPr>
        <a:xfrm>
          <a:off x="2889250" y="7187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19E8A0FD-8BA8-4E63-B9AD-398B7360FC31}"/>
            </a:ext>
          </a:extLst>
        </xdr:cNvPr>
        <xdr:cNvSpPr txBox="1"/>
      </xdr:nvSpPr>
      <xdr:spPr>
        <a:xfrm>
          <a:off x="259715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a:extLst>
            <a:ext uri="{FF2B5EF4-FFF2-40B4-BE49-F238E27FC236}">
              <a16:creationId xmlns:a16="http://schemas.microsoft.com/office/drawing/2014/main" id="{3F29DE0B-BA44-4C7F-B581-461FE52F9475}"/>
            </a:ext>
          </a:extLst>
        </xdr:cNvPr>
        <xdr:cNvSpPr/>
      </xdr:nvSpPr>
      <xdr:spPr>
        <a:xfrm>
          <a:off x="2095500" y="71706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a:extLst>
            <a:ext uri="{FF2B5EF4-FFF2-40B4-BE49-F238E27FC236}">
              <a16:creationId xmlns:a16="http://schemas.microsoft.com/office/drawing/2014/main" id="{EA52F62D-F9A8-43F6-A0C2-3BB0381E0C21}"/>
            </a:ext>
          </a:extLst>
        </xdr:cNvPr>
        <xdr:cNvSpPr txBox="1"/>
      </xdr:nvSpPr>
      <xdr:spPr>
        <a:xfrm>
          <a:off x="1784350" y="725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a:extLst>
            <a:ext uri="{FF2B5EF4-FFF2-40B4-BE49-F238E27FC236}">
              <a16:creationId xmlns:a16="http://schemas.microsoft.com/office/drawing/2014/main" id="{60B9A47C-946E-41F0-B3EC-9C8C0BAB6FC1}"/>
            </a:ext>
          </a:extLst>
        </xdr:cNvPr>
        <xdr:cNvSpPr/>
      </xdr:nvSpPr>
      <xdr:spPr>
        <a:xfrm>
          <a:off x="1282700" y="7153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a:extLst>
            <a:ext uri="{FF2B5EF4-FFF2-40B4-BE49-F238E27FC236}">
              <a16:creationId xmlns:a16="http://schemas.microsoft.com/office/drawing/2014/main" id="{FC79F7DB-A44E-4FAF-8881-3E56F57289D8}"/>
            </a:ext>
          </a:extLst>
        </xdr:cNvPr>
        <xdr:cNvSpPr txBox="1"/>
      </xdr:nvSpPr>
      <xdr:spPr>
        <a:xfrm>
          <a:off x="971550" y="72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DE19431-CEB6-4D64-B84D-71A80DD924DD}"/>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159547C-D49E-481E-94A4-B0310D1E7D79}"/>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D0CCBA88-30D8-4CD3-A76D-E91302E1A182}"/>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1D54907-56FC-43BE-BD3C-D9197D556CC3}"/>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5F54B4F-BBC3-4F06-895F-F18881D6CF3B}"/>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DCD4427D-9C0B-4FCC-878E-8744EC03B11B}"/>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775C6F5A-A2B9-43C3-ADC0-FFC7F0C4612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E5C66CD3-62F2-43B2-9C94-ACECEE342BA7}"/>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CD382A73-9867-4FDF-B6CB-7B0FD0C14608}"/>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9CE98F8C-E8E9-4F60-BBEF-A4061EE63E24}"/>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9CA4C02-CB31-41C1-A6BB-E6DACE81071E}"/>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A5EB049D-1C27-4C86-ACA9-095146389B2A}"/>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3EDBC1D7-07BE-495A-B19B-642717ACE8BD}"/>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民間委託等の推進、職員数の適正化などの行財政改革に積極的かつ不断に取り組むとともに、徹底した経費節減とあらゆる財源の確保等、将来を見据えた財政運営を着実に進めてき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％と類似団体平均を下回っている。今後とも、事務事業の見直しを進めるとともに、優先度の低い事務事業について計画的に廃止する等の検討を進める。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E4A58C8-7D8F-4D5F-8E17-05B23A2FE038}"/>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F13514CB-3277-4284-A213-B75C7CD8AAE3}"/>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DC360DE2-9428-4DA8-BE04-44E2A43CAFD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CF530107-7415-484D-99DA-833185B0BF2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7C1DD6EB-48B1-4A26-9821-E54225CDCED3}"/>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DADDAC00-2A65-40EA-9F11-05649F504617}"/>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C710ECE7-5D94-4712-ADC9-D2D9C02662F7}"/>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14FCFF1F-9222-4249-ACA4-FEDEEE0055DF}"/>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2FCDFF6E-96AB-4E8A-9022-C53F4F0123D7}"/>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6E7521AF-CF62-4AE7-AD7C-8FB629519BD6}"/>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BC0127D3-7CAB-401A-A698-620B7C7FB08B}"/>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FE48554B-C0D9-4589-9EE8-2FE26771722D}"/>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5C4D141-736C-433F-A752-D7937C579688}"/>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D7D4FCB6-7096-4287-A56A-39A850391875}"/>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A90C117F-53C5-4432-832B-CCD892953A69}"/>
            </a:ext>
          </a:extLst>
        </xdr:cNvPr>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544227EB-2EF9-4487-8564-1ACDAF6D0688}"/>
            </a:ext>
          </a:extLst>
        </xdr:cNvPr>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C2BFBB0-9709-4787-BD2A-8F585F515DE4}"/>
            </a:ext>
          </a:extLst>
        </xdr:cNvPr>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BD748631-8E1B-4BB3-9BDE-44A5B2DE371C}"/>
            </a:ext>
          </a:extLst>
        </xdr:cNvPr>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9048C191-2943-448E-8D7B-F0D8CDC3FB36}"/>
            </a:ext>
          </a:extLst>
        </xdr:cNvPr>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63</xdr:row>
      <xdr:rowOff>157734</xdr:rowOff>
    </xdr:to>
    <xdr:cxnSp macro="">
      <xdr:nvCxnSpPr>
        <xdr:cNvPr id="132" name="直線コネクタ 131">
          <a:extLst>
            <a:ext uri="{FF2B5EF4-FFF2-40B4-BE49-F238E27FC236}">
              <a16:creationId xmlns:a16="http://schemas.microsoft.com/office/drawing/2014/main" id="{F3BA8117-0A7E-46D8-AB1B-B03BD6C748E6}"/>
            </a:ext>
          </a:extLst>
        </xdr:cNvPr>
        <xdr:cNvCxnSpPr/>
      </xdr:nvCxnSpPr>
      <xdr:spPr>
        <a:xfrm>
          <a:off x="3752850" y="10641838"/>
          <a:ext cx="762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21817609-A601-41D8-BA20-207DC490CAC6}"/>
            </a:ext>
          </a:extLst>
        </xdr:cNvPr>
        <xdr:cNvSpPr txBox="1"/>
      </xdr:nvSpPr>
      <xdr:spPr>
        <a:xfrm>
          <a:off x="4584700" y="108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9CCE5618-BCCB-4EBD-898C-B8AA6014AA10}"/>
            </a:ext>
          </a:extLst>
        </xdr:cNvPr>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63</xdr:row>
      <xdr:rowOff>109474</xdr:rowOff>
    </xdr:to>
    <xdr:cxnSp macro="">
      <xdr:nvCxnSpPr>
        <xdr:cNvPr id="135" name="直線コネクタ 134">
          <a:extLst>
            <a:ext uri="{FF2B5EF4-FFF2-40B4-BE49-F238E27FC236}">
              <a16:creationId xmlns:a16="http://schemas.microsoft.com/office/drawing/2014/main" id="{6255ED35-5D53-494C-BB44-B5F5BFFDFE31}"/>
            </a:ext>
          </a:extLst>
        </xdr:cNvPr>
        <xdr:cNvCxnSpPr/>
      </xdr:nvCxnSpPr>
      <xdr:spPr>
        <a:xfrm flipV="1">
          <a:off x="2940050" y="10641838"/>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8DBED587-50AC-46BC-8CF4-1BE0ABF85425}"/>
            </a:ext>
          </a:extLst>
        </xdr:cNvPr>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1DBB9211-6964-4F63-97A7-D26362C48814}"/>
            </a:ext>
          </a:extLst>
        </xdr:cNvPr>
        <xdr:cNvSpPr txBox="1"/>
      </xdr:nvSpPr>
      <xdr:spPr>
        <a:xfrm>
          <a:off x="3409950" y="1076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126238</xdr:rowOff>
    </xdr:to>
    <xdr:cxnSp macro="">
      <xdr:nvCxnSpPr>
        <xdr:cNvPr id="138" name="直線コネクタ 137">
          <a:extLst>
            <a:ext uri="{FF2B5EF4-FFF2-40B4-BE49-F238E27FC236}">
              <a16:creationId xmlns:a16="http://schemas.microsoft.com/office/drawing/2014/main" id="{0604AFEF-E494-4BA7-A9CA-0644B1ED729B}"/>
            </a:ext>
          </a:extLst>
        </xdr:cNvPr>
        <xdr:cNvCxnSpPr/>
      </xdr:nvCxnSpPr>
      <xdr:spPr>
        <a:xfrm flipV="1">
          <a:off x="2127250" y="10670794"/>
          <a:ext cx="8128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7EEC040C-20EB-43FB-B45D-9AA6E310721F}"/>
            </a:ext>
          </a:extLst>
        </xdr:cNvPr>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A0323324-DECE-40D3-9B81-DC92C8013F4A}"/>
            </a:ext>
          </a:extLst>
        </xdr:cNvPr>
        <xdr:cNvSpPr txBox="1"/>
      </xdr:nvSpPr>
      <xdr:spPr>
        <a:xfrm>
          <a:off x="2597150" y="1095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65</xdr:row>
      <xdr:rowOff>56134</xdr:rowOff>
    </xdr:to>
    <xdr:cxnSp macro="">
      <xdr:nvCxnSpPr>
        <xdr:cNvPr id="141" name="直線コネクタ 140">
          <a:extLst>
            <a:ext uri="{FF2B5EF4-FFF2-40B4-BE49-F238E27FC236}">
              <a16:creationId xmlns:a16="http://schemas.microsoft.com/office/drawing/2014/main" id="{7B510070-1726-4DEB-9814-2C1816610822}"/>
            </a:ext>
          </a:extLst>
        </xdr:cNvPr>
        <xdr:cNvCxnSpPr/>
      </xdr:nvCxnSpPr>
      <xdr:spPr>
        <a:xfrm flipV="1">
          <a:off x="1333500" y="10855198"/>
          <a:ext cx="79375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E7BDA96C-0015-4648-BE93-FFDACCEF3E4F}"/>
            </a:ext>
          </a:extLst>
        </xdr:cNvPr>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F1DC1F21-FF68-4EA2-9D2F-F0B249C3FCC9}"/>
            </a:ext>
          </a:extLst>
        </xdr:cNvPr>
        <xdr:cNvSpPr txBox="1"/>
      </xdr:nvSpPr>
      <xdr:spPr>
        <a:xfrm>
          <a:off x="1784350" y="109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a:extLst>
            <a:ext uri="{FF2B5EF4-FFF2-40B4-BE49-F238E27FC236}">
              <a16:creationId xmlns:a16="http://schemas.microsoft.com/office/drawing/2014/main" id="{4BEF36AD-8FF5-45E7-817B-C8C72DD73F54}"/>
            </a:ext>
          </a:extLst>
        </xdr:cNvPr>
        <xdr:cNvSpPr/>
      </xdr:nvSpPr>
      <xdr:spPr>
        <a:xfrm>
          <a:off x="1282700" y="108381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45" name="テキスト ボックス 144">
          <a:extLst>
            <a:ext uri="{FF2B5EF4-FFF2-40B4-BE49-F238E27FC236}">
              <a16:creationId xmlns:a16="http://schemas.microsoft.com/office/drawing/2014/main" id="{8B5F5488-C04D-42BB-BF82-3866BBEA817A}"/>
            </a:ext>
          </a:extLst>
        </xdr:cNvPr>
        <xdr:cNvSpPr txBox="1"/>
      </xdr:nvSpPr>
      <xdr:spPr>
        <a:xfrm>
          <a:off x="971550" y="1061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9B45036-38A1-4CD7-A76B-292F60D6B3EA}"/>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825A865-5197-4153-A159-C99BE64DC6CD}"/>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B5C86F2-7F46-43E6-BAB0-8522DD536E1A}"/>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C13C678-4F78-4395-8645-C12EDB66053E}"/>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3360C67-0C1E-490F-B926-A20ACD7C73FD}"/>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51" name="楕円 150">
          <a:extLst>
            <a:ext uri="{FF2B5EF4-FFF2-40B4-BE49-F238E27FC236}">
              <a16:creationId xmlns:a16="http://schemas.microsoft.com/office/drawing/2014/main" id="{1DB1FA42-8F34-48F6-BEFA-B2921E775CF6}"/>
            </a:ext>
          </a:extLst>
        </xdr:cNvPr>
        <xdr:cNvSpPr/>
      </xdr:nvSpPr>
      <xdr:spPr>
        <a:xfrm>
          <a:off x="4464050" y="10668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123461</xdr:rowOff>
    </xdr:from>
    <xdr:ext cx="762000" cy="259045"/>
    <xdr:sp macro="" textlink="">
      <xdr:nvSpPr>
        <xdr:cNvPr id="152" name="財政構造の弾力性該当値テキスト">
          <a:extLst>
            <a:ext uri="{FF2B5EF4-FFF2-40B4-BE49-F238E27FC236}">
              <a16:creationId xmlns:a16="http://schemas.microsoft.com/office/drawing/2014/main" id="{34CBA3C6-6AC8-4AD1-90A6-D63D4174D69B}"/>
            </a:ext>
          </a:extLst>
        </xdr:cNvPr>
        <xdr:cNvSpPr txBox="1"/>
      </xdr:nvSpPr>
      <xdr:spPr>
        <a:xfrm>
          <a:off x="4584700" y="1051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3" name="楕円 152">
          <a:extLst>
            <a:ext uri="{FF2B5EF4-FFF2-40B4-BE49-F238E27FC236}">
              <a16:creationId xmlns:a16="http://schemas.microsoft.com/office/drawing/2014/main" id="{9B1684A5-3473-4BDF-8A8B-66BFFDA45E40}"/>
            </a:ext>
          </a:extLst>
        </xdr:cNvPr>
        <xdr:cNvSpPr/>
      </xdr:nvSpPr>
      <xdr:spPr>
        <a:xfrm>
          <a:off x="3702050" y="105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141495</xdr:rowOff>
    </xdr:from>
    <xdr:ext cx="736600" cy="259045"/>
    <xdr:sp macro="" textlink="">
      <xdr:nvSpPr>
        <xdr:cNvPr id="154" name="テキスト ボックス 153">
          <a:extLst>
            <a:ext uri="{FF2B5EF4-FFF2-40B4-BE49-F238E27FC236}">
              <a16:creationId xmlns:a16="http://schemas.microsoft.com/office/drawing/2014/main" id="{6CE6E52C-2112-418C-831C-700ABE5F1495}"/>
            </a:ext>
          </a:extLst>
        </xdr:cNvPr>
        <xdr:cNvSpPr txBox="1"/>
      </xdr:nvSpPr>
      <xdr:spPr>
        <a:xfrm>
          <a:off x="3409950" y="1036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5" name="楕円 154">
          <a:extLst>
            <a:ext uri="{FF2B5EF4-FFF2-40B4-BE49-F238E27FC236}">
              <a16:creationId xmlns:a16="http://schemas.microsoft.com/office/drawing/2014/main" id="{6AEE3D60-F846-4A9C-B791-BC84F50F2F7E}"/>
            </a:ext>
          </a:extLst>
        </xdr:cNvPr>
        <xdr:cNvSpPr/>
      </xdr:nvSpPr>
      <xdr:spPr>
        <a:xfrm>
          <a:off x="2889250" y="106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6" name="テキスト ボックス 155">
          <a:extLst>
            <a:ext uri="{FF2B5EF4-FFF2-40B4-BE49-F238E27FC236}">
              <a16:creationId xmlns:a16="http://schemas.microsoft.com/office/drawing/2014/main" id="{0A77B015-7C93-4758-AE74-F56E655FD41E}"/>
            </a:ext>
          </a:extLst>
        </xdr:cNvPr>
        <xdr:cNvSpPr txBox="1"/>
      </xdr:nvSpPr>
      <xdr:spPr>
        <a:xfrm>
          <a:off x="2597150" y="1039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7" name="楕円 156">
          <a:extLst>
            <a:ext uri="{FF2B5EF4-FFF2-40B4-BE49-F238E27FC236}">
              <a16:creationId xmlns:a16="http://schemas.microsoft.com/office/drawing/2014/main" id="{8EA9653B-8166-4425-B595-FA4334A9E23A}"/>
            </a:ext>
          </a:extLst>
        </xdr:cNvPr>
        <xdr:cNvSpPr/>
      </xdr:nvSpPr>
      <xdr:spPr>
        <a:xfrm>
          <a:off x="2095500" y="1080439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15765</xdr:rowOff>
    </xdr:from>
    <xdr:ext cx="762000" cy="259045"/>
    <xdr:sp macro="" textlink="">
      <xdr:nvSpPr>
        <xdr:cNvPr id="158" name="テキスト ボックス 157">
          <a:extLst>
            <a:ext uri="{FF2B5EF4-FFF2-40B4-BE49-F238E27FC236}">
              <a16:creationId xmlns:a16="http://schemas.microsoft.com/office/drawing/2014/main" id="{12C5A537-8708-4628-A59C-2F7ECF4A5AB4}"/>
            </a:ext>
          </a:extLst>
        </xdr:cNvPr>
        <xdr:cNvSpPr txBox="1"/>
      </xdr:nvSpPr>
      <xdr:spPr>
        <a:xfrm>
          <a:off x="1784350" y="1057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9" name="楕円 158">
          <a:extLst>
            <a:ext uri="{FF2B5EF4-FFF2-40B4-BE49-F238E27FC236}">
              <a16:creationId xmlns:a16="http://schemas.microsoft.com/office/drawing/2014/main" id="{66025E61-3051-48EC-AC59-377A8914E6E1}"/>
            </a:ext>
          </a:extLst>
        </xdr:cNvPr>
        <xdr:cNvSpPr/>
      </xdr:nvSpPr>
      <xdr:spPr>
        <a:xfrm>
          <a:off x="1282700" y="10901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60" name="テキスト ボックス 159">
          <a:extLst>
            <a:ext uri="{FF2B5EF4-FFF2-40B4-BE49-F238E27FC236}">
              <a16:creationId xmlns:a16="http://schemas.microsoft.com/office/drawing/2014/main" id="{D4AD633F-852B-48F3-8684-1B5515712D4A}"/>
            </a:ext>
          </a:extLst>
        </xdr:cNvPr>
        <xdr:cNvSpPr txBox="1"/>
      </xdr:nvSpPr>
      <xdr:spPr>
        <a:xfrm>
          <a:off x="9715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60567818-A447-4F06-9232-7FC68F564059}"/>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6810D38-9FBE-4D56-B5B1-787B8557FD63}"/>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BA32A57-4FE2-4684-BB17-DAECEDBE4F25}"/>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E075E1F-1BB0-4DE8-BC95-82D6E3BD1187}"/>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9FA75BF-8E70-48FC-B1B2-D4ADFB8A4047}"/>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8B481DB-FEE6-47DD-86D9-ECB63970BA2C}"/>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10B06BB-C85B-48D1-91F3-AE8BE3F60E2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89BA91A1-9521-480F-947A-F5AB644E1D15}"/>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37A0344C-2D21-4C72-B020-5228C48BA1A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B8E3A6C-8F2D-4092-91AB-E7B18D8B303F}"/>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BE9F7BBD-9903-4D40-8B15-AA45D8AD0A4E}"/>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2B3A2FB-859B-4349-A1E5-7C51FC086DDC}"/>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3DCDA0F-E6D0-4ABF-B3FB-60F0C81DAD63}"/>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職員数、給与制度の適正化に取り組み、人件費を抑制したことにより、類似団体平均を下回っている。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今後も、職員の柔軟な働き方を推進することにより長時間労働を抑制し、職員数の適正化を進めていく。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D9C3FE2-CB4B-4F8D-88A9-B896FE4A2C53}"/>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7AA717C0-B995-48F8-8572-5BC9F5BB0184}"/>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EF39304-D744-4850-A5FA-FCDCBE21FA8E}"/>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3E45A7EE-120E-4A44-9AB7-CE82129073DB}"/>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CCC25D58-0845-4AD2-9D8C-A7CDB3B7BEFB}"/>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39E20545-CCAE-494F-8744-1194781B1908}"/>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46511295-BCE3-43E7-B64B-C042895D9D5A}"/>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5308B18F-8214-4200-90E5-5DC2E004B05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B657DFCD-D584-4F70-AA6D-2EA70458D3C2}"/>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D93ACF2-4C82-4BE1-BE33-F6DF7C112C75}"/>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DCBB9C0-5FF4-4626-B0EC-94792A0BC90D}"/>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5CC688BE-F271-462B-997E-EFCD1437B51D}"/>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8A85CA25-7C58-4DA9-9F1E-7DC41E3E86D4}"/>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6FF59746-1D11-4D71-B9EF-3BD052AEC61D}"/>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63EC42F-A623-49F1-889E-7EC370D006E6}"/>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7162CE7-C8EF-400A-80D0-6F108C5DC6A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F8B428BD-ACD0-4329-A919-E04B16A38C65}"/>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C545B7B0-089F-40CB-86B1-1346BF31A661}"/>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57330</xdr:rowOff>
    </xdr:from>
    <xdr:to>
      <xdr:col>23</xdr:col>
      <xdr:colOff>133350</xdr:colOff>
      <xdr:row>89</xdr:row>
      <xdr:rowOff>12954</xdr:rowOff>
    </xdr:to>
    <xdr:cxnSp macro="">
      <xdr:nvCxnSpPr>
        <xdr:cNvPr id="192" name="直線コネクタ 191">
          <a:extLst>
            <a:ext uri="{FF2B5EF4-FFF2-40B4-BE49-F238E27FC236}">
              <a16:creationId xmlns:a16="http://schemas.microsoft.com/office/drawing/2014/main" id="{52C86B97-9546-4758-9FBA-646339C25709}"/>
            </a:ext>
          </a:extLst>
        </xdr:cNvPr>
        <xdr:cNvCxnSpPr/>
      </xdr:nvCxnSpPr>
      <xdr:spPr>
        <a:xfrm flipV="1">
          <a:off x="4514850" y="13803810"/>
          <a:ext cx="0" cy="1129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156481</xdr:rowOff>
    </xdr:from>
    <xdr:ext cx="762000" cy="259045"/>
    <xdr:sp macro="" textlink="">
      <xdr:nvSpPr>
        <xdr:cNvPr id="193" name="人件費・物件費等の状況最小値テキスト">
          <a:extLst>
            <a:ext uri="{FF2B5EF4-FFF2-40B4-BE49-F238E27FC236}">
              <a16:creationId xmlns:a16="http://schemas.microsoft.com/office/drawing/2014/main" id="{54DE6849-D718-4901-93DE-04BCF63372B2}"/>
            </a:ext>
          </a:extLst>
        </xdr:cNvPr>
        <xdr:cNvSpPr txBox="1"/>
      </xdr:nvSpPr>
      <xdr:spPr>
        <a:xfrm>
          <a:off x="4584700" y="149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12954</xdr:rowOff>
    </xdr:from>
    <xdr:to>
      <xdr:col>24</xdr:col>
      <xdr:colOff>12700</xdr:colOff>
      <xdr:row>89</xdr:row>
      <xdr:rowOff>12954</xdr:rowOff>
    </xdr:to>
    <xdr:cxnSp macro="">
      <xdr:nvCxnSpPr>
        <xdr:cNvPr id="194" name="直線コネクタ 193">
          <a:extLst>
            <a:ext uri="{FF2B5EF4-FFF2-40B4-BE49-F238E27FC236}">
              <a16:creationId xmlns:a16="http://schemas.microsoft.com/office/drawing/2014/main" id="{D5B02D93-678A-4043-AE9B-2623D81BD363}"/>
            </a:ext>
          </a:extLst>
        </xdr:cNvPr>
        <xdr:cNvCxnSpPr/>
      </xdr:nvCxnSpPr>
      <xdr:spPr>
        <a:xfrm>
          <a:off x="4425950" y="149329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143707</xdr:rowOff>
    </xdr:from>
    <xdr:ext cx="762000" cy="259045"/>
    <xdr:sp macro="" textlink="">
      <xdr:nvSpPr>
        <xdr:cNvPr id="195" name="人件費・物件費等の状況最大値テキスト">
          <a:extLst>
            <a:ext uri="{FF2B5EF4-FFF2-40B4-BE49-F238E27FC236}">
              <a16:creationId xmlns:a16="http://schemas.microsoft.com/office/drawing/2014/main" id="{B6F94B90-E00A-4A68-B7D7-5955157887F1}"/>
            </a:ext>
          </a:extLst>
        </xdr:cNvPr>
        <xdr:cNvSpPr txBox="1"/>
      </xdr:nvSpPr>
      <xdr:spPr>
        <a:xfrm>
          <a:off x="4584700" y="135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57330</xdr:rowOff>
    </xdr:from>
    <xdr:to>
      <xdr:col>24</xdr:col>
      <xdr:colOff>12700</xdr:colOff>
      <xdr:row>82</xdr:row>
      <xdr:rowOff>57330</xdr:rowOff>
    </xdr:to>
    <xdr:cxnSp macro="">
      <xdr:nvCxnSpPr>
        <xdr:cNvPr id="196" name="直線コネクタ 195">
          <a:extLst>
            <a:ext uri="{FF2B5EF4-FFF2-40B4-BE49-F238E27FC236}">
              <a16:creationId xmlns:a16="http://schemas.microsoft.com/office/drawing/2014/main" id="{A70DB07A-B096-4E42-B165-35D94BE6DCE4}"/>
            </a:ext>
          </a:extLst>
        </xdr:cNvPr>
        <xdr:cNvCxnSpPr/>
      </xdr:nvCxnSpPr>
      <xdr:spPr>
        <a:xfrm>
          <a:off x="4425950" y="13803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153615</xdr:rowOff>
    </xdr:from>
    <xdr:to>
      <xdr:col>23</xdr:col>
      <xdr:colOff>133350</xdr:colOff>
      <xdr:row>82</xdr:row>
      <xdr:rowOff>57330</xdr:rowOff>
    </xdr:to>
    <xdr:cxnSp macro="">
      <xdr:nvCxnSpPr>
        <xdr:cNvPr id="197" name="直線コネクタ 196">
          <a:extLst>
            <a:ext uri="{FF2B5EF4-FFF2-40B4-BE49-F238E27FC236}">
              <a16:creationId xmlns:a16="http://schemas.microsoft.com/office/drawing/2014/main" id="{B9C67C7B-5890-4192-ADA4-CE5DAE4066A4}"/>
            </a:ext>
          </a:extLst>
        </xdr:cNvPr>
        <xdr:cNvCxnSpPr/>
      </xdr:nvCxnSpPr>
      <xdr:spPr>
        <a:xfrm>
          <a:off x="3752850" y="13732455"/>
          <a:ext cx="762000" cy="7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159827</xdr:rowOff>
    </xdr:from>
    <xdr:ext cx="762000" cy="259045"/>
    <xdr:sp macro="" textlink="">
      <xdr:nvSpPr>
        <xdr:cNvPr id="198" name="人件費・物件費等の状況平均値テキスト">
          <a:extLst>
            <a:ext uri="{FF2B5EF4-FFF2-40B4-BE49-F238E27FC236}">
              <a16:creationId xmlns:a16="http://schemas.microsoft.com/office/drawing/2014/main" id="{585524D5-9FA9-4BA1-8635-A524D92E71BA}"/>
            </a:ext>
          </a:extLst>
        </xdr:cNvPr>
        <xdr:cNvSpPr txBox="1"/>
      </xdr:nvSpPr>
      <xdr:spPr>
        <a:xfrm>
          <a:off x="4584700" y="1424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16300</xdr:rowOff>
    </xdr:from>
    <xdr:to>
      <xdr:col>23</xdr:col>
      <xdr:colOff>184150</xdr:colOff>
      <xdr:row>85</xdr:row>
      <xdr:rowOff>117900</xdr:rowOff>
    </xdr:to>
    <xdr:sp macro="" textlink="">
      <xdr:nvSpPr>
        <xdr:cNvPr id="199" name="フローチャート: 判断 198">
          <a:extLst>
            <a:ext uri="{FF2B5EF4-FFF2-40B4-BE49-F238E27FC236}">
              <a16:creationId xmlns:a16="http://schemas.microsoft.com/office/drawing/2014/main" id="{44B38EA6-A35C-400F-BD2A-56955D0BBD75}"/>
            </a:ext>
          </a:extLst>
        </xdr:cNvPr>
        <xdr:cNvSpPr/>
      </xdr:nvSpPr>
      <xdr:spPr>
        <a:xfrm>
          <a:off x="4464050" y="142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60007</xdr:rowOff>
    </xdr:from>
    <xdr:to>
      <xdr:col>19</xdr:col>
      <xdr:colOff>133350</xdr:colOff>
      <xdr:row>81</xdr:row>
      <xdr:rowOff>153615</xdr:rowOff>
    </xdr:to>
    <xdr:cxnSp macro="">
      <xdr:nvCxnSpPr>
        <xdr:cNvPr id="200" name="直線コネクタ 199">
          <a:extLst>
            <a:ext uri="{FF2B5EF4-FFF2-40B4-BE49-F238E27FC236}">
              <a16:creationId xmlns:a16="http://schemas.microsoft.com/office/drawing/2014/main" id="{6BB3E0FD-7267-43E5-8B14-27678AB97AFD}"/>
            </a:ext>
          </a:extLst>
        </xdr:cNvPr>
        <xdr:cNvCxnSpPr/>
      </xdr:nvCxnSpPr>
      <xdr:spPr>
        <a:xfrm>
          <a:off x="2940050" y="13638847"/>
          <a:ext cx="812800" cy="9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107362</xdr:rowOff>
    </xdr:from>
    <xdr:to>
      <xdr:col>19</xdr:col>
      <xdr:colOff>184150</xdr:colOff>
      <xdr:row>85</xdr:row>
      <xdr:rowOff>37512</xdr:rowOff>
    </xdr:to>
    <xdr:sp macro="" textlink="">
      <xdr:nvSpPr>
        <xdr:cNvPr id="201" name="フローチャート: 判断 200">
          <a:extLst>
            <a:ext uri="{FF2B5EF4-FFF2-40B4-BE49-F238E27FC236}">
              <a16:creationId xmlns:a16="http://schemas.microsoft.com/office/drawing/2014/main" id="{DD30FBAD-1FEC-4D09-BFCC-F4D87307F6D1}"/>
            </a:ext>
          </a:extLst>
        </xdr:cNvPr>
        <xdr:cNvSpPr/>
      </xdr:nvSpPr>
      <xdr:spPr>
        <a:xfrm>
          <a:off x="3702050" y="14189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22289</xdr:rowOff>
    </xdr:from>
    <xdr:ext cx="736600" cy="259045"/>
    <xdr:sp macro="" textlink="">
      <xdr:nvSpPr>
        <xdr:cNvPr id="202" name="テキスト ボックス 201">
          <a:extLst>
            <a:ext uri="{FF2B5EF4-FFF2-40B4-BE49-F238E27FC236}">
              <a16:creationId xmlns:a16="http://schemas.microsoft.com/office/drawing/2014/main" id="{F4AAAEEF-AC45-4386-A01B-E4A2DBD723F1}"/>
            </a:ext>
          </a:extLst>
        </xdr:cNvPr>
        <xdr:cNvSpPr txBox="1"/>
      </xdr:nvSpPr>
      <xdr:spPr>
        <a:xfrm>
          <a:off x="3409950" y="14271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36505</xdr:rowOff>
    </xdr:from>
    <xdr:to>
      <xdr:col>15</xdr:col>
      <xdr:colOff>82550</xdr:colOff>
      <xdr:row>81</xdr:row>
      <xdr:rowOff>60007</xdr:rowOff>
    </xdr:to>
    <xdr:cxnSp macro="">
      <xdr:nvCxnSpPr>
        <xdr:cNvPr id="203" name="直線コネクタ 202">
          <a:extLst>
            <a:ext uri="{FF2B5EF4-FFF2-40B4-BE49-F238E27FC236}">
              <a16:creationId xmlns:a16="http://schemas.microsoft.com/office/drawing/2014/main" id="{6544E22C-2F68-44B4-B090-E614113A08FE}"/>
            </a:ext>
          </a:extLst>
        </xdr:cNvPr>
        <xdr:cNvCxnSpPr/>
      </xdr:nvCxnSpPr>
      <xdr:spPr>
        <a:xfrm>
          <a:off x="2127250" y="13447705"/>
          <a:ext cx="812800" cy="19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140911</xdr:rowOff>
    </xdr:from>
    <xdr:to>
      <xdr:col>15</xdr:col>
      <xdr:colOff>133350</xdr:colOff>
      <xdr:row>84</xdr:row>
      <xdr:rowOff>71061</xdr:rowOff>
    </xdr:to>
    <xdr:sp macro="" textlink="">
      <xdr:nvSpPr>
        <xdr:cNvPr id="204" name="フローチャート: 判断 203">
          <a:extLst>
            <a:ext uri="{FF2B5EF4-FFF2-40B4-BE49-F238E27FC236}">
              <a16:creationId xmlns:a16="http://schemas.microsoft.com/office/drawing/2014/main" id="{F12FF6A8-8833-41AA-8E97-B9DB51CEEA55}"/>
            </a:ext>
          </a:extLst>
        </xdr:cNvPr>
        <xdr:cNvSpPr/>
      </xdr:nvSpPr>
      <xdr:spPr>
        <a:xfrm>
          <a:off x="2889250" y="14055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55838</xdr:rowOff>
    </xdr:from>
    <xdr:ext cx="762000" cy="259045"/>
    <xdr:sp macro="" textlink="">
      <xdr:nvSpPr>
        <xdr:cNvPr id="205" name="テキスト ボックス 204">
          <a:extLst>
            <a:ext uri="{FF2B5EF4-FFF2-40B4-BE49-F238E27FC236}">
              <a16:creationId xmlns:a16="http://schemas.microsoft.com/office/drawing/2014/main" id="{4FA836CA-88DC-411E-9C4C-6EA02C9B9732}"/>
            </a:ext>
          </a:extLst>
        </xdr:cNvPr>
        <xdr:cNvSpPr txBox="1"/>
      </xdr:nvSpPr>
      <xdr:spPr>
        <a:xfrm>
          <a:off x="2597150" y="1413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163503</xdr:rowOff>
    </xdr:from>
    <xdr:to>
      <xdr:col>11</xdr:col>
      <xdr:colOff>31750</xdr:colOff>
      <xdr:row>80</xdr:row>
      <xdr:rowOff>36505</xdr:rowOff>
    </xdr:to>
    <xdr:cxnSp macro="">
      <xdr:nvCxnSpPr>
        <xdr:cNvPr id="206" name="直線コネクタ 205">
          <a:extLst>
            <a:ext uri="{FF2B5EF4-FFF2-40B4-BE49-F238E27FC236}">
              <a16:creationId xmlns:a16="http://schemas.microsoft.com/office/drawing/2014/main" id="{3FD594AF-ADBF-4B1C-BF48-F5ACF041ADA4}"/>
            </a:ext>
          </a:extLst>
        </xdr:cNvPr>
        <xdr:cNvCxnSpPr/>
      </xdr:nvCxnSpPr>
      <xdr:spPr>
        <a:xfrm>
          <a:off x="1333500" y="13407063"/>
          <a:ext cx="793750" cy="4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698</xdr:rowOff>
    </xdr:from>
    <xdr:to>
      <xdr:col>11</xdr:col>
      <xdr:colOff>82550</xdr:colOff>
      <xdr:row>83</xdr:row>
      <xdr:rowOff>102298</xdr:rowOff>
    </xdr:to>
    <xdr:sp macro="" textlink="">
      <xdr:nvSpPr>
        <xdr:cNvPr id="207" name="フローチャート: 判断 206">
          <a:extLst>
            <a:ext uri="{FF2B5EF4-FFF2-40B4-BE49-F238E27FC236}">
              <a16:creationId xmlns:a16="http://schemas.microsoft.com/office/drawing/2014/main" id="{64C9BDF9-55C9-4E63-90D2-8BC78EAAB84A}"/>
            </a:ext>
          </a:extLst>
        </xdr:cNvPr>
        <xdr:cNvSpPr/>
      </xdr:nvSpPr>
      <xdr:spPr>
        <a:xfrm>
          <a:off x="2095500" y="139148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87075</xdr:rowOff>
    </xdr:from>
    <xdr:ext cx="762000" cy="259045"/>
    <xdr:sp macro="" textlink="">
      <xdr:nvSpPr>
        <xdr:cNvPr id="208" name="テキスト ボックス 207">
          <a:extLst>
            <a:ext uri="{FF2B5EF4-FFF2-40B4-BE49-F238E27FC236}">
              <a16:creationId xmlns:a16="http://schemas.microsoft.com/office/drawing/2014/main" id="{E866C613-BDD2-4BBC-8AA1-A9E6363F4FED}"/>
            </a:ext>
          </a:extLst>
        </xdr:cNvPr>
        <xdr:cNvSpPr txBox="1"/>
      </xdr:nvSpPr>
      <xdr:spPr>
        <a:xfrm>
          <a:off x="1784350" y="1400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108530</xdr:rowOff>
    </xdr:from>
    <xdr:to>
      <xdr:col>7</xdr:col>
      <xdr:colOff>31750</xdr:colOff>
      <xdr:row>83</xdr:row>
      <xdr:rowOff>38680</xdr:rowOff>
    </xdr:to>
    <xdr:sp macro="" textlink="">
      <xdr:nvSpPr>
        <xdr:cNvPr id="209" name="フローチャート: 判断 208">
          <a:extLst>
            <a:ext uri="{FF2B5EF4-FFF2-40B4-BE49-F238E27FC236}">
              <a16:creationId xmlns:a16="http://schemas.microsoft.com/office/drawing/2014/main" id="{537CFABD-702A-4050-8295-02521C717FA7}"/>
            </a:ext>
          </a:extLst>
        </xdr:cNvPr>
        <xdr:cNvSpPr/>
      </xdr:nvSpPr>
      <xdr:spPr>
        <a:xfrm>
          <a:off x="1282700" y="138550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23457</xdr:rowOff>
    </xdr:from>
    <xdr:ext cx="762000" cy="259045"/>
    <xdr:sp macro="" textlink="">
      <xdr:nvSpPr>
        <xdr:cNvPr id="210" name="テキスト ボックス 209">
          <a:extLst>
            <a:ext uri="{FF2B5EF4-FFF2-40B4-BE49-F238E27FC236}">
              <a16:creationId xmlns:a16="http://schemas.microsoft.com/office/drawing/2014/main" id="{F1D26872-DB68-45BF-AF6F-B078E1C2C134}"/>
            </a:ext>
          </a:extLst>
        </xdr:cNvPr>
        <xdr:cNvSpPr txBox="1"/>
      </xdr:nvSpPr>
      <xdr:spPr>
        <a:xfrm>
          <a:off x="971550" y="139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C96F7CF-46C3-4F6A-A3AA-90362860B514}"/>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53E7D2C-3BD1-474F-A446-4CC298C8B3E7}"/>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CF33BBC-576A-4FC7-9F3B-B8B692BE2053}"/>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5DAA464-B1EE-4993-92DE-D2B981CD3AA2}"/>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A32E24B5-99C1-4D50-AA38-8ADFEE891B73}"/>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6530</xdr:rowOff>
    </xdr:from>
    <xdr:to>
      <xdr:col>23</xdr:col>
      <xdr:colOff>184150</xdr:colOff>
      <xdr:row>82</xdr:row>
      <xdr:rowOff>108130</xdr:rowOff>
    </xdr:to>
    <xdr:sp macro="" textlink="">
      <xdr:nvSpPr>
        <xdr:cNvPr id="216" name="楕円 215">
          <a:extLst>
            <a:ext uri="{FF2B5EF4-FFF2-40B4-BE49-F238E27FC236}">
              <a16:creationId xmlns:a16="http://schemas.microsoft.com/office/drawing/2014/main" id="{C51BF95F-4C8C-498A-A0D2-BFE09E5411EF}"/>
            </a:ext>
          </a:extLst>
        </xdr:cNvPr>
        <xdr:cNvSpPr/>
      </xdr:nvSpPr>
      <xdr:spPr>
        <a:xfrm>
          <a:off x="4464050" y="137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99257</xdr:rowOff>
    </xdr:from>
    <xdr:ext cx="762000" cy="259045"/>
    <xdr:sp macro="" textlink="">
      <xdr:nvSpPr>
        <xdr:cNvPr id="217" name="人件費・物件費等の状況該当値テキスト">
          <a:extLst>
            <a:ext uri="{FF2B5EF4-FFF2-40B4-BE49-F238E27FC236}">
              <a16:creationId xmlns:a16="http://schemas.microsoft.com/office/drawing/2014/main" id="{16DB1369-1500-43C8-B965-118464A94B93}"/>
            </a:ext>
          </a:extLst>
        </xdr:cNvPr>
        <xdr:cNvSpPr txBox="1"/>
      </xdr:nvSpPr>
      <xdr:spPr>
        <a:xfrm>
          <a:off x="4584700" y="136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102815</xdr:rowOff>
    </xdr:from>
    <xdr:to>
      <xdr:col>19</xdr:col>
      <xdr:colOff>184150</xdr:colOff>
      <xdr:row>82</xdr:row>
      <xdr:rowOff>32965</xdr:rowOff>
    </xdr:to>
    <xdr:sp macro="" textlink="">
      <xdr:nvSpPr>
        <xdr:cNvPr id="218" name="楕円 217">
          <a:extLst>
            <a:ext uri="{FF2B5EF4-FFF2-40B4-BE49-F238E27FC236}">
              <a16:creationId xmlns:a16="http://schemas.microsoft.com/office/drawing/2014/main" id="{953E6A50-C9B3-45A3-9A4B-FC3EC9DD23EB}"/>
            </a:ext>
          </a:extLst>
        </xdr:cNvPr>
        <xdr:cNvSpPr/>
      </xdr:nvSpPr>
      <xdr:spPr>
        <a:xfrm>
          <a:off x="3702050" y="13681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43142</xdr:rowOff>
    </xdr:from>
    <xdr:ext cx="736600" cy="259045"/>
    <xdr:sp macro="" textlink="">
      <xdr:nvSpPr>
        <xdr:cNvPr id="219" name="テキスト ボックス 218">
          <a:extLst>
            <a:ext uri="{FF2B5EF4-FFF2-40B4-BE49-F238E27FC236}">
              <a16:creationId xmlns:a16="http://schemas.microsoft.com/office/drawing/2014/main" id="{22A0CF6B-482E-4470-B739-E2FE5430CCB9}"/>
            </a:ext>
          </a:extLst>
        </xdr:cNvPr>
        <xdr:cNvSpPr txBox="1"/>
      </xdr:nvSpPr>
      <xdr:spPr>
        <a:xfrm>
          <a:off x="3409950" y="13454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9207</xdr:rowOff>
    </xdr:from>
    <xdr:to>
      <xdr:col>15</xdr:col>
      <xdr:colOff>133350</xdr:colOff>
      <xdr:row>81</xdr:row>
      <xdr:rowOff>110807</xdr:rowOff>
    </xdr:to>
    <xdr:sp macro="" textlink="">
      <xdr:nvSpPr>
        <xdr:cNvPr id="220" name="楕円 219">
          <a:extLst>
            <a:ext uri="{FF2B5EF4-FFF2-40B4-BE49-F238E27FC236}">
              <a16:creationId xmlns:a16="http://schemas.microsoft.com/office/drawing/2014/main" id="{7C62B92B-DECA-4C7E-860F-3D685F08189E}"/>
            </a:ext>
          </a:extLst>
        </xdr:cNvPr>
        <xdr:cNvSpPr/>
      </xdr:nvSpPr>
      <xdr:spPr>
        <a:xfrm>
          <a:off x="2889250" y="135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120984</xdr:rowOff>
    </xdr:from>
    <xdr:ext cx="762000" cy="259045"/>
    <xdr:sp macro="" textlink="">
      <xdr:nvSpPr>
        <xdr:cNvPr id="221" name="テキスト ボックス 220">
          <a:extLst>
            <a:ext uri="{FF2B5EF4-FFF2-40B4-BE49-F238E27FC236}">
              <a16:creationId xmlns:a16="http://schemas.microsoft.com/office/drawing/2014/main" id="{D3F14868-D102-42BE-83D9-EA751134D3FE}"/>
            </a:ext>
          </a:extLst>
        </xdr:cNvPr>
        <xdr:cNvSpPr txBox="1"/>
      </xdr:nvSpPr>
      <xdr:spPr>
        <a:xfrm>
          <a:off x="2597150" y="1336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157155</xdr:rowOff>
    </xdr:from>
    <xdr:to>
      <xdr:col>11</xdr:col>
      <xdr:colOff>82550</xdr:colOff>
      <xdr:row>80</xdr:row>
      <xdr:rowOff>87305</xdr:rowOff>
    </xdr:to>
    <xdr:sp macro="" textlink="">
      <xdr:nvSpPr>
        <xdr:cNvPr id="222" name="楕円 221">
          <a:extLst>
            <a:ext uri="{FF2B5EF4-FFF2-40B4-BE49-F238E27FC236}">
              <a16:creationId xmlns:a16="http://schemas.microsoft.com/office/drawing/2014/main" id="{98A5A19C-81E0-4EEC-BEFA-62D249E8C218}"/>
            </a:ext>
          </a:extLst>
        </xdr:cNvPr>
        <xdr:cNvSpPr/>
      </xdr:nvSpPr>
      <xdr:spPr>
        <a:xfrm>
          <a:off x="2095500" y="134007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97482</xdr:rowOff>
    </xdr:from>
    <xdr:ext cx="762000" cy="259045"/>
    <xdr:sp macro="" textlink="">
      <xdr:nvSpPr>
        <xdr:cNvPr id="223" name="テキスト ボックス 222">
          <a:extLst>
            <a:ext uri="{FF2B5EF4-FFF2-40B4-BE49-F238E27FC236}">
              <a16:creationId xmlns:a16="http://schemas.microsoft.com/office/drawing/2014/main" id="{C45BCABC-6441-4279-962B-69BEEBEE6638}"/>
            </a:ext>
          </a:extLst>
        </xdr:cNvPr>
        <xdr:cNvSpPr txBox="1"/>
      </xdr:nvSpPr>
      <xdr:spPr>
        <a:xfrm>
          <a:off x="1784350" y="131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112703</xdr:rowOff>
    </xdr:from>
    <xdr:to>
      <xdr:col>7</xdr:col>
      <xdr:colOff>31750</xdr:colOff>
      <xdr:row>80</xdr:row>
      <xdr:rowOff>42853</xdr:rowOff>
    </xdr:to>
    <xdr:sp macro="" textlink="">
      <xdr:nvSpPr>
        <xdr:cNvPr id="224" name="楕円 223">
          <a:extLst>
            <a:ext uri="{FF2B5EF4-FFF2-40B4-BE49-F238E27FC236}">
              <a16:creationId xmlns:a16="http://schemas.microsoft.com/office/drawing/2014/main" id="{FB5DFBAA-3ADD-4258-8151-1460BE4AE6B2}"/>
            </a:ext>
          </a:extLst>
        </xdr:cNvPr>
        <xdr:cNvSpPr/>
      </xdr:nvSpPr>
      <xdr:spPr>
        <a:xfrm>
          <a:off x="1282700" y="133562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53030</xdr:rowOff>
    </xdr:from>
    <xdr:ext cx="762000" cy="259045"/>
    <xdr:sp macro="" textlink="">
      <xdr:nvSpPr>
        <xdr:cNvPr id="225" name="テキスト ボックス 224">
          <a:extLst>
            <a:ext uri="{FF2B5EF4-FFF2-40B4-BE49-F238E27FC236}">
              <a16:creationId xmlns:a16="http://schemas.microsoft.com/office/drawing/2014/main" id="{202703E3-F17E-438D-8602-3D0CD6A40629}"/>
            </a:ext>
          </a:extLst>
        </xdr:cNvPr>
        <xdr:cNvSpPr txBox="1"/>
      </xdr:nvSpPr>
      <xdr:spPr>
        <a:xfrm>
          <a:off x="971550" y="1312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3F3F06E-841E-419F-9488-44A1B29C8697}"/>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465298ED-BCC2-4C67-AAD7-AF55C417DE8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D83BE81C-1D71-4838-BCA3-B87791E2F258}"/>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5216D9F6-1B85-46E5-8FC6-54A192A9A0E2}"/>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F4EBDF12-436C-41C1-852A-C2863EFCE711}"/>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38E8199F-7DF1-4601-B5A2-54C9159D0A03}"/>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4B73D8C3-EE57-4275-A7A2-58F6E8F09CE8}"/>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8F41A692-E5D0-4DEC-ABF7-A34042B976B1}"/>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B17D15FE-9E8E-4CBE-846B-57D700855DEA}"/>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724236FF-2534-4A4C-80B9-9A16CC5481E8}"/>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ACB4CF6A-1669-4E21-A4E2-304BFA8D124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D60AED9-4278-4CC4-8539-BD0052ADEAF6}"/>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553AFB42-7E2B-40D6-83F3-DE05642ED42B}"/>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国公準拠に基づき、給与制度の適正化に取り組んだことにより、全国市平均を下回っている。引き続き水準の適正化に努める。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1728C844-21C2-4235-A975-14A62ACB0A66}"/>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EB8E7D73-39B2-40B1-A925-6D204C1A166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F3005B6B-31C9-468F-B608-636225C83E09}"/>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5F321387-9D25-432D-AE02-6ED909741E47}"/>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722B2E18-2B91-4B92-B7A1-CA53E5FAA92D}"/>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B714B8EB-D9FF-4CCD-8CB8-98CFF0BA8BC9}"/>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FA652244-5E8C-47B7-BC02-5ED282AB04FA}"/>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5C56D33-FEC2-44D7-95D8-75B683D03999}"/>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66B17C07-3F5C-4031-8B08-6285E08A4191}"/>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D175F064-181E-4104-ACB7-2F4DC6C91D79}"/>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51A3E037-B59E-41A5-B498-34FE95B71FAA}"/>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FA532CD9-C38E-4ABB-80DA-F11CAD316458}"/>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BE877C5B-F3C6-4E04-A67F-803F87104EF8}"/>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2D3DF571-9C4E-4A2B-97BA-A1534AC75A4F}"/>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1F6FCE82-6061-4F74-8469-2A7BD1462DD6}"/>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4291197E-6FCA-481D-8193-A0C160AAAC7C}"/>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334B2E53-D9FF-4632-BF07-F014FA7A64DE}"/>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D654CAE8-7FD7-43B7-9B5D-44C4A6B766B0}"/>
            </a:ext>
          </a:extLst>
        </xdr:cNvPr>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FF608A6C-91AA-44BA-9548-1B438EAD14E2}"/>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35E25EBF-8947-4375-A76F-53D06E8A6F7D}"/>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a:extLst>
            <a:ext uri="{FF2B5EF4-FFF2-40B4-BE49-F238E27FC236}">
              <a16:creationId xmlns:a16="http://schemas.microsoft.com/office/drawing/2014/main" id="{04398823-F3A2-4A81-A58C-81F143EDA753}"/>
            </a:ext>
          </a:extLst>
        </xdr:cNvPr>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a:extLst>
            <a:ext uri="{FF2B5EF4-FFF2-40B4-BE49-F238E27FC236}">
              <a16:creationId xmlns:a16="http://schemas.microsoft.com/office/drawing/2014/main" id="{CC3246C9-A383-4511-AA2A-69724C3B7A78}"/>
            </a:ext>
          </a:extLst>
        </xdr:cNvPr>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44450</xdr:rowOff>
    </xdr:from>
    <xdr:to>
      <xdr:col>81</xdr:col>
      <xdr:colOff>44450</xdr:colOff>
      <xdr:row>81</xdr:row>
      <xdr:rowOff>79829</xdr:rowOff>
    </xdr:to>
    <xdr:cxnSp macro="">
      <xdr:nvCxnSpPr>
        <xdr:cNvPr id="261" name="直線コネクタ 260">
          <a:extLst>
            <a:ext uri="{FF2B5EF4-FFF2-40B4-BE49-F238E27FC236}">
              <a16:creationId xmlns:a16="http://schemas.microsoft.com/office/drawing/2014/main" id="{19B689DD-C375-4FDD-A8C8-27682CEFDC1B}"/>
            </a:ext>
          </a:extLst>
        </xdr:cNvPr>
        <xdr:cNvCxnSpPr/>
      </xdr:nvCxnSpPr>
      <xdr:spPr>
        <a:xfrm flipV="1">
          <a:off x="14712950" y="13455650"/>
          <a:ext cx="7620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D37DD007-1320-4F9F-82C8-B27824936C44}"/>
            </a:ext>
          </a:extLst>
        </xdr:cNvPr>
        <xdr:cNvSpPr txBox="1"/>
      </xdr:nvSpPr>
      <xdr:spPr>
        <a:xfrm>
          <a:off x="15563850" y="14271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A2861DA8-F932-4FFF-BDFE-B2790ACB8174}"/>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83</xdr:row>
      <xdr:rowOff>12700</xdr:rowOff>
    </xdr:to>
    <xdr:cxnSp macro="">
      <xdr:nvCxnSpPr>
        <xdr:cNvPr id="264" name="直線コネクタ 263">
          <a:extLst>
            <a:ext uri="{FF2B5EF4-FFF2-40B4-BE49-F238E27FC236}">
              <a16:creationId xmlns:a16="http://schemas.microsoft.com/office/drawing/2014/main" id="{CFA7FCF1-7E5B-49EF-A418-2A8B7979C777}"/>
            </a:ext>
          </a:extLst>
        </xdr:cNvPr>
        <xdr:cNvCxnSpPr/>
      </xdr:nvCxnSpPr>
      <xdr:spPr>
        <a:xfrm flipV="1">
          <a:off x="13903960" y="13658669"/>
          <a:ext cx="808990" cy="26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6110568E-C2BC-4B94-9FDD-D016E1DD2B5D}"/>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102A3999-56CD-4145-86E2-5A62E2540F44}"/>
            </a:ext>
          </a:extLst>
        </xdr:cNvPr>
        <xdr:cNvSpPr txBox="1"/>
      </xdr:nvSpPr>
      <xdr:spPr>
        <a:xfrm>
          <a:off x="14370050" y="144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64407</xdr:rowOff>
    </xdr:to>
    <xdr:cxnSp macro="">
      <xdr:nvCxnSpPr>
        <xdr:cNvPr id="267" name="直線コネクタ 266">
          <a:extLst>
            <a:ext uri="{FF2B5EF4-FFF2-40B4-BE49-F238E27FC236}">
              <a16:creationId xmlns:a16="http://schemas.microsoft.com/office/drawing/2014/main" id="{B3DA46DB-1D20-47D6-A235-22EDD21749DF}"/>
            </a:ext>
          </a:extLst>
        </xdr:cNvPr>
        <xdr:cNvCxnSpPr/>
      </xdr:nvCxnSpPr>
      <xdr:spPr>
        <a:xfrm flipV="1">
          <a:off x="13106400" y="13926820"/>
          <a:ext cx="797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4E4F173C-4F04-493B-B179-3FD8964EC473}"/>
            </a:ext>
          </a:extLst>
        </xdr:cNvPr>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57EF4F9C-D151-42AF-B3A7-E7D4C7E5C534}"/>
            </a:ext>
          </a:extLst>
        </xdr:cNvPr>
        <xdr:cNvSpPr txBox="1"/>
      </xdr:nvSpPr>
      <xdr:spPr>
        <a:xfrm>
          <a:off x="13557250" y="144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150586</xdr:rowOff>
    </xdr:to>
    <xdr:cxnSp macro="">
      <xdr:nvCxnSpPr>
        <xdr:cNvPr id="270" name="直線コネクタ 269">
          <a:extLst>
            <a:ext uri="{FF2B5EF4-FFF2-40B4-BE49-F238E27FC236}">
              <a16:creationId xmlns:a16="http://schemas.microsoft.com/office/drawing/2014/main" id="{1612A98B-B925-4FA6-A2E1-A9F670BDE68F}"/>
            </a:ext>
          </a:extLst>
        </xdr:cNvPr>
        <xdr:cNvCxnSpPr/>
      </xdr:nvCxnSpPr>
      <xdr:spPr>
        <a:xfrm flipV="1">
          <a:off x="12293600" y="13978527"/>
          <a:ext cx="8128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A3C417E6-2313-4551-978B-4CEF455847E4}"/>
            </a:ext>
          </a:extLst>
        </xdr:cNvPr>
        <xdr:cNvSpPr/>
      </xdr:nvSpPr>
      <xdr:spPr>
        <a:xfrm>
          <a:off x="13055600" y="1438547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F26A3643-4EB1-4A28-8569-3CAA7B9491FB}"/>
            </a:ext>
          </a:extLst>
        </xdr:cNvPr>
        <xdr:cNvSpPr txBox="1"/>
      </xdr:nvSpPr>
      <xdr:spPr>
        <a:xfrm>
          <a:off x="12763500" y="144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2F7B1C78-1279-4019-8C93-84884103AD99}"/>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4" name="テキスト ボックス 273">
          <a:extLst>
            <a:ext uri="{FF2B5EF4-FFF2-40B4-BE49-F238E27FC236}">
              <a16:creationId xmlns:a16="http://schemas.microsoft.com/office/drawing/2014/main" id="{D7129408-FBDC-4682-B04C-2E396DA1D6CC}"/>
            </a:ext>
          </a:extLst>
        </xdr:cNvPr>
        <xdr:cNvSpPr txBox="1"/>
      </xdr:nvSpPr>
      <xdr:spPr>
        <a:xfrm>
          <a:off x="119507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43AD446-0EE2-4A46-8952-F4DC3C2466AF}"/>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83A1B20-0E52-43C6-80BA-FAC7A9A8F4C9}"/>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D955E5A7-6228-437A-8BE3-8AD9A740DD71}"/>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1FD1320-619E-4E44-9635-91B873134279}"/>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9EABDF1F-0978-4A7E-886C-D4B5F0556D01}"/>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165100</xdr:rowOff>
    </xdr:from>
    <xdr:to>
      <xdr:col>81</xdr:col>
      <xdr:colOff>95250</xdr:colOff>
      <xdr:row>80</xdr:row>
      <xdr:rowOff>95250</xdr:rowOff>
    </xdr:to>
    <xdr:sp macro="" textlink="">
      <xdr:nvSpPr>
        <xdr:cNvPr id="280" name="楕円 279">
          <a:extLst>
            <a:ext uri="{FF2B5EF4-FFF2-40B4-BE49-F238E27FC236}">
              <a16:creationId xmlns:a16="http://schemas.microsoft.com/office/drawing/2014/main" id="{D6B7B45E-ACF9-45EB-A9C5-DB75407DB282}"/>
            </a:ext>
          </a:extLst>
        </xdr:cNvPr>
        <xdr:cNvSpPr/>
      </xdr:nvSpPr>
      <xdr:spPr>
        <a:xfrm>
          <a:off x="15427960" y="134086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86377</xdr:rowOff>
    </xdr:from>
    <xdr:ext cx="762000" cy="259045"/>
    <xdr:sp macro="" textlink="">
      <xdr:nvSpPr>
        <xdr:cNvPr id="281" name="給与水準   （国との比較）該当値テキスト">
          <a:extLst>
            <a:ext uri="{FF2B5EF4-FFF2-40B4-BE49-F238E27FC236}">
              <a16:creationId xmlns:a16="http://schemas.microsoft.com/office/drawing/2014/main" id="{75D0A56E-CC18-4628-990E-FB9F79852F2C}"/>
            </a:ext>
          </a:extLst>
        </xdr:cNvPr>
        <xdr:cNvSpPr txBox="1"/>
      </xdr:nvSpPr>
      <xdr:spPr>
        <a:xfrm>
          <a:off x="15563850" y="133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82" name="楕円 281">
          <a:extLst>
            <a:ext uri="{FF2B5EF4-FFF2-40B4-BE49-F238E27FC236}">
              <a16:creationId xmlns:a16="http://schemas.microsoft.com/office/drawing/2014/main" id="{F830C124-E628-43B7-A97D-BB4976684E2A}"/>
            </a:ext>
          </a:extLst>
        </xdr:cNvPr>
        <xdr:cNvSpPr/>
      </xdr:nvSpPr>
      <xdr:spPr>
        <a:xfrm>
          <a:off x="14665960" y="136078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83" name="テキスト ボックス 282">
          <a:extLst>
            <a:ext uri="{FF2B5EF4-FFF2-40B4-BE49-F238E27FC236}">
              <a16:creationId xmlns:a16="http://schemas.microsoft.com/office/drawing/2014/main" id="{57D21987-4BBB-4758-B44A-A9312E7EA7D9}"/>
            </a:ext>
          </a:extLst>
        </xdr:cNvPr>
        <xdr:cNvSpPr txBox="1"/>
      </xdr:nvSpPr>
      <xdr:spPr>
        <a:xfrm>
          <a:off x="14370050" y="1338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4" name="楕円 283">
          <a:extLst>
            <a:ext uri="{FF2B5EF4-FFF2-40B4-BE49-F238E27FC236}">
              <a16:creationId xmlns:a16="http://schemas.microsoft.com/office/drawing/2014/main" id="{F0CBC3C1-D9E6-4158-BAF0-BD0EC73B89D5}"/>
            </a:ext>
          </a:extLst>
        </xdr:cNvPr>
        <xdr:cNvSpPr/>
      </xdr:nvSpPr>
      <xdr:spPr>
        <a:xfrm>
          <a:off x="13868400" y="138798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5" name="テキスト ボックス 284">
          <a:extLst>
            <a:ext uri="{FF2B5EF4-FFF2-40B4-BE49-F238E27FC236}">
              <a16:creationId xmlns:a16="http://schemas.microsoft.com/office/drawing/2014/main" id="{4C655F40-4F8D-412A-9932-6D5ED8ECD47E}"/>
            </a:ext>
          </a:extLst>
        </xdr:cNvPr>
        <xdr:cNvSpPr txBox="1"/>
      </xdr:nvSpPr>
      <xdr:spPr>
        <a:xfrm>
          <a:off x="13557250" y="1365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6" name="楕円 285">
          <a:extLst>
            <a:ext uri="{FF2B5EF4-FFF2-40B4-BE49-F238E27FC236}">
              <a16:creationId xmlns:a16="http://schemas.microsoft.com/office/drawing/2014/main" id="{351453ED-65C7-4787-8B6E-1CD8F7D5EE3A}"/>
            </a:ext>
          </a:extLst>
        </xdr:cNvPr>
        <xdr:cNvSpPr/>
      </xdr:nvSpPr>
      <xdr:spPr>
        <a:xfrm>
          <a:off x="13055600" y="1392772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7" name="テキスト ボックス 286">
          <a:extLst>
            <a:ext uri="{FF2B5EF4-FFF2-40B4-BE49-F238E27FC236}">
              <a16:creationId xmlns:a16="http://schemas.microsoft.com/office/drawing/2014/main" id="{8874C13A-FA1D-488A-A6ED-A9BDED1352DF}"/>
            </a:ext>
          </a:extLst>
        </xdr:cNvPr>
        <xdr:cNvSpPr txBox="1"/>
      </xdr:nvSpPr>
      <xdr:spPr>
        <a:xfrm>
          <a:off x="12763500" y="1370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8" name="楕円 287">
          <a:extLst>
            <a:ext uri="{FF2B5EF4-FFF2-40B4-BE49-F238E27FC236}">
              <a16:creationId xmlns:a16="http://schemas.microsoft.com/office/drawing/2014/main" id="{09DC8603-289A-4CD3-8C22-10D68BF156F3}"/>
            </a:ext>
          </a:extLst>
        </xdr:cNvPr>
        <xdr:cNvSpPr/>
      </xdr:nvSpPr>
      <xdr:spPr>
        <a:xfrm>
          <a:off x="12242800" y="14013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9" name="テキスト ボックス 288">
          <a:extLst>
            <a:ext uri="{FF2B5EF4-FFF2-40B4-BE49-F238E27FC236}">
              <a16:creationId xmlns:a16="http://schemas.microsoft.com/office/drawing/2014/main" id="{2FB385C1-89CF-4DB1-9FDE-F64B94D39517}"/>
            </a:ext>
          </a:extLst>
        </xdr:cNvPr>
        <xdr:cNvSpPr txBox="1"/>
      </xdr:nvSpPr>
      <xdr:spPr>
        <a:xfrm>
          <a:off x="11950700" y="1378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622541D1-6F42-4CDD-A073-37683AF3627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84567777-CC9F-44B3-912C-355A0DAE17D6}"/>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54FAAEC2-6A78-4638-8C9E-040E26EBB90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A2E9A584-4461-4BF8-8BFE-C7EB464DC3B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4CAD66B0-E942-477D-9F2B-6F42F03893CB}"/>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E5CE27C6-55A7-4BCF-9C7F-AFFF4B0A0ED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3574638-C411-4276-AFFC-BAF966D469B7}"/>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ED3538FF-AD34-4230-8736-822E69A921D1}"/>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38A47308-A733-4E51-87AF-D9DBCCDC7E24}"/>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9B5FFF65-ED92-48F9-8CCF-A9EFC3A1FB3B}"/>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F3E7468-CE95-45EE-B996-AB7DCABA0E34}"/>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B5FA969E-C2E6-4275-8B96-1A90522E12C1}"/>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CC8EA217-18CD-49EC-B38A-B2A1B618E70F}"/>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定員適正化計画に基づき、総人件費の上限を定めた上で、採用を行ったことにより、類似団体平均を下回っている。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今後も、職員の柔軟な働き方を推進することにより長時間労働を抑制し、職員数の適正化を進めていく。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81BF04C1-8561-43A2-9A19-6F79CE1C43B5}"/>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8082B601-E896-4B75-A123-BF11D7050E95}"/>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9047EAA1-A049-4ADA-BFC1-F1FF331FA59A}"/>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854A2D17-7FD1-4559-BDE0-45600E198B6F}"/>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44D91661-6AA7-4129-AF0C-4A8D625519B5}"/>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BFF7BB64-BC67-42A6-A817-358B9CD6D05B}"/>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94D7249F-8AAA-476B-9210-E9DCE538BCB5}"/>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4709A53D-CBD0-4160-A6DF-4A3F591EBABC}"/>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DBA563D5-F1A6-4510-A18D-30D6D324897A}"/>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8100EDF2-59FF-4DAF-BCBA-DA5574B7EF3B}"/>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B90E371D-B320-490C-8E52-46CA9F81EF26}"/>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7FD4863C-1A7D-4CA0-8FFD-CBFC0BC4E15C}"/>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3450AA7F-1612-412D-A61C-278836416B2E}"/>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7E5B20E3-BFC6-4398-844B-861BD56A8DA5}"/>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6EDA6C8F-568C-4313-A4C4-669CE7A8A3DE}"/>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385CF622-BEAE-4619-8580-577E76B160C6}"/>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38A68CA-9EB9-48A9-A99D-5178F385529E}"/>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5890C7E3-A5A9-49E2-BD36-9F6EF400A079}"/>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114119</xdr:rowOff>
    </xdr:from>
    <xdr:to>
      <xdr:col>81</xdr:col>
      <xdr:colOff>44450</xdr:colOff>
      <xdr:row>67</xdr:row>
      <xdr:rowOff>86904</xdr:rowOff>
    </xdr:to>
    <xdr:cxnSp macro="">
      <xdr:nvCxnSpPr>
        <xdr:cNvPr id="321" name="直線コネクタ 320">
          <a:extLst>
            <a:ext uri="{FF2B5EF4-FFF2-40B4-BE49-F238E27FC236}">
              <a16:creationId xmlns:a16="http://schemas.microsoft.com/office/drawing/2014/main" id="{C54D97C6-7F5A-43C0-92DB-28BC222F9991}"/>
            </a:ext>
          </a:extLst>
        </xdr:cNvPr>
        <xdr:cNvCxnSpPr/>
      </xdr:nvCxnSpPr>
      <xdr:spPr>
        <a:xfrm flipV="1">
          <a:off x="15474950" y="10004879"/>
          <a:ext cx="0" cy="1313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22" name="定員管理の状況最小値テキスト">
          <a:extLst>
            <a:ext uri="{FF2B5EF4-FFF2-40B4-BE49-F238E27FC236}">
              <a16:creationId xmlns:a16="http://schemas.microsoft.com/office/drawing/2014/main" id="{D83A10FF-2EA1-47A2-8C16-CE499C34D02A}"/>
            </a:ext>
          </a:extLst>
        </xdr:cNvPr>
        <xdr:cNvSpPr txBox="1"/>
      </xdr:nvSpPr>
      <xdr:spPr>
        <a:xfrm>
          <a:off x="15563850" y="1129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23" name="直線コネクタ 322">
          <a:extLst>
            <a:ext uri="{FF2B5EF4-FFF2-40B4-BE49-F238E27FC236}">
              <a16:creationId xmlns:a16="http://schemas.microsoft.com/office/drawing/2014/main" id="{276F0174-8FAA-47B1-8DEC-B8D4BCE0B381}"/>
            </a:ext>
          </a:extLst>
        </xdr:cNvPr>
        <xdr:cNvCxnSpPr/>
      </xdr:nvCxnSpPr>
      <xdr:spPr>
        <a:xfrm>
          <a:off x="15405100" y="11318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29046</xdr:rowOff>
    </xdr:from>
    <xdr:ext cx="762000" cy="259045"/>
    <xdr:sp macro="" textlink="">
      <xdr:nvSpPr>
        <xdr:cNvPr id="324" name="定員管理の状況最大値テキスト">
          <a:extLst>
            <a:ext uri="{FF2B5EF4-FFF2-40B4-BE49-F238E27FC236}">
              <a16:creationId xmlns:a16="http://schemas.microsoft.com/office/drawing/2014/main" id="{8A1B50EE-DA2F-48F8-9F38-0AEB338CF148}"/>
            </a:ext>
          </a:extLst>
        </xdr:cNvPr>
        <xdr:cNvSpPr txBox="1"/>
      </xdr:nvSpPr>
      <xdr:spPr>
        <a:xfrm>
          <a:off x="15563850" y="975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114119</xdr:rowOff>
    </xdr:from>
    <xdr:to>
      <xdr:col>81</xdr:col>
      <xdr:colOff>133350</xdr:colOff>
      <xdr:row>59</xdr:row>
      <xdr:rowOff>114119</xdr:rowOff>
    </xdr:to>
    <xdr:cxnSp macro="">
      <xdr:nvCxnSpPr>
        <xdr:cNvPr id="325" name="直線コネクタ 324">
          <a:extLst>
            <a:ext uri="{FF2B5EF4-FFF2-40B4-BE49-F238E27FC236}">
              <a16:creationId xmlns:a16="http://schemas.microsoft.com/office/drawing/2014/main" id="{E0AD7823-D00B-4BC1-9A26-C72BAD7499F1}"/>
            </a:ext>
          </a:extLst>
        </xdr:cNvPr>
        <xdr:cNvCxnSpPr/>
      </xdr:nvCxnSpPr>
      <xdr:spPr>
        <a:xfrm>
          <a:off x="15405100" y="10004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103777</xdr:rowOff>
    </xdr:from>
    <xdr:to>
      <xdr:col>81</xdr:col>
      <xdr:colOff>44450</xdr:colOff>
      <xdr:row>59</xdr:row>
      <xdr:rowOff>138249</xdr:rowOff>
    </xdr:to>
    <xdr:cxnSp macro="">
      <xdr:nvCxnSpPr>
        <xdr:cNvPr id="326" name="直線コネクタ 325">
          <a:extLst>
            <a:ext uri="{FF2B5EF4-FFF2-40B4-BE49-F238E27FC236}">
              <a16:creationId xmlns:a16="http://schemas.microsoft.com/office/drawing/2014/main" id="{68CAB507-9276-4A52-B7D1-65FD34677046}"/>
            </a:ext>
          </a:extLst>
        </xdr:cNvPr>
        <xdr:cNvCxnSpPr/>
      </xdr:nvCxnSpPr>
      <xdr:spPr>
        <a:xfrm>
          <a:off x="14712950" y="9994537"/>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72589</xdr:rowOff>
    </xdr:from>
    <xdr:ext cx="762000" cy="259045"/>
    <xdr:sp macro="" textlink="">
      <xdr:nvSpPr>
        <xdr:cNvPr id="327" name="定員管理の状況平均値テキスト">
          <a:extLst>
            <a:ext uri="{FF2B5EF4-FFF2-40B4-BE49-F238E27FC236}">
              <a16:creationId xmlns:a16="http://schemas.microsoft.com/office/drawing/2014/main" id="{A204B8EB-3017-414C-BFB5-3C6083B2D4D6}"/>
            </a:ext>
          </a:extLst>
        </xdr:cNvPr>
        <xdr:cNvSpPr txBox="1"/>
      </xdr:nvSpPr>
      <xdr:spPr>
        <a:xfrm>
          <a:off x="15563850" y="10466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100512</xdr:rowOff>
    </xdr:from>
    <xdr:to>
      <xdr:col>81</xdr:col>
      <xdr:colOff>95250</xdr:colOff>
      <xdr:row>63</xdr:row>
      <xdr:rowOff>30662</xdr:rowOff>
    </xdr:to>
    <xdr:sp macro="" textlink="">
      <xdr:nvSpPr>
        <xdr:cNvPr id="328" name="フローチャート: 判断 327">
          <a:extLst>
            <a:ext uri="{FF2B5EF4-FFF2-40B4-BE49-F238E27FC236}">
              <a16:creationId xmlns:a16="http://schemas.microsoft.com/office/drawing/2014/main" id="{A70BE053-695D-4019-8318-2AF5560EECE7}"/>
            </a:ext>
          </a:extLst>
        </xdr:cNvPr>
        <xdr:cNvSpPr/>
      </xdr:nvSpPr>
      <xdr:spPr>
        <a:xfrm>
          <a:off x="15427960" y="1049419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96883</xdr:rowOff>
    </xdr:from>
    <xdr:to>
      <xdr:col>77</xdr:col>
      <xdr:colOff>44450</xdr:colOff>
      <xdr:row>59</xdr:row>
      <xdr:rowOff>103777</xdr:rowOff>
    </xdr:to>
    <xdr:cxnSp macro="">
      <xdr:nvCxnSpPr>
        <xdr:cNvPr id="329" name="直線コネクタ 328">
          <a:extLst>
            <a:ext uri="{FF2B5EF4-FFF2-40B4-BE49-F238E27FC236}">
              <a16:creationId xmlns:a16="http://schemas.microsoft.com/office/drawing/2014/main" id="{F4C49846-53E3-44DB-86CD-730FDA29BBD7}"/>
            </a:ext>
          </a:extLst>
        </xdr:cNvPr>
        <xdr:cNvCxnSpPr/>
      </xdr:nvCxnSpPr>
      <xdr:spPr>
        <a:xfrm>
          <a:off x="13903960" y="9987643"/>
          <a:ext cx="80899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83276</xdr:rowOff>
    </xdr:from>
    <xdr:to>
      <xdr:col>77</xdr:col>
      <xdr:colOff>95250</xdr:colOff>
      <xdr:row>63</xdr:row>
      <xdr:rowOff>13426</xdr:rowOff>
    </xdr:to>
    <xdr:sp macro="" textlink="">
      <xdr:nvSpPr>
        <xdr:cNvPr id="330" name="フローチャート: 判断 329">
          <a:extLst>
            <a:ext uri="{FF2B5EF4-FFF2-40B4-BE49-F238E27FC236}">
              <a16:creationId xmlns:a16="http://schemas.microsoft.com/office/drawing/2014/main" id="{45A599C3-8EA2-4B8F-806F-5DAE4F44251C}"/>
            </a:ext>
          </a:extLst>
        </xdr:cNvPr>
        <xdr:cNvSpPr/>
      </xdr:nvSpPr>
      <xdr:spPr>
        <a:xfrm>
          <a:off x="14665960" y="1047695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169653</xdr:rowOff>
    </xdr:from>
    <xdr:ext cx="736600" cy="259045"/>
    <xdr:sp macro="" textlink="">
      <xdr:nvSpPr>
        <xdr:cNvPr id="331" name="テキスト ボックス 330">
          <a:extLst>
            <a:ext uri="{FF2B5EF4-FFF2-40B4-BE49-F238E27FC236}">
              <a16:creationId xmlns:a16="http://schemas.microsoft.com/office/drawing/2014/main" id="{0C3675A4-3622-4611-81D0-322A2220F9F7}"/>
            </a:ext>
          </a:extLst>
        </xdr:cNvPr>
        <xdr:cNvSpPr txBox="1"/>
      </xdr:nvSpPr>
      <xdr:spPr>
        <a:xfrm>
          <a:off x="14370050" y="1056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79647</xdr:rowOff>
    </xdr:from>
    <xdr:to>
      <xdr:col>72</xdr:col>
      <xdr:colOff>203200</xdr:colOff>
      <xdr:row>59</xdr:row>
      <xdr:rowOff>96883</xdr:rowOff>
    </xdr:to>
    <xdr:cxnSp macro="">
      <xdr:nvCxnSpPr>
        <xdr:cNvPr id="332" name="直線コネクタ 331">
          <a:extLst>
            <a:ext uri="{FF2B5EF4-FFF2-40B4-BE49-F238E27FC236}">
              <a16:creationId xmlns:a16="http://schemas.microsoft.com/office/drawing/2014/main" id="{EA5B3030-2615-4B2B-9193-45B9955C2C05}"/>
            </a:ext>
          </a:extLst>
        </xdr:cNvPr>
        <xdr:cNvCxnSpPr/>
      </xdr:nvCxnSpPr>
      <xdr:spPr>
        <a:xfrm>
          <a:off x="13106400" y="9970407"/>
          <a:ext cx="79756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69487</xdr:rowOff>
    </xdr:from>
    <xdr:to>
      <xdr:col>73</xdr:col>
      <xdr:colOff>44450</xdr:colOff>
      <xdr:row>62</xdr:row>
      <xdr:rowOff>171087</xdr:rowOff>
    </xdr:to>
    <xdr:sp macro="" textlink="">
      <xdr:nvSpPr>
        <xdr:cNvPr id="333" name="フローチャート: 判断 332">
          <a:extLst>
            <a:ext uri="{FF2B5EF4-FFF2-40B4-BE49-F238E27FC236}">
              <a16:creationId xmlns:a16="http://schemas.microsoft.com/office/drawing/2014/main" id="{3CA92150-36CC-4259-AD99-5F2ECC4C16A1}"/>
            </a:ext>
          </a:extLst>
        </xdr:cNvPr>
        <xdr:cNvSpPr/>
      </xdr:nvSpPr>
      <xdr:spPr>
        <a:xfrm>
          <a:off x="13868400" y="104631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155864</xdr:rowOff>
    </xdr:from>
    <xdr:ext cx="762000" cy="259045"/>
    <xdr:sp macro="" textlink="">
      <xdr:nvSpPr>
        <xdr:cNvPr id="334" name="テキスト ボックス 333">
          <a:extLst>
            <a:ext uri="{FF2B5EF4-FFF2-40B4-BE49-F238E27FC236}">
              <a16:creationId xmlns:a16="http://schemas.microsoft.com/office/drawing/2014/main" id="{C18B6C6A-CC81-4435-901E-B3D4F8C7C249}"/>
            </a:ext>
          </a:extLst>
        </xdr:cNvPr>
        <xdr:cNvSpPr txBox="1"/>
      </xdr:nvSpPr>
      <xdr:spPr>
        <a:xfrm>
          <a:off x="13557250" y="1054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3810</xdr:rowOff>
    </xdr:from>
    <xdr:to>
      <xdr:col>68</xdr:col>
      <xdr:colOff>152400</xdr:colOff>
      <xdr:row>59</xdr:row>
      <xdr:rowOff>79647</xdr:rowOff>
    </xdr:to>
    <xdr:cxnSp macro="">
      <xdr:nvCxnSpPr>
        <xdr:cNvPr id="335" name="直線コネクタ 334">
          <a:extLst>
            <a:ext uri="{FF2B5EF4-FFF2-40B4-BE49-F238E27FC236}">
              <a16:creationId xmlns:a16="http://schemas.microsoft.com/office/drawing/2014/main" id="{394175C4-CCED-4E62-AF5B-596182D9D8AB}"/>
            </a:ext>
          </a:extLst>
        </xdr:cNvPr>
        <xdr:cNvCxnSpPr/>
      </xdr:nvCxnSpPr>
      <xdr:spPr>
        <a:xfrm>
          <a:off x="12293600" y="9894570"/>
          <a:ext cx="8128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6" name="フローチャート: 判断 335">
          <a:extLst>
            <a:ext uri="{FF2B5EF4-FFF2-40B4-BE49-F238E27FC236}">
              <a16:creationId xmlns:a16="http://schemas.microsoft.com/office/drawing/2014/main" id="{BFAF126E-0F3C-445F-BB3F-5CBE000F39BB}"/>
            </a:ext>
          </a:extLst>
        </xdr:cNvPr>
        <xdr:cNvSpPr/>
      </xdr:nvSpPr>
      <xdr:spPr>
        <a:xfrm>
          <a:off x="13055600" y="1044593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7" name="テキスト ボックス 336">
          <a:extLst>
            <a:ext uri="{FF2B5EF4-FFF2-40B4-BE49-F238E27FC236}">
              <a16:creationId xmlns:a16="http://schemas.microsoft.com/office/drawing/2014/main" id="{30AA2AC5-E6C0-4B33-AC1C-D3E5BDC9C2CE}"/>
            </a:ext>
          </a:extLst>
        </xdr:cNvPr>
        <xdr:cNvSpPr txBox="1"/>
      </xdr:nvSpPr>
      <xdr:spPr>
        <a:xfrm>
          <a:off x="12763500" y="1053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38" name="フローチャート: 判断 337">
          <a:extLst>
            <a:ext uri="{FF2B5EF4-FFF2-40B4-BE49-F238E27FC236}">
              <a16:creationId xmlns:a16="http://schemas.microsoft.com/office/drawing/2014/main" id="{4A6E411C-4FE9-4FBB-A4E8-053EBA4B3E1E}"/>
            </a:ext>
          </a:extLst>
        </xdr:cNvPr>
        <xdr:cNvSpPr/>
      </xdr:nvSpPr>
      <xdr:spPr>
        <a:xfrm>
          <a:off x="12242800" y="1044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39" name="テキスト ボックス 338">
          <a:extLst>
            <a:ext uri="{FF2B5EF4-FFF2-40B4-BE49-F238E27FC236}">
              <a16:creationId xmlns:a16="http://schemas.microsoft.com/office/drawing/2014/main" id="{A11AE45C-C165-4805-8EFC-E7B8AEB60768}"/>
            </a:ext>
          </a:extLst>
        </xdr:cNvPr>
        <xdr:cNvSpPr txBox="1"/>
      </xdr:nvSpPr>
      <xdr:spPr>
        <a:xfrm>
          <a:off x="11950700" y="1052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72B7ED2-77E3-47D1-8FE6-48F5779798C6}"/>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F15E883-F63A-4A86-8B46-2DC1718FD825}"/>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E613A51D-7433-40D1-A9BD-3E17B56B48FA}"/>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F468C567-D3E5-4879-97E6-C2B203B53E12}"/>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67515DA6-4FF6-42CF-896C-010ECE006C0F}"/>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87449</xdr:rowOff>
    </xdr:from>
    <xdr:to>
      <xdr:col>81</xdr:col>
      <xdr:colOff>95250</xdr:colOff>
      <xdr:row>60</xdr:row>
      <xdr:rowOff>17599</xdr:rowOff>
    </xdr:to>
    <xdr:sp macro="" textlink="">
      <xdr:nvSpPr>
        <xdr:cNvPr id="345" name="楕円 344">
          <a:extLst>
            <a:ext uri="{FF2B5EF4-FFF2-40B4-BE49-F238E27FC236}">
              <a16:creationId xmlns:a16="http://schemas.microsoft.com/office/drawing/2014/main" id="{1FA5DA36-5FFD-4B1C-8ECD-7F9F009CA554}"/>
            </a:ext>
          </a:extLst>
        </xdr:cNvPr>
        <xdr:cNvSpPr/>
      </xdr:nvSpPr>
      <xdr:spPr>
        <a:xfrm>
          <a:off x="15427960" y="997820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8726</xdr:rowOff>
    </xdr:from>
    <xdr:ext cx="762000" cy="259045"/>
    <xdr:sp macro="" textlink="">
      <xdr:nvSpPr>
        <xdr:cNvPr id="346" name="定員管理の状況該当値テキスト">
          <a:extLst>
            <a:ext uri="{FF2B5EF4-FFF2-40B4-BE49-F238E27FC236}">
              <a16:creationId xmlns:a16="http://schemas.microsoft.com/office/drawing/2014/main" id="{A2BC1F45-AE88-4ADC-A5D4-EEC16F353811}"/>
            </a:ext>
          </a:extLst>
        </xdr:cNvPr>
        <xdr:cNvSpPr txBox="1"/>
      </xdr:nvSpPr>
      <xdr:spPr>
        <a:xfrm>
          <a:off x="1556385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52977</xdr:rowOff>
    </xdr:from>
    <xdr:to>
      <xdr:col>77</xdr:col>
      <xdr:colOff>95250</xdr:colOff>
      <xdr:row>59</xdr:row>
      <xdr:rowOff>154577</xdr:rowOff>
    </xdr:to>
    <xdr:sp macro="" textlink="">
      <xdr:nvSpPr>
        <xdr:cNvPr id="347" name="楕円 346">
          <a:extLst>
            <a:ext uri="{FF2B5EF4-FFF2-40B4-BE49-F238E27FC236}">
              <a16:creationId xmlns:a16="http://schemas.microsoft.com/office/drawing/2014/main" id="{2A9BE14D-A777-499B-8075-99599CD1C05C}"/>
            </a:ext>
          </a:extLst>
        </xdr:cNvPr>
        <xdr:cNvSpPr/>
      </xdr:nvSpPr>
      <xdr:spPr>
        <a:xfrm>
          <a:off x="14665960" y="994373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164754</xdr:rowOff>
    </xdr:from>
    <xdr:ext cx="736600" cy="259045"/>
    <xdr:sp macro="" textlink="">
      <xdr:nvSpPr>
        <xdr:cNvPr id="348" name="テキスト ボックス 347">
          <a:extLst>
            <a:ext uri="{FF2B5EF4-FFF2-40B4-BE49-F238E27FC236}">
              <a16:creationId xmlns:a16="http://schemas.microsoft.com/office/drawing/2014/main" id="{495291F1-52D5-4104-BB0B-4A9D084DEC49}"/>
            </a:ext>
          </a:extLst>
        </xdr:cNvPr>
        <xdr:cNvSpPr txBox="1"/>
      </xdr:nvSpPr>
      <xdr:spPr>
        <a:xfrm>
          <a:off x="14370050" y="972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46083</xdr:rowOff>
    </xdr:from>
    <xdr:to>
      <xdr:col>73</xdr:col>
      <xdr:colOff>44450</xdr:colOff>
      <xdr:row>59</xdr:row>
      <xdr:rowOff>147683</xdr:rowOff>
    </xdr:to>
    <xdr:sp macro="" textlink="">
      <xdr:nvSpPr>
        <xdr:cNvPr id="349" name="楕円 348">
          <a:extLst>
            <a:ext uri="{FF2B5EF4-FFF2-40B4-BE49-F238E27FC236}">
              <a16:creationId xmlns:a16="http://schemas.microsoft.com/office/drawing/2014/main" id="{F34C5581-DCD9-48A2-BB02-106E51B9FDD8}"/>
            </a:ext>
          </a:extLst>
        </xdr:cNvPr>
        <xdr:cNvSpPr/>
      </xdr:nvSpPr>
      <xdr:spPr>
        <a:xfrm>
          <a:off x="13868400" y="99368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157860</xdr:rowOff>
    </xdr:from>
    <xdr:ext cx="762000" cy="259045"/>
    <xdr:sp macro="" textlink="">
      <xdr:nvSpPr>
        <xdr:cNvPr id="350" name="テキスト ボックス 349">
          <a:extLst>
            <a:ext uri="{FF2B5EF4-FFF2-40B4-BE49-F238E27FC236}">
              <a16:creationId xmlns:a16="http://schemas.microsoft.com/office/drawing/2014/main" id="{1A27A409-9DA5-44C5-B5A7-6D17D13DFEEE}"/>
            </a:ext>
          </a:extLst>
        </xdr:cNvPr>
        <xdr:cNvSpPr txBox="1"/>
      </xdr:nvSpPr>
      <xdr:spPr>
        <a:xfrm>
          <a:off x="13557250" y="97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28847</xdr:rowOff>
    </xdr:from>
    <xdr:to>
      <xdr:col>68</xdr:col>
      <xdr:colOff>203200</xdr:colOff>
      <xdr:row>59</xdr:row>
      <xdr:rowOff>130447</xdr:rowOff>
    </xdr:to>
    <xdr:sp macro="" textlink="">
      <xdr:nvSpPr>
        <xdr:cNvPr id="351" name="楕円 350">
          <a:extLst>
            <a:ext uri="{FF2B5EF4-FFF2-40B4-BE49-F238E27FC236}">
              <a16:creationId xmlns:a16="http://schemas.microsoft.com/office/drawing/2014/main" id="{32A40265-55E0-487B-A2BC-89EFA8931E68}"/>
            </a:ext>
          </a:extLst>
        </xdr:cNvPr>
        <xdr:cNvSpPr/>
      </xdr:nvSpPr>
      <xdr:spPr>
        <a:xfrm>
          <a:off x="13055600" y="991960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140624</xdr:rowOff>
    </xdr:from>
    <xdr:ext cx="762000" cy="259045"/>
    <xdr:sp macro="" textlink="">
      <xdr:nvSpPr>
        <xdr:cNvPr id="352" name="テキスト ボックス 351">
          <a:extLst>
            <a:ext uri="{FF2B5EF4-FFF2-40B4-BE49-F238E27FC236}">
              <a16:creationId xmlns:a16="http://schemas.microsoft.com/office/drawing/2014/main" id="{4C77B943-FB54-4FDE-9276-9BE50B43FC39}"/>
            </a:ext>
          </a:extLst>
        </xdr:cNvPr>
        <xdr:cNvSpPr txBox="1"/>
      </xdr:nvSpPr>
      <xdr:spPr>
        <a:xfrm>
          <a:off x="12763500" y="969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124460</xdr:rowOff>
    </xdr:from>
    <xdr:to>
      <xdr:col>64</xdr:col>
      <xdr:colOff>152400</xdr:colOff>
      <xdr:row>59</xdr:row>
      <xdr:rowOff>54610</xdr:rowOff>
    </xdr:to>
    <xdr:sp macro="" textlink="">
      <xdr:nvSpPr>
        <xdr:cNvPr id="353" name="楕円 352">
          <a:extLst>
            <a:ext uri="{FF2B5EF4-FFF2-40B4-BE49-F238E27FC236}">
              <a16:creationId xmlns:a16="http://schemas.microsoft.com/office/drawing/2014/main" id="{6DD421CA-4402-484C-AA8D-B7B6012ACA48}"/>
            </a:ext>
          </a:extLst>
        </xdr:cNvPr>
        <xdr:cNvSpPr/>
      </xdr:nvSpPr>
      <xdr:spPr>
        <a:xfrm>
          <a:off x="12242800" y="9847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64787</xdr:rowOff>
    </xdr:from>
    <xdr:ext cx="762000" cy="259045"/>
    <xdr:sp macro="" textlink="">
      <xdr:nvSpPr>
        <xdr:cNvPr id="354" name="テキスト ボックス 353">
          <a:extLst>
            <a:ext uri="{FF2B5EF4-FFF2-40B4-BE49-F238E27FC236}">
              <a16:creationId xmlns:a16="http://schemas.microsoft.com/office/drawing/2014/main" id="{2B236F34-A36B-4312-830C-7615B2BF8A52}"/>
            </a:ext>
          </a:extLst>
        </xdr:cNvPr>
        <xdr:cNvSpPr txBox="1"/>
      </xdr:nvSpPr>
      <xdr:spPr>
        <a:xfrm>
          <a:off x="119507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499F21E3-6934-46E5-9FBA-257830EB5918}"/>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F98E2E11-575C-45E0-A262-7983561538D3}"/>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2DCF549E-8224-4625-90CC-6BA41F10CCFF}"/>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ACF8907A-E1F9-4A0D-86A9-50AF43FA5975}"/>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778753C0-8B4B-4702-9993-67C163DC7ACA}"/>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BA88B7C8-313A-4ECF-B001-435620675C51}"/>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F210ECF5-2AA4-412E-A512-5B5596037BB8}"/>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AB8DCDB4-6A08-4F52-974C-312B435CDC7D}"/>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52FF57A4-E011-45A9-9004-CDBEF9E2EA91}"/>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D35854DB-BCB5-4E6F-9B6F-A5E0FD8F640D}"/>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BB2D5645-939F-43DB-8765-DB88896941B8}"/>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3E9D5AF7-6CE9-4125-AEA3-F27CB0A577B5}"/>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1A9F24B7-C2BB-49F0-88CB-0EFC098EEE08}"/>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将来の財政負担を考慮し、普通建設事業債や臨時財政対策債の発行を抑制するなどにより、類似団体平均を下回る△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今後も、地方債の必要最小限の発行に努めていく。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8737A270-F343-4DE3-952C-992975304B85}"/>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A23D86A1-A384-474D-BA03-1E741D7C3587}"/>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1101D5C8-9FC0-4E46-8FDC-5D04ECDB7416}"/>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625303CF-3CBA-4934-83ED-9E5764D3A958}"/>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CE3FD69E-998F-4CCF-B8A3-2A5A1F64C6A2}"/>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84F79DAE-C5D2-42F6-8B39-8015F0E29DCB}"/>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4E10FC9E-7B12-4830-BB7F-B92713720F49}"/>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D0E04293-DB92-4F88-88A9-2EB484E9125F}"/>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893E9817-0684-4CAA-9F3D-3F4C90272DD6}"/>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DEF550D5-1F43-4615-9C80-D9A58E432966}"/>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11F6E226-DAB4-4AD5-86D7-701BBB4F6765}"/>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D6891D6A-E2BC-4D28-AB2D-5EBC977FE34D}"/>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727A184F-0D7C-4BA6-B3D4-185FB83225FB}"/>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5DECCD09-6D2C-46D2-89A5-823814DEB49D}"/>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26212A3E-AFD9-404E-AB18-0768FEF2367C}"/>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4F31B91A-C913-4561-BE83-110B90642129}"/>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4" name="直線コネクタ 383">
          <a:extLst>
            <a:ext uri="{FF2B5EF4-FFF2-40B4-BE49-F238E27FC236}">
              <a16:creationId xmlns:a16="http://schemas.microsoft.com/office/drawing/2014/main" id="{B864E87A-B004-480E-A234-8625BF7FB824}"/>
            </a:ext>
          </a:extLst>
        </xdr:cNvPr>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5" name="公債費負担の状況最小値テキスト">
          <a:extLst>
            <a:ext uri="{FF2B5EF4-FFF2-40B4-BE49-F238E27FC236}">
              <a16:creationId xmlns:a16="http://schemas.microsoft.com/office/drawing/2014/main" id="{DEFBC828-4630-430C-A62B-A55CAE40E199}"/>
            </a:ext>
          </a:extLst>
        </xdr:cNvPr>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6" name="直線コネクタ 385">
          <a:extLst>
            <a:ext uri="{FF2B5EF4-FFF2-40B4-BE49-F238E27FC236}">
              <a16:creationId xmlns:a16="http://schemas.microsoft.com/office/drawing/2014/main" id="{6B8FE142-2D08-4D90-AD88-ABB528C98B58}"/>
            </a:ext>
          </a:extLst>
        </xdr:cNvPr>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7" name="公債費負担の状況最大値テキスト">
          <a:extLst>
            <a:ext uri="{FF2B5EF4-FFF2-40B4-BE49-F238E27FC236}">
              <a16:creationId xmlns:a16="http://schemas.microsoft.com/office/drawing/2014/main" id="{421328D4-718E-477C-BC1A-954E73342A61}"/>
            </a:ext>
          </a:extLst>
        </xdr:cNvPr>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8" name="直線コネクタ 387">
          <a:extLst>
            <a:ext uri="{FF2B5EF4-FFF2-40B4-BE49-F238E27FC236}">
              <a16:creationId xmlns:a16="http://schemas.microsoft.com/office/drawing/2014/main" id="{12125F3F-0160-4F9B-B579-6581EAF65BC6}"/>
            </a:ext>
          </a:extLst>
        </xdr:cNvPr>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157843</xdr:rowOff>
    </xdr:from>
    <xdr:to>
      <xdr:col>81</xdr:col>
      <xdr:colOff>44450</xdr:colOff>
      <xdr:row>37</xdr:row>
      <xdr:rowOff>20864</xdr:rowOff>
    </xdr:to>
    <xdr:cxnSp macro="">
      <xdr:nvCxnSpPr>
        <xdr:cNvPr id="389" name="直線コネクタ 388">
          <a:extLst>
            <a:ext uri="{FF2B5EF4-FFF2-40B4-BE49-F238E27FC236}">
              <a16:creationId xmlns:a16="http://schemas.microsoft.com/office/drawing/2014/main" id="{CFB428A6-475E-4FB7-BE80-4AFA4F5B703F}"/>
            </a:ext>
          </a:extLst>
        </xdr:cNvPr>
        <xdr:cNvCxnSpPr/>
      </xdr:nvCxnSpPr>
      <xdr:spPr>
        <a:xfrm flipV="1">
          <a:off x="14712950" y="6192883"/>
          <a:ext cx="7620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90" name="公債費負担の状況平均値テキスト">
          <a:extLst>
            <a:ext uri="{FF2B5EF4-FFF2-40B4-BE49-F238E27FC236}">
              <a16:creationId xmlns:a16="http://schemas.microsoft.com/office/drawing/2014/main" id="{CB56CE8E-AFC9-479B-A1C0-A40074C06B35}"/>
            </a:ext>
          </a:extLst>
        </xdr:cNvPr>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1" name="フローチャート: 判断 390">
          <a:extLst>
            <a:ext uri="{FF2B5EF4-FFF2-40B4-BE49-F238E27FC236}">
              <a16:creationId xmlns:a16="http://schemas.microsoft.com/office/drawing/2014/main" id="{03C9095F-35BF-4F50-92C6-8A15DBF8FC88}"/>
            </a:ext>
          </a:extLst>
        </xdr:cNvPr>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89807</xdr:rowOff>
    </xdr:to>
    <xdr:cxnSp macro="">
      <xdr:nvCxnSpPr>
        <xdr:cNvPr id="392" name="直線コネクタ 391">
          <a:extLst>
            <a:ext uri="{FF2B5EF4-FFF2-40B4-BE49-F238E27FC236}">
              <a16:creationId xmlns:a16="http://schemas.microsoft.com/office/drawing/2014/main" id="{F0E4740F-FF62-4358-B8EA-02EC8BEC93AA}"/>
            </a:ext>
          </a:extLst>
        </xdr:cNvPr>
        <xdr:cNvCxnSpPr/>
      </xdr:nvCxnSpPr>
      <xdr:spPr>
        <a:xfrm flipV="1">
          <a:off x="13903960" y="6223544"/>
          <a:ext cx="80899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93" name="フローチャート: 判断 392">
          <a:extLst>
            <a:ext uri="{FF2B5EF4-FFF2-40B4-BE49-F238E27FC236}">
              <a16:creationId xmlns:a16="http://schemas.microsoft.com/office/drawing/2014/main" id="{715CC1EF-7544-48AA-B7E4-A5F4938A7C9A}"/>
            </a:ext>
          </a:extLst>
        </xdr:cNvPr>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4" name="テキスト ボックス 393">
          <a:extLst>
            <a:ext uri="{FF2B5EF4-FFF2-40B4-BE49-F238E27FC236}">
              <a16:creationId xmlns:a16="http://schemas.microsoft.com/office/drawing/2014/main" id="{E140FBFC-D0CD-4DD9-A364-01AE86437437}"/>
            </a:ext>
          </a:extLst>
        </xdr:cNvPr>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89807</xdr:rowOff>
    </xdr:from>
    <xdr:to>
      <xdr:col>72</xdr:col>
      <xdr:colOff>203200</xdr:colOff>
      <xdr:row>37</xdr:row>
      <xdr:rowOff>170241</xdr:rowOff>
    </xdr:to>
    <xdr:cxnSp macro="">
      <xdr:nvCxnSpPr>
        <xdr:cNvPr id="395" name="直線コネクタ 394">
          <a:extLst>
            <a:ext uri="{FF2B5EF4-FFF2-40B4-BE49-F238E27FC236}">
              <a16:creationId xmlns:a16="http://schemas.microsoft.com/office/drawing/2014/main" id="{B542A151-FE4D-4506-8AFF-F1E55996923F}"/>
            </a:ext>
          </a:extLst>
        </xdr:cNvPr>
        <xdr:cNvCxnSpPr/>
      </xdr:nvCxnSpPr>
      <xdr:spPr>
        <a:xfrm flipV="1">
          <a:off x="13106400" y="6292487"/>
          <a:ext cx="79756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6" name="フローチャート: 判断 395">
          <a:extLst>
            <a:ext uri="{FF2B5EF4-FFF2-40B4-BE49-F238E27FC236}">
              <a16:creationId xmlns:a16="http://schemas.microsoft.com/office/drawing/2014/main" id="{61F9B6DB-5B4B-4ED3-9B0B-D781B673F4FA}"/>
            </a:ext>
          </a:extLst>
        </xdr:cNvPr>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7" name="テキスト ボックス 396">
          <a:extLst>
            <a:ext uri="{FF2B5EF4-FFF2-40B4-BE49-F238E27FC236}">
              <a16:creationId xmlns:a16="http://schemas.microsoft.com/office/drawing/2014/main" id="{A3D939EA-F095-4653-9B01-9E0B4FFFA0B1}"/>
            </a:ext>
          </a:extLst>
        </xdr:cNvPr>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170241</xdr:rowOff>
    </xdr:from>
    <xdr:to>
      <xdr:col>68</xdr:col>
      <xdr:colOff>152400</xdr:colOff>
      <xdr:row>38</xdr:row>
      <xdr:rowOff>159657</xdr:rowOff>
    </xdr:to>
    <xdr:cxnSp macro="">
      <xdr:nvCxnSpPr>
        <xdr:cNvPr id="398" name="直線コネクタ 397">
          <a:extLst>
            <a:ext uri="{FF2B5EF4-FFF2-40B4-BE49-F238E27FC236}">
              <a16:creationId xmlns:a16="http://schemas.microsoft.com/office/drawing/2014/main" id="{729FF6E6-6793-4DEE-8069-0A7A0B0E08DF}"/>
            </a:ext>
          </a:extLst>
        </xdr:cNvPr>
        <xdr:cNvCxnSpPr/>
      </xdr:nvCxnSpPr>
      <xdr:spPr>
        <a:xfrm flipV="1">
          <a:off x="12293600" y="6372921"/>
          <a:ext cx="812800" cy="1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9" name="フローチャート: 判断 398">
          <a:extLst>
            <a:ext uri="{FF2B5EF4-FFF2-40B4-BE49-F238E27FC236}">
              <a16:creationId xmlns:a16="http://schemas.microsoft.com/office/drawing/2014/main" id="{0E9FCC68-DA9D-4B03-B3C9-0629C65E69F5}"/>
            </a:ext>
          </a:extLst>
        </xdr:cNvPr>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00" name="テキスト ボックス 399">
          <a:extLst>
            <a:ext uri="{FF2B5EF4-FFF2-40B4-BE49-F238E27FC236}">
              <a16:creationId xmlns:a16="http://schemas.microsoft.com/office/drawing/2014/main" id="{DB55A22D-C1FB-4755-A76A-FAE81B3BA5F1}"/>
            </a:ext>
          </a:extLst>
        </xdr:cNvPr>
        <xdr:cNvSpPr txBox="1"/>
      </xdr:nvSpPr>
      <xdr:spPr>
        <a:xfrm>
          <a:off x="1276350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1" name="フローチャート: 判断 400">
          <a:extLst>
            <a:ext uri="{FF2B5EF4-FFF2-40B4-BE49-F238E27FC236}">
              <a16:creationId xmlns:a16="http://schemas.microsoft.com/office/drawing/2014/main" id="{B9B6F718-5583-47D8-BA26-74850CD7865A}"/>
            </a:ext>
          </a:extLst>
        </xdr:cNvPr>
        <xdr:cNvSpPr/>
      </xdr:nvSpPr>
      <xdr:spPr>
        <a:xfrm>
          <a:off x="12242800" y="67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02" name="テキスト ボックス 401">
          <a:extLst>
            <a:ext uri="{FF2B5EF4-FFF2-40B4-BE49-F238E27FC236}">
              <a16:creationId xmlns:a16="http://schemas.microsoft.com/office/drawing/2014/main" id="{140040F9-E1C4-410D-A25E-0B6A7B5D7B43}"/>
            </a:ext>
          </a:extLst>
        </xdr:cNvPr>
        <xdr:cNvSpPr txBox="1"/>
      </xdr:nvSpPr>
      <xdr:spPr>
        <a:xfrm>
          <a:off x="119507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97CE3665-1090-4528-933E-BECDD5FF24FC}"/>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ADEE1CA6-93AC-40BD-8065-49B29B0608DA}"/>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FF3D14DD-8806-4F71-9328-8F0A2DA851AF}"/>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1AC7B6D1-58B4-4643-B3E5-923DB2B3D73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E5B08A42-B2F5-4683-BE2B-0EE815543A41}"/>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107043</xdr:rowOff>
    </xdr:from>
    <xdr:to>
      <xdr:col>81</xdr:col>
      <xdr:colOff>95250</xdr:colOff>
      <xdr:row>37</xdr:row>
      <xdr:rowOff>37193</xdr:rowOff>
    </xdr:to>
    <xdr:sp macro="" textlink="">
      <xdr:nvSpPr>
        <xdr:cNvPr id="408" name="楕円 407">
          <a:extLst>
            <a:ext uri="{FF2B5EF4-FFF2-40B4-BE49-F238E27FC236}">
              <a16:creationId xmlns:a16="http://schemas.microsoft.com/office/drawing/2014/main" id="{EABD50A5-A5B9-4924-B53A-56E2F6142CB0}"/>
            </a:ext>
          </a:extLst>
        </xdr:cNvPr>
        <xdr:cNvSpPr/>
      </xdr:nvSpPr>
      <xdr:spPr>
        <a:xfrm>
          <a:off x="15427960" y="61420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28320</xdr:rowOff>
    </xdr:from>
    <xdr:ext cx="762000" cy="259045"/>
    <xdr:sp macro="" textlink="">
      <xdr:nvSpPr>
        <xdr:cNvPr id="409" name="公債費負担の状況該当値テキスト">
          <a:extLst>
            <a:ext uri="{FF2B5EF4-FFF2-40B4-BE49-F238E27FC236}">
              <a16:creationId xmlns:a16="http://schemas.microsoft.com/office/drawing/2014/main" id="{B76146A7-2B9C-4C77-9518-E4FB4132E803}"/>
            </a:ext>
          </a:extLst>
        </xdr:cNvPr>
        <xdr:cNvSpPr txBox="1"/>
      </xdr:nvSpPr>
      <xdr:spPr>
        <a:xfrm>
          <a:off x="15563850" y="606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10" name="楕円 409">
          <a:extLst>
            <a:ext uri="{FF2B5EF4-FFF2-40B4-BE49-F238E27FC236}">
              <a16:creationId xmlns:a16="http://schemas.microsoft.com/office/drawing/2014/main" id="{F2B90126-FA34-4FB5-AD34-CBEF08613DC2}"/>
            </a:ext>
          </a:extLst>
        </xdr:cNvPr>
        <xdr:cNvSpPr/>
      </xdr:nvSpPr>
      <xdr:spPr>
        <a:xfrm>
          <a:off x="14665960" y="61765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11" name="テキスト ボックス 410">
          <a:extLst>
            <a:ext uri="{FF2B5EF4-FFF2-40B4-BE49-F238E27FC236}">
              <a16:creationId xmlns:a16="http://schemas.microsoft.com/office/drawing/2014/main" id="{649489CA-3307-4C20-A2B7-148FC112A8E3}"/>
            </a:ext>
          </a:extLst>
        </xdr:cNvPr>
        <xdr:cNvSpPr txBox="1"/>
      </xdr:nvSpPr>
      <xdr:spPr>
        <a:xfrm>
          <a:off x="14370050" y="594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39007</xdr:rowOff>
    </xdr:from>
    <xdr:to>
      <xdr:col>73</xdr:col>
      <xdr:colOff>44450</xdr:colOff>
      <xdr:row>37</xdr:row>
      <xdr:rowOff>140607</xdr:rowOff>
    </xdr:to>
    <xdr:sp macro="" textlink="">
      <xdr:nvSpPr>
        <xdr:cNvPr id="412" name="楕円 411">
          <a:extLst>
            <a:ext uri="{FF2B5EF4-FFF2-40B4-BE49-F238E27FC236}">
              <a16:creationId xmlns:a16="http://schemas.microsoft.com/office/drawing/2014/main" id="{2D937D54-EE95-4BAC-9B1C-C44DA4198B22}"/>
            </a:ext>
          </a:extLst>
        </xdr:cNvPr>
        <xdr:cNvSpPr/>
      </xdr:nvSpPr>
      <xdr:spPr>
        <a:xfrm>
          <a:off x="13868400" y="62416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150784</xdr:rowOff>
    </xdr:from>
    <xdr:ext cx="762000" cy="259045"/>
    <xdr:sp macro="" textlink="">
      <xdr:nvSpPr>
        <xdr:cNvPr id="413" name="テキスト ボックス 412">
          <a:extLst>
            <a:ext uri="{FF2B5EF4-FFF2-40B4-BE49-F238E27FC236}">
              <a16:creationId xmlns:a16="http://schemas.microsoft.com/office/drawing/2014/main" id="{F6C13E37-08D9-4F4A-AC29-2B53CAF2CA85}"/>
            </a:ext>
          </a:extLst>
        </xdr:cNvPr>
        <xdr:cNvSpPr txBox="1"/>
      </xdr:nvSpPr>
      <xdr:spPr>
        <a:xfrm>
          <a:off x="13557250" y="60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119440</xdr:rowOff>
    </xdr:from>
    <xdr:to>
      <xdr:col>68</xdr:col>
      <xdr:colOff>203200</xdr:colOff>
      <xdr:row>38</xdr:row>
      <xdr:rowOff>49591</xdr:rowOff>
    </xdr:to>
    <xdr:sp macro="" textlink="">
      <xdr:nvSpPr>
        <xdr:cNvPr id="414" name="楕円 413">
          <a:extLst>
            <a:ext uri="{FF2B5EF4-FFF2-40B4-BE49-F238E27FC236}">
              <a16:creationId xmlns:a16="http://schemas.microsoft.com/office/drawing/2014/main" id="{66E02146-A030-4F83-8C27-3D369F775E6C}"/>
            </a:ext>
          </a:extLst>
        </xdr:cNvPr>
        <xdr:cNvSpPr/>
      </xdr:nvSpPr>
      <xdr:spPr>
        <a:xfrm>
          <a:off x="13055600" y="6322120"/>
          <a:ext cx="8636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59767</xdr:rowOff>
    </xdr:from>
    <xdr:ext cx="762000" cy="259045"/>
    <xdr:sp macro="" textlink="">
      <xdr:nvSpPr>
        <xdr:cNvPr id="415" name="テキスト ボックス 414">
          <a:extLst>
            <a:ext uri="{FF2B5EF4-FFF2-40B4-BE49-F238E27FC236}">
              <a16:creationId xmlns:a16="http://schemas.microsoft.com/office/drawing/2014/main" id="{89E02DC4-6415-4E74-B952-AD331BB8C2DA}"/>
            </a:ext>
          </a:extLst>
        </xdr:cNvPr>
        <xdr:cNvSpPr txBox="1"/>
      </xdr:nvSpPr>
      <xdr:spPr>
        <a:xfrm>
          <a:off x="12763500" y="609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6" name="楕円 415">
          <a:extLst>
            <a:ext uri="{FF2B5EF4-FFF2-40B4-BE49-F238E27FC236}">
              <a16:creationId xmlns:a16="http://schemas.microsoft.com/office/drawing/2014/main" id="{1C6482C2-4EA7-4CCA-A875-149D2026C67D}"/>
            </a:ext>
          </a:extLst>
        </xdr:cNvPr>
        <xdr:cNvSpPr/>
      </xdr:nvSpPr>
      <xdr:spPr>
        <a:xfrm>
          <a:off x="12242800" y="6479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7" name="テキスト ボックス 416">
          <a:extLst>
            <a:ext uri="{FF2B5EF4-FFF2-40B4-BE49-F238E27FC236}">
              <a16:creationId xmlns:a16="http://schemas.microsoft.com/office/drawing/2014/main" id="{B51511C0-193B-4260-91E5-C2A3BA27F761}"/>
            </a:ext>
          </a:extLst>
        </xdr:cNvPr>
        <xdr:cNvSpPr txBox="1"/>
      </xdr:nvSpPr>
      <xdr:spPr>
        <a:xfrm>
          <a:off x="11950700" y="625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5BA1C430-935D-40E4-B179-55B8724DE72F}"/>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3C7B4DA3-D786-4CE9-AE5E-81BCB2DE6B47}"/>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528BA392-5363-41B4-9D99-CAC466EA307E}"/>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8981BC83-48D0-4619-8BE8-9A91B7BB4572}"/>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277748CA-0EF0-4219-87AA-D432695E2DA5}"/>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6228C003-B960-4621-AFDD-D942904831BC}"/>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3D62B246-9D3C-4A9D-A5E5-A95CF691F765}"/>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BA589B59-549D-4F12-9301-05B0B3B99C53}"/>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FDBDFF64-6AA5-4324-8B54-6BE4ED41E9DD}"/>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D417A7EE-A30A-438A-82DF-0AAE1EEBBA2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9E1B44A-6D6A-42BF-B341-CEDF5CE9EC8C}"/>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CCA40E70-9FF7-4FA9-9F64-6BAFF1456AE9}"/>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E9DA635C-59F8-41CC-9A6E-32776372BFC6}"/>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おり、主な要因としては、地方債残高の減並びに財政調整基金及び減債基金の積立てによる充当可能基金の増が挙げられる。今後も地方債の発行抑制や定員の適正化に努めるなどにより、後年度の負担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8E2F8341-45DE-4A7B-9A79-2AE4CE82E58B}"/>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C3869753-BB24-4893-94F2-81368830D91A}"/>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4E18427-7A94-4729-90A8-1065F7C581CA}"/>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39AEFBE8-FA89-4651-BAE2-F64141E3C5B5}"/>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72D2E3AC-6801-4F9C-BFA5-8DDC778BA2C6}"/>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84DA5ABF-3A0C-4CF1-A4BB-C2D42C4C6D4D}"/>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BF116238-96A1-4B0D-9391-FF61C67F3CF2}"/>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9A9BBC-7FBB-4850-8BE9-961706C99B74}"/>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4523B03D-AB83-4675-9199-211ADC7904B5}"/>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4DCEF56C-497B-4D7E-90C1-45AEB0FE99B3}"/>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67BFD926-502C-41F7-BB5D-2CFD8C92FC97}"/>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9D06C9ED-D219-4ACE-A03B-366030B31F78}"/>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9676F57E-F0E6-4AE3-BA98-9F3E9528E823}"/>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4" name="直線コネクタ 443">
          <a:extLst>
            <a:ext uri="{FF2B5EF4-FFF2-40B4-BE49-F238E27FC236}">
              <a16:creationId xmlns:a16="http://schemas.microsoft.com/office/drawing/2014/main" id="{9BF7E228-CDD8-487C-8812-625F135A0176}"/>
            </a:ext>
          </a:extLst>
        </xdr:cNvPr>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5" name="将来負担の状況最小値テキスト">
          <a:extLst>
            <a:ext uri="{FF2B5EF4-FFF2-40B4-BE49-F238E27FC236}">
              <a16:creationId xmlns:a16="http://schemas.microsoft.com/office/drawing/2014/main" id="{4F9692C3-0014-48D7-BF1E-C86733A8AE5F}"/>
            </a:ext>
          </a:extLst>
        </xdr:cNvPr>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6" name="直線コネクタ 445">
          <a:extLst>
            <a:ext uri="{FF2B5EF4-FFF2-40B4-BE49-F238E27FC236}">
              <a16:creationId xmlns:a16="http://schemas.microsoft.com/office/drawing/2014/main" id="{C6E3BC1C-99CD-4DFA-A4AA-37F6270E585F}"/>
            </a:ext>
          </a:extLst>
        </xdr:cNvPr>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4DD03B5D-A7D0-45B7-972C-422663533738}"/>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1D00F481-D7A6-4452-B69F-3651832AC148}"/>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9" name="将来負担の状況平均値テキスト">
          <a:extLst>
            <a:ext uri="{FF2B5EF4-FFF2-40B4-BE49-F238E27FC236}">
              <a16:creationId xmlns:a16="http://schemas.microsoft.com/office/drawing/2014/main" id="{27BFCBF7-EDC3-45E4-85C0-950791EC2249}"/>
            </a:ext>
          </a:extLst>
        </xdr:cNvPr>
        <xdr:cNvSpPr txBox="1"/>
      </xdr:nvSpPr>
      <xdr:spPr>
        <a:xfrm>
          <a:off x="15563850" y="249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50" name="フローチャート: 判断 449">
          <a:extLst>
            <a:ext uri="{FF2B5EF4-FFF2-40B4-BE49-F238E27FC236}">
              <a16:creationId xmlns:a16="http://schemas.microsoft.com/office/drawing/2014/main" id="{1A5C4A9F-76AC-4685-8265-A46841D07008}"/>
            </a:ext>
          </a:extLst>
        </xdr:cNvPr>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1" name="フローチャート: 判断 450">
          <a:extLst>
            <a:ext uri="{FF2B5EF4-FFF2-40B4-BE49-F238E27FC236}">
              <a16:creationId xmlns:a16="http://schemas.microsoft.com/office/drawing/2014/main" id="{860B9FAD-0F21-4BD9-9055-461E49CF9067}"/>
            </a:ext>
          </a:extLst>
        </xdr:cNvPr>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2" name="テキスト ボックス 451">
          <a:extLst>
            <a:ext uri="{FF2B5EF4-FFF2-40B4-BE49-F238E27FC236}">
              <a16:creationId xmlns:a16="http://schemas.microsoft.com/office/drawing/2014/main" id="{DA18E2AE-94F7-47F8-8284-DF9D37B461E4}"/>
            </a:ext>
          </a:extLst>
        </xdr:cNvPr>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53" name="フローチャート: 判断 452">
          <a:extLst>
            <a:ext uri="{FF2B5EF4-FFF2-40B4-BE49-F238E27FC236}">
              <a16:creationId xmlns:a16="http://schemas.microsoft.com/office/drawing/2014/main" id="{AB123B8C-5CA2-4960-B080-EA0FE500E5B9}"/>
            </a:ext>
          </a:extLst>
        </xdr:cNvPr>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4" name="テキスト ボックス 453">
          <a:extLst>
            <a:ext uri="{FF2B5EF4-FFF2-40B4-BE49-F238E27FC236}">
              <a16:creationId xmlns:a16="http://schemas.microsoft.com/office/drawing/2014/main" id="{C5BC2151-0389-4B32-8344-192E84A47022}"/>
            </a:ext>
          </a:extLst>
        </xdr:cNvPr>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A01C6224-87B6-4021-A84B-000D6A425853}"/>
            </a:ext>
          </a:extLst>
        </xdr:cNvPr>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F0AD3E72-B291-4972-BD21-521FD764E909}"/>
            </a:ext>
          </a:extLst>
        </xdr:cNvPr>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51511</xdr:rowOff>
    </xdr:from>
    <xdr:to>
      <xdr:col>64</xdr:col>
      <xdr:colOff>152400</xdr:colOff>
      <xdr:row>15</xdr:row>
      <xdr:rowOff>153111</xdr:rowOff>
    </xdr:to>
    <xdr:sp macro="" textlink="">
      <xdr:nvSpPr>
        <xdr:cNvPr id="457" name="フローチャート: 判断 456">
          <a:extLst>
            <a:ext uri="{FF2B5EF4-FFF2-40B4-BE49-F238E27FC236}">
              <a16:creationId xmlns:a16="http://schemas.microsoft.com/office/drawing/2014/main" id="{19A83AC9-AD4D-4237-8B62-E5CC9B6D2983}"/>
            </a:ext>
          </a:extLst>
        </xdr:cNvPr>
        <xdr:cNvSpPr/>
      </xdr:nvSpPr>
      <xdr:spPr>
        <a:xfrm>
          <a:off x="12242800" y="25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163288</xdr:rowOff>
    </xdr:from>
    <xdr:ext cx="762000" cy="259045"/>
    <xdr:sp macro="" textlink="">
      <xdr:nvSpPr>
        <xdr:cNvPr id="458" name="テキスト ボックス 457">
          <a:extLst>
            <a:ext uri="{FF2B5EF4-FFF2-40B4-BE49-F238E27FC236}">
              <a16:creationId xmlns:a16="http://schemas.microsoft.com/office/drawing/2014/main" id="{1555F482-EF61-4652-8651-FE51A9F525D4}"/>
            </a:ext>
          </a:extLst>
        </xdr:cNvPr>
        <xdr:cNvSpPr txBox="1"/>
      </xdr:nvSpPr>
      <xdr:spPr>
        <a:xfrm>
          <a:off x="11950700" y="23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168EF64-53C7-4FC0-BDCF-A01F1134D81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E6AA93E-181D-4BDA-9EA7-7A88030FC187}"/>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86E8056-9463-4CA2-AE2D-591877F3FD35}"/>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A02E640F-D31D-45BF-BFF6-88CE277F370E}"/>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C617761-3651-4D87-AD8E-2CE0953B77EB}"/>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227,544
224,267
24.70
106,712,662
105,438,872
1,140,895
49,204,060
58,836,780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定員適正化計画に基づく総人件費の抑制や給与制度の適正化等により、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平均を下回ることができた。引き続き当該取組を進めていく。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56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公共施設等の光熱水費に係る経費が増加していることから令和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悪化したものの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、類似団体平均を下回る水準となっている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引き続き、事務処理の改善や工夫により、抑制に努めていく。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7257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987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113393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9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14</xdr:row>
      <xdr:rowOff>29029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42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39914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62593</xdr:rowOff>
    </xdr:from>
    <xdr:to>
      <xdr:col>74</xdr:col>
      <xdr:colOff>31750</xdr:colOff>
      <xdr:row>13</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100891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扶助費に係る経常収支比率が類似団体平均を上回る要因として、障害福祉サービス費等などの増加などが挙げられる。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生活保護費に係る生活保護受給者自立支援事業等を推進することで扶助費の抑制を図る。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120650</xdr:rowOff>
    </xdr:from>
    <xdr:to>
      <xdr:col>24</xdr:col>
      <xdr:colOff>25400</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236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57150</xdr:rowOff>
    </xdr:from>
    <xdr:to>
      <xdr:col>19</xdr:col>
      <xdr:colOff>187325</xdr:colOff>
      <xdr:row>59</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7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57150</xdr:rowOff>
    </xdr:from>
    <xdr:to>
      <xdr:col>15</xdr:col>
      <xdr:colOff>98425</xdr:colOff>
      <xdr:row>61</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727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114300</xdr:rowOff>
    </xdr:from>
    <xdr:to>
      <xdr:col>11</xdr:col>
      <xdr:colOff>9525</xdr:colOff>
      <xdr:row>61</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0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69850</xdr:rowOff>
    </xdr:from>
    <xdr:to>
      <xdr:col>20</xdr:col>
      <xdr:colOff>38100</xdr:colOff>
      <xdr:row>60</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156227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63500</xdr:rowOff>
    </xdr:from>
    <xdr:to>
      <xdr:col>6</xdr:col>
      <xdr:colOff>171450</xdr:colOff>
      <xdr:row>60</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後期高齢者の要介護認定者の増加に加え、一人当たり給付費の増加による介護保険特別会計への繰出金の増加等により、</a:t>
          </a:r>
          <a:r>
            <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ポイント悪化し、類似団体平均を上回る数値となっている。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引き続き、経費の削減と事務の効率化を図ることにより、抑制に努めていく。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158750</xdr:rowOff>
    </xdr:from>
    <xdr:to>
      <xdr:col>82</xdr:col>
      <xdr:colOff>107950</xdr:colOff>
      <xdr:row>60</xdr:row>
      <xdr:rowOff>25400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74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59</xdr:row>
      <xdr:rowOff>158750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59</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4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146050</xdr:rowOff>
    </xdr:from>
    <xdr:to>
      <xdr:col>82</xdr:col>
      <xdr:colOff>158750</xdr:colOff>
      <xdr:row>60</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107950</xdr:rowOff>
    </xdr:from>
    <xdr:to>
      <xdr:col>78</xdr:col>
      <xdr:colOff>120650</xdr:colOff>
      <xdr:row>60</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22877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枚方寝屋川消防組合などの一部事務組合への負担金が含まれているため、類似団体平均値を上回る構造となっている。今後も、組合も含めさらなる行財政改革の推進に取り組み、抑制に努めていく。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43180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162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20320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20320</xdr:rowOff>
    </xdr:from>
    <xdr:to>
      <xdr:col>73</xdr:col>
      <xdr:colOff>180975</xdr:colOff>
      <xdr:row>36</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135907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140970</xdr:rowOff>
    </xdr:from>
    <xdr:to>
      <xdr:col>74</xdr:col>
      <xdr:colOff>31750</xdr:colOff>
      <xdr:row>36</xdr:row>
      <xdr:rowOff>71120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臨時財政対策債や交付税措置のない普通建設事業債の発行抑制等により、類似団体平均を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今後も必要最小限の発行に努める。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0048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27939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24130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088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扶助費や特別会計への繰出金が増加している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ことや、光熱水費の高騰等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より物件費が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増加したこと等により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今後も、職員数の適正化等、より一層の行財政改革を推進し、経常経費充当一般財源の削減に努める。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532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101854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78</xdr:row>
      <xdr:rowOff>67563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03504"/>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81280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101109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25616</xdr:rowOff>
    </xdr:from>
    <xdr:to>
      <xdr:col>29</xdr:col>
      <xdr:colOff>127000</xdr:colOff>
      <xdr:row>18</xdr:row>
      <xdr:rowOff>35598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59341"/>
          <a:ext cx="6477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6909</xdr:rowOff>
    </xdr:from>
    <xdr:to>
      <xdr:col>26</xdr:col>
      <xdr:colOff>50800</xdr:colOff>
      <xdr:row>18</xdr:row>
      <xdr:rowOff>25616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40634"/>
          <a:ext cx="698500" cy="18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6909</xdr:rowOff>
    </xdr:from>
    <xdr:to>
      <xdr:col>22</xdr:col>
      <xdr:colOff>114300</xdr:colOff>
      <xdr:row>18</xdr:row>
      <xdr:rowOff>69507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0634"/>
          <a:ext cx="698500" cy="6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69507</xdr:rowOff>
    </xdr:from>
    <xdr:to>
      <xdr:col>18</xdr:col>
      <xdr:colOff>177800</xdr:colOff>
      <xdr:row>18</xdr:row>
      <xdr:rowOff>109055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3232"/>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36081</xdr:rowOff>
    </xdr:from>
    <xdr:to>
      <xdr:col>15</xdr:col>
      <xdr:colOff>101600</xdr:colOff>
      <xdr:row>17</xdr:row>
      <xdr:rowOff>137681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147858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156248</xdr:rowOff>
    </xdr:from>
    <xdr:to>
      <xdr:col>29</xdr:col>
      <xdr:colOff>177800</xdr:colOff>
      <xdr:row>18</xdr:row>
      <xdr:rowOff>86398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128325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146266</xdr:rowOff>
    </xdr:from>
    <xdr:to>
      <xdr:col>26</xdr:col>
      <xdr:colOff>101600</xdr:colOff>
      <xdr:row>18</xdr:row>
      <xdr:rowOff>76416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61193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127559</xdr:rowOff>
    </xdr:from>
    <xdr:to>
      <xdr:col>22</xdr:col>
      <xdr:colOff>165100</xdr:colOff>
      <xdr:row>18</xdr:row>
      <xdr:rowOff>57709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42486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18707</xdr:rowOff>
    </xdr:from>
    <xdr:to>
      <xdr:col>19</xdr:col>
      <xdr:colOff>38100</xdr:colOff>
      <xdr:row>18</xdr:row>
      <xdr:rowOff>120307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105084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58255</xdr:rowOff>
    </xdr:from>
    <xdr:to>
      <xdr:col>15</xdr:col>
      <xdr:colOff>101600</xdr:colOff>
      <xdr:row>18</xdr:row>
      <xdr:rowOff>159855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144632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110389</xdr:rowOff>
    </xdr:from>
    <xdr:to>
      <xdr:col>29</xdr:col>
      <xdr:colOff>127000</xdr:colOff>
      <xdr:row>37</xdr:row>
      <xdr:rowOff>139116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35089"/>
          <a:ext cx="6477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110389</xdr:rowOff>
    </xdr:from>
    <xdr:to>
      <xdr:col>26</xdr:col>
      <xdr:colOff>50800</xdr:colOff>
      <xdr:row>37</xdr:row>
      <xdr:rowOff>171691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35089"/>
          <a:ext cx="698500" cy="61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72593</xdr:rowOff>
    </xdr:from>
    <xdr:to>
      <xdr:col>22</xdr:col>
      <xdr:colOff>114300</xdr:colOff>
      <xdr:row>37</xdr:row>
      <xdr:rowOff>171691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97293"/>
          <a:ext cx="698500" cy="9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150241</xdr:rowOff>
    </xdr:from>
    <xdr:to>
      <xdr:col>18</xdr:col>
      <xdr:colOff>177800</xdr:colOff>
      <xdr:row>37</xdr:row>
      <xdr:rowOff>72593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03491"/>
          <a:ext cx="698500" cy="9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258051</xdr:rowOff>
    </xdr:from>
    <xdr:to>
      <xdr:col>15</xdr:col>
      <xdr:colOff>101600</xdr:colOff>
      <xdr:row>36</xdr:row>
      <xdr:rowOff>16751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26928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88316</xdr:rowOff>
    </xdr:from>
    <xdr:to>
      <xdr:col>29</xdr:col>
      <xdr:colOff>177800</xdr:colOff>
      <xdr:row>37</xdr:row>
      <xdr:rowOff>189916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1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168343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59589</xdr:rowOff>
    </xdr:from>
    <xdr:to>
      <xdr:col>26</xdr:col>
      <xdr:colOff>101600</xdr:colOff>
      <xdr:row>37</xdr:row>
      <xdr:rowOff>161189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8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145966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70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120891</xdr:rowOff>
    </xdr:from>
    <xdr:to>
      <xdr:col>22</xdr:col>
      <xdr:colOff>165100</xdr:colOff>
      <xdr:row>37</xdr:row>
      <xdr:rowOff>222491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4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207268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21793</xdr:rowOff>
    </xdr:from>
    <xdr:to>
      <xdr:col>19</xdr:col>
      <xdr:colOff>38100</xdr:colOff>
      <xdr:row>37</xdr:row>
      <xdr:rowOff>123393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4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108170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3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99441</xdr:rowOff>
    </xdr:from>
    <xdr:to>
      <xdr:col>15</xdr:col>
      <xdr:colOff>101600</xdr:colOff>
      <xdr:row>37</xdr:row>
      <xdr:rowOff>29591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5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227,544
224,267
24.70
106,712,662
105,438,872
1,140,895
49,204,060
58,836,780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116971</xdr:rowOff>
    </xdr:from>
    <xdr:to>
      <xdr:col>24</xdr:col>
      <xdr:colOff>63500</xdr:colOff>
      <xdr:row>37</xdr:row>
      <xdr:rowOff>141398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60621"/>
          <a:ext cx="8382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110341</xdr:rowOff>
    </xdr:from>
    <xdr:to>
      <xdr:col>19</xdr:col>
      <xdr:colOff>177800</xdr:colOff>
      <xdr:row>37</xdr:row>
      <xdr:rowOff>141398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53991"/>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110341</xdr:rowOff>
    </xdr:from>
    <xdr:to>
      <xdr:col>15</xdr:col>
      <xdr:colOff>50800</xdr:colOff>
      <xdr:row>38</xdr:row>
      <xdr:rowOff>103646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3991"/>
          <a:ext cx="889000" cy="16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103646</xdr:rowOff>
    </xdr:from>
    <xdr:to>
      <xdr:col>10</xdr:col>
      <xdr:colOff>114300</xdr:colOff>
      <xdr:row>38</xdr:row>
      <xdr:rowOff>130099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18746"/>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66171</xdr:rowOff>
    </xdr:from>
    <xdr:to>
      <xdr:col>24</xdr:col>
      <xdr:colOff>114300</xdr:colOff>
      <xdr:row>37</xdr:row>
      <xdr:rowOff>167771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152548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90598</xdr:rowOff>
    </xdr:from>
    <xdr:to>
      <xdr:col>20</xdr:col>
      <xdr:colOff>38100</xdr:colOff>
      <xdr:row>38</xdr:row>
      <xdr:rowOff>20748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59541</xdr:rowOff>
    </xdr:from>
    <xdr:to>
      <xdr:col>15</xdr:col>
      <xdr:colOff>101600</xdr:colOff>
      <xdr:row>37</xdr:row>
      <xdr:rowOff>161141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152268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52846</xdr:rowOff>
    </xdr:from>
    <xdr:to>
      <xdr:col>10</xdr:col>
      <xdr:colOff>165100</xdr:colOff>
      <xdr:row>38</xdr:row>
      <xdr:rowOff>154446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145573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79299</xdr:rowOff>
    </xdr:from>
    <xdr:to>
      <xdr:col>6</xdr:col>
      <xdr:colOff>38100</xdr:colOff>
      <xdr:row>39</xdr:row>
      <xdr:rowOff>9449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77597</xdr:rowOff>
    </xdr:from>
    <xdr:to>
      <xdr:col>24</xdr:col>
      <xdr:colOff>62865</xdr:colOff>
      <xdr:row>55</xdr:row>
      <xdr:rowOff>144787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21547"/>
          <a:ext cx="1270" cy="75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148614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5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144787</xdr:rowOff>
    </xdr:from>
    <xdr:to>
      <xdr:col>24</xdr:col>
      <xdr:colOff>152400</xdr:colOff>
      <xdr:row>55</xdr:row>
      <xdr:rowOff>144787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57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24274</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77597</xdr:rowOff>
    </xdr:from>
    <xdr:to>
      <xdr:col>24</xdr:col>
      <xdr:colOff>152400</xdr:colOff>
      <xdr:row>51</xdr:row>
      <xdr:rowOff>77597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2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118421</xdr:rowOff>
    </xdr:from>
    <xdr:to>
      <xdr:col>24</xdr:col>
      <xdr:colOff>63500</xdr:colOff>
      <xdr:row>56</xdr:row>
      <xdr:rowOff>37382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48171"/>
          <a:ext cx="8382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166241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143364</xdr:rowOff>
    </xdr:from>
    <xdr:to>
      <xdr:col>24</xdr:col>
      <xdr:colOff>114300</xdr:colOff>
      <xdr:row>54</xdr:row>
      <xdr:rowOff>73514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37382</xdr:rowOff>
    </xdr:from>
    <xdr:to>
      <xdr:col>19</xdr:col>
      <xdr:colOff>177800</xdr:colOff>
      <xdr:row>56</xdr:row>
      <xdr:rowOff>141910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38582"/>
          <a:ext cx="889000" cy="10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53315</xdr:rowOff>
    </xdr:from>
    <xdr:to>
      <xdr:col>20</xdr:col>
      <xdr:colOff>38100</xdr:colOff>
      <xdr:row>54</xdr:row>
      <xdr:rowOff>154915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171442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8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141910</xdr:rowOff>
    </xdr:from>
    <xdr:to>
      <xdr:col>15</xdr:col>
      <xdr:colOff>50800</xdr:colOff>
      <xdr:row>57</xdr:row>
      <xdr:rowOff>75482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3110"/>
          <a:ext cx="889000" cy="10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17844</xdr:rowOff>
    </xdr:from>
    <xdr:to>
      <xdr:col>15</xdr:col>
      <xdr:colOff>101600</xdr:colOff>
      <xdr:row>55</xdr:row>
      <xdr:rowOff>119444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135971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75482</xdr:rowOff>
    </xdr:from>
    <xdr:to>
      <xdr:col>10</xdr:col>
      <xdr:colOff>114300</xdr:colOff>
      <xdr:row>57</xdr:row>
      <xdr:rowOff>102248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8132"/>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77203</xdr:rowOff>
    </xdr:from>
    <xdr:to>
      <xdr:col>10</xdr:col>
      <xdr:colOff>165100</xdr:colOff>
      <xdr:row>56</xdr:row>
      <xdr:rowOff>7353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23880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121285</xdr:rowOff>
    </xdr:from>
    <xdr:to>
      <xdr:col>6</xdr:col>
      <xdr:colOff>38100</xdr:colOff>
      <xdr:row>56</xdr:row>
      <xdr:rowOff>51435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67962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67621</xdr:rowOff>
    </xdr:from>
    <xdr:to>
      <xdr:col>24</xdr:col>
      <xdr:colOff>114300</xdr:colOff>
      <xdr:row>55</xdr:row>
      <xdr:rowOff>169221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153998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158032</xdr:rowOff>
    </xdr:from>
    <xdr:to>
      <xdr:col>20</xdr:col>
      <xdr:colOff>38100</xdr:colOff>
      <xdr:row>56</xdr:row>
      <xdr:rowOff>88182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79309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91110</xdr:rowOff>
    </xdr:from>
    <xdr:to>
      <xdr:col>15</xdr:col>
      <xdr:colOff>101600</xdr:colOff>
      <xdr:row>57</xdr:row>
      <xdr:rowOff>21260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24682</xdr:rowOff>
    </xdr:from>
    <xdr:to>
      <xdr:col>10</xdr:col>
      <xdr:colOff>165100</xdr:colOff>
      <xdr:row>57</xdr:row>
      <xdr:rowOff>126282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117409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51448</xdr:rowOff>
    </xdr:from>
    <xdr:to>
      <xdr:col>6</xdr:col>
      <xdr:colOff>38100</xdr:colOff>
      <xdr:row>57</xdr:row>
      <xdr:rowOff>153048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144175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99637</xdr:rowOff>
    </xdr:from>
    <xdr:to>
      <xdr:col>24</xdr:col>
      <xdr:colOff>63500</xdr:colOff>
      <xdr:row>77</xdr:row>
      <xdr:rowOff>104496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01287"/>
          <a:ext cx="8382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104496</xdr:rowOff>
    </xdr:from>
    <xdr:to>
      <xdr:col>19</xdr:col>
      <xdr:colOff>177800</xdr:colOff>
      <xdr:row>77</xdr:row>
      <xdr:rowOff>136443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06146"/>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136443</xdr:rowOff>
    </xdr:from>
    <xdr:to>
      <xdr:col>15</xdr:col>
      <xdr:colOff>50800</xdr:colOff>
      <xdr:row>77</xdr:row>
      <xdr:rowOff>157417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8093"/>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157417</xdr:rowOff>
    </xdr:from>
    <xdr:to>
      <xdr:col>10</xdr:col>
      <xdr:colOff>114300</xdr:colOff>
      <xdr:row>77</xdr:row>
      <xdr:rowOff>161931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9067"/>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59982</xdr:rowOff>
    </xdr:from>
    <xdr:to>
      <xdr:col>6</xdr:col>
      <xdr:colOff>38100</xdr:colOff>
      <xdr:row>76</xdr:row>
      <xdr:rowOff>161582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6659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48837</xdr:rowOff>
    </xdr:from>
    <xdr:to>
      <xdr:col>24</xdr:col>
      <xdr:colOff>114300</xdr:colOff>
      <xdr:row>77</xdr:row>
      <xdr:rowOff>150437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135214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53696</xdr:rowOff>
    </xdr:from>
    <xdr:to>
      <xdr:col>20</xdr:col>
      <xdr:colOff>38100</xdr:colOff>
      <xdr:row>77</xdr:row>
      <xdr:rowOff>155296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146423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85643</xdr:rowOff>
    </xdr:from>
    <xdr:to>
      <xdr:col>15</xdr:col>
      <xdr:colOff>101600</xdr:colOff>
      <xdr:row>78</xdr:row>
      <xdr:rowOff>15793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106617</xdr:rowOff>
    </xdr:from>
    <xdr:to>
      <xdr:col>10</xdr:col>
      <xdr:colOff>165100</xdr:colOff>
      <xdr:row>78</xdr:row>
      <xdr:rowOff>36767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27894</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400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111131</xdr:rowOff>
    </xdr:from>
    <xdr:to>
      <xdr:col>6</xdr:col>
      <xdr:colOff>38100</xdr:colOff>
      <xdr:row>78</xdr:row>
      <xdr:rowOff>41281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32408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405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64981</xdr:rowOff>
    </xdr:from>
    <xdr:to>
      <xdr:col>24</xdr:col>
      <xdr:colOff>63500</xdr:colOff>
      <xdr:row>94</xdr:row>
      <xdr:rowOff>147222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81281"/>
          <a:ext cx="838200" cy="8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64981</xdr:rowOff>
    </xdr:from>
    <xdr:to>
      <xdr:col>19</xdr:col>
      <xdr:colOff>177800</xdr:colOff>
      <xdr:row>96</xdr:row>
      <xdr:rowOff>51122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81281"/>
          <a:ext cx="889000" cy="3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51122</xdr:rowOff>
    </xdr:from>
    <xdr:to>
      <xdr:col>15</xdr:col>
      <xdr:colOff>50800</xdr:colOff>
      <xdr:row>96</xdr:row>
      <xdr:rowOff>71228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10322"/>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71228</xdr:rowOff>
    </xdr:from>
    <xdr:to>
      <xdr:col>10</xdr:col>
      <xdr:colOff>114300</xdr:colOff>
      <xdr:row>96</xdr:row>
      <xdr:rowOff>133353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0428"/>
          <a:ext cx="8890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47392</xdr:rowOff>
    </xdr:from>
    <xdr:to>
      <xdr:col>6</xdr:col>
      <xdr:colOff>38100</xdr:colOff>
      <xdr:row>99</xdr:row>
      <xdr:rowOff>148992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70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140119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71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96422</xdr:rowOff>
    </xdr:from>
    <xdr:to>
      <xdr:col>24</xdr:col>
      <xdr:colOff>114300</xdr:colOff>
      <xdr:row>95</xdr:row>
      <xdr:rowOff>26572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119299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14181</xdr:rowOff>
    </xdr:from>
    <xdr:to>
      <xdr:col>20</xdr:col>
      <xdr:colOff>38100</xdr:colOff>
      <xdr:row>94</xdr:row>
      <xdr:rowOff>115781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132308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0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322</xdr:rowOff>
    </xdr:from>
    <xdr:to>
      <xdr:col>15</xdr:col>
      <xdr:colOff>101600</xdr:colOff>
      <xdr:row>96</xdr:row>
      <xdr:rowOff>101922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5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118449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23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20428</xdr:rowOff>
    </xdr:from>
    <xdr:to>
      <xdr:col>10</xdr:col>
      <xdr:colOff>165100</xdr:colOff>
      <xdr:row>96</xdr:row>
      <xdr:rowOff>122028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138555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82553</xdr:rowOff>
    </xdr:from>
    <xdr:to>
      <xdr:col>6</xdr:col>
      <xdr:colOff>38100</xdr:colOff>
      <xdr:row>97</xdr:row>
      <xdr:rowOff>12703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29230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3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14224</xdr:rowOff>
    </xdr:from>
    <xdr:to>
      <xdr:col>55</xdr:col>
      <xdr:colOff>0</xdr:colOff>
      <xdr:row>38</xdr:row>
      <xdr:rowOff>54026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29324"/>
          <a:ext cx="838200" cy="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53111</xdr:rowOff>
    </xdr:from>
    <xdr:to>
      <xdr:col>50</xdr:col>
      <xdr:colOff>114300</xdr:colOff>
      <xdr:row>38</xdr:row>
      <xdr:rowOff>54026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68061"/>
          <a:ext cx="889000" cy="120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53111</xdr:rowOff>
    </xdr:from>
    <xdr:to>
      <xdr:col>45</xdr:col>
      <xdr:colOff>177800</xdr:colOff>
      <xdr:row>39</xdr:row>
      <xdr:rowOff>13170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68061"/>
          <a:ext cx="889000" cy="133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13170</xdr:rowOff>
    </xdr:from>
    <xdr:to>
      <xdr:col>41</xdr:col>
      <xdr:colOff>50800</xdr:colOff>
      <xdr:row>39</xdr:row>
      <xdr:rowOff>17246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99720"/>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134874</xdr:rowOff>
    </xdr:from>
    <xdr:to>
      <xdr:col>55</xdr:col>
      <xdr:colOff>50800</xdr:colOff>
      <xdr:row>38</xdr:row>
      <xdr:rowOff>65024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157751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3226</xdr:rowOff>
    </xdr:from>
    <xdr:to>
      <xdr:col>50</xdr:col>
      <xdr:colOff>165100</xdr:colOff>
      <xdr:row>38</xdr:row>
      <xdr:rowOff>104826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121353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2311</xdr:rowOff>
    </xdr:from>
    <xdr:to>
      <xdr:col>46</xdr:col>
      <xdr:colOff>38100</xdr:colOff>
      <xdr:row>31</xdr:row>
      <xdr:rowOff>103911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95038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0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133820</xdr:rowOff>
    </xdr:from>
    <xdr:to>
      <xdr:col>41</xdr:col>
      <xdr:colOff>101600</xdr:colOff>
      <xdr:row>39</xdr:row>
      <xdr:rowOff>63970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80497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137896</xdr:rowOff>
    </xdr:from>
    <xdr:to>
      <xdr:col>36</xdr:col>
      <xdr:colOff>165100</xdr:colOff>
      <xdr:row>39</xdr:row>
      <xdr:rowOff>68046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84574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149220</xdr:rowOff>
    </xdr:from>
    <xdr:to>
      <xdr:col>55</xdr:col>
      <xdr:colOff>0</xdr:colOff>
      <xdr:row>57</xdr:row>
      <xdr:rowOff>107027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50420"/>
          <a:ext cx="838200" cy="1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81701</xdr:rowOff>
    </xdr:from>
    <xdr:to>
      <xdr:col>50</xdr:col>
      <xdr:colOff>114300</xdr:colOff>
      <xdr:row>57</xdr:row>
      <xdr:rowOff>107027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54351"/>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81701</xdr:rowOff>
    </xdr:from>
    <xdr:to>
      <xdr:col>45</xdr:col>
      <xdr:colOff>177800</xdr:colOff>
      <xdr:row>57</xdr:row>
      <xdr:rowOff>155816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54351"/>
          <a:ext cx="8890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155816</xdr:rowOff>
    </xdr:from>
    <xdr:to>
      <xdr:col>41</xdr:col>
      <xdr:colOff>50800</xdr:colOff>
      <xdr:row>58</xdr:row>
      <xdr:rowOff>131976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28466"/>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153855</xdr:rowOff>
    </xdr:from>
    <xdr:to>
      <xdr:col>36</xdr:col>
      <xdr:colOff>165100</xdr:colOff>
      <xdr:row>57</xdr:row>
      <xdr:rowOff>84005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100532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98420</xdr:rowOff>
    </xdr:from>
    <xdr:to>
      <xdr:col>55</xdr:col>
      <xdr:colOff>50800</xdr:colOff>
      <xdr:row>57</xdr:row>
      <xdr:rowOff>28570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121297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56227</xdr:rowOff>
    </xdr:from>
    <xdr:to>
      <xdr:col>50</xdr:col>
      <xdr:colOff>165100</xdr:colOff>
      <xdr:row>57</xdr:row>
      <xdr:rowOff>157827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148954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30901</xdr:rowOff>
    </xdr:from>
    <xdr:to>
      <xdr:col>46</xdr:col>
      <xdr:colOff>38100</xdr:colOff>
      <xdr:row>57</xdr:row>
      <xdr:rowOff>132501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123628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105016</xdr:rowOff>
    </xdr:from>
    <xdr:to>
      <xdr:col>41</xdr:col>
      <xdr:colOff>101600</xdr:colOff>
      <xdr:row>58</xdr:row>
      <xdr:rowOff>35166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26293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81176</xdr:rowOff>
    </xdr:from>
    <xdr:to>
      <xdr:col>36</xdr:col>
      <xdr:colOff>165100</xdr:colOff>
      <xdr:row>59</xdr:row>
      <xdr:rowOff>11326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2453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149644</xdr:rowOff>
    </xdr:from>
    <xdr:to>
      <xdr:col>55</xdr:col>
      <xdr:colOff>0</xdr:colOff>
      <xdr:row>76</xdr:row>
      <xdr:rowOff>47757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836944"/>
          <a:ext cx="838200" cy="24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47757</xdr:rowOff>
    </xdr:from>
    <xdr:to>
      <xdr:col>50</xdr:col>
      <xdr:colOff>114300</xdr:colOff>
      <xdr:row>76</xdr:row>
      <xdr:rowOff>113457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077957"/>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113457</xdr:rowOff>
    </xdr:from>
    <xdr:to>
      <xdr:col>45</xdr:col>
      <xdr:colOff>177800</xdr:colOff>
      <xdr:row>77</xdr:row>
      <xdr:rowOff>21422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143657"/>
          <a:ext cx="889000" cy="7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21422</xdr:rowOff>
    </xdr:from>
    <xdr:to>
      <xdr:col>41</xdr:col>
      <xdr:colOff>50800</xdr:colOff>
      <xdr:row>77</xdr:row>
      <xdr:rowOff>117160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23072"/>
          <a:ext cx="889000" cy="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8021</xdr:rowOff>
    </xdr:from>
    <xdr:to>
      <xdr:col>36</xdr:col>
      <xdr:colOff>165100</xdr:colOff>
      <xdr:row>77</xdr:row>
      <xdr:rowOff>109621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126148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98844</xdr:rowOff>
    </xdr:from>
    <xdr:to>
      <xdr:col>55</xdr:col>
      <xdr:colOff>50800</xdr:colOff>
      <xdr:row>75</xdr:row>
      <xdr:rowOff>28994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7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121721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6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168407</xdr:rowOff>
    </xdr:from>
    <xdr:to>
      <xdr:col>50</xdr:col>
      <xdr:colOff>165100</xdr:colOff>
      <xdr:row>76</xdr:row>
      <xdr:rowOff>98557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115084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0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62657</xdr:rowOff>
    </xdr:from>
    <xdr:to>
      <xdr:col>46</xdr:col>
      <xdr:colOff>38100</xdr:colOff>
      <xdr:row>76</xdr:row>
      <xdr:rowOff>164257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9334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142072</xdr:rowOff>
    </xdr:from>
    <xdr:to>
      <xdr:col>41</xdr:col>
      <xdr:colOff>101600</xdr:colOff>
      <xdr:row>77</xdr:row>
      <xdr:rowOff>72222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88750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66360</xdr:rowOff>
    </xdr:from>
    <xdr:to>
      <xdr:col>36</xdr:col>
      <xdr:colOff>165100</xdr:colOff>
      <xdr:row>77</xdr:row>
      <xdr:rowOff>167960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159087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36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25081</xdr:rowOff>
    </xdr:from>
    <xdr:to>
      <xdr:col>55</xdr:col>
      <xdr:colOff>0</xdr:colOff>
      <xdr:row>98</xdr:row>
      <xdr:rowOff>60216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27181"/>
          <a:ext cx="838200" cy="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22749</xdr:rowOff>
    </xdr:from>
    <xdr:to>
      <xdr:col>50</xdr:col>
      <xdr:colOff>114300</xdr:colOff>
      <xdr:row>98</xdr:row>
      <xdr:rowOff>60216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24849"/>
          <a:ext cx="8890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22749</xdr:rowOff>
    </xdr:from>
    <xdr:to>
      <xdr:col>45</xdr:col>
      <xdr:colOff>177800</xdr:colOff>
      <xdr:row>98</xdr:row>
      <xdr:rowOff>45174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24849"/>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164846</xdr:rowOff>
    </xdr:from>
    <xdr:to>
      <xdr:col>41</xdr:col>
      <xdr:colOff>50800</xdr:colOff>
      <xdr:row>98</xdr:row>
      <xdr:rowOff>45174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95496"/>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33441</xdr:rowOff>
    </xdr:from>
    <xdr:to>
      <xdr:col>36</xdr:col>
      <xdr:colOff>165100</xdr:colOff>
      <xdr:row>95</xdr:row>
      <xdr:rowOff>135041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151568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145731</xdr:rowOff>
    </xdr:from>
    <xdr:to>
      <xdr:col>55</xdr:col>
      <xdr:colOff>50800</xdr:colOff>
      <xdr:row>98</xdr:row>
      <xdr:rowOff>75881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60658</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9416</xdr:rowOff>
    </xdr:from>
    <xdr:to>
      <xdr:col>50</xdr:col>
      <xdr:colOff>165100</xdr:colOff>
      <xdr:row>98</xdr:row>
      <xdr:rowOff>111016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102143</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0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143399</xdr:rowOff>
    </xdr:from>
    <xdr:to>
      <xdr:col>46</xdr:col>
      <xdr:colOff>38100</xdr:colOff>
      <xdr:row>98</xdr:row>
      <xdr:rowOff>73549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64676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86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165824</xdr:rowOff>
    </xdr:from>
    <xdr:to>
      <xdr:col>41</xdr:col>
      <xdr:colOff>101600</xdr:colOff>
      <xdr:row>98</xdr:row>
      <xdr:rowOff>95974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87101</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88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114046</xdr:rowOff>
    </xdr:from>
    <xdr:to>
      <xdr:col>36</xdr:col>
      <xdr:colOff>165100</xdr:colOff>
      <xdr:row>98</xdr:row>
      <xdr:rowOff>44196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35323</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83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42799</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934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40767</xdr:rowOff>
    </xdr:from>
    <xdr:to>
      <xdr:col>76</xdr:col>
      <xdr:colOff>114300</xdr:colOff>
      <xdr:row>39</xdr:row>
      <xdr:rowOff>42799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7317"/>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53086</xdr:rowOff>
    </xdr:from>
    <xdr:to>
      <xdr:col>71</xdr:col>
      <xdr:colOff>177800</xdr:colOff>
      <xdr:row>39</xdr:row>
      <xdr:rowOff>40767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568186"/>
          <a:ext cx="889000" cy="1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76581</xdr:rowOff>
    </xdr:from>
    <xdr:to>
      <xdr:col>67</xdr:col>
      <xdr:colOff>101600</xdr:colOff>
      <xdr:row>39</xdr:row>
      <xdr:rowOff>6731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9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169308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68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163449</xdr:rowOff>
    </xdr:from>
    <xdr:to>
      <xdr:col>76</xdr:col>
      <xdr:colOff>165100</xdr:colOff>
      <xdr:row>39</xdr:row>
      <xdr:rowOff>93599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84726</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161417</xdr:rowOff>
    </xdr:from>
    <xdr:to>
      <xdr:col>72</xdr:col>
      <xdr:colOff>38100</xdr:colOff>
      <xdr:row>39</xdr:row>
      <xdr:rowOff>91567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82694</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2286</xdr:rowOff>
    </xdr:from>
    <xdr:to>
      <xdr:col>67</xdr:col>
      <xdr:colOff>101600</xdr:colOff>
      <xdr:row>38</xdr:row>
      <xdr:rowOff>103886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120413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2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59037</xdr:rowOff>
    </xdr:from>
    <xdr:to>
      <xdr:col>85</xdr:col>
      <xdr:colOff>127000</xdr:colOff>
      <xdr:row>76</xdr:row>
      <xdr:rowOff>111387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89237"/>
          <a:ext cx="8382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59037</xdr:rowOff>
    </xdr:from>
    <xdr:to>
      <xdr:col>81</xdr:col>
      <xdr:colOff>50800</xdr:colOff>
      <xdr:row>76</xdr:row>
      <xdr:rowOff>139798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89237"/>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93883</xdr:rowOff>
    </xdr:from>
    <xdr:to>
      <xdr:col>76</xdr:col>
      <xdr:colOff>114300</xdr:colOff>
      <xdr:row>76</xdr:row>
      <xdr:rowOff>139798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24083"/>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16092</xdr:rowOff>
    </xdr:from>
    <xdr:to>
      <xdr:col>71</xdr:col>
      <xdr:colOff>177800</xdr:colOff>
      <xdr:row>76</xdr:row>
      <xdr:rowOff>93883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46292"/>
          <a:ext cx="889000" cy="7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91839</xdr:rowOff>
    </xdr:from>
    <xdr:to>
      <xdr:col>67</xdr:col>
      <xdr:colOff>101600</xdr:colOff>
      <xdr:row>76</xdr:row>
      <xdr:rowOff>21989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38516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60587</xdr:rowOff>
    </xdr:from>
    <xdr:to>
      <xdr:col>85</xdr:col>
      <xdr:colOff>177800</xdr:colOff>
      <xdr:row>76</xdr:row>
      <xdr:rowOff>162187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39014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8237</xdr:rowOff>
    </xdr:from>
    <xdr:to>
      <xdr:col>81</xdr:col>
      <xdr:colOff>101600</xdr:colOff>
      <xdr:row>76</xdr:row>
      <xdr:rowOff>109837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100964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88998</xdr:rowOff>
    </xdr:from>
    <xdr:to>
      <xdr:col>76</xdr:col>
      <xdr:colOff>165100</xdr:colOff>
      <xdr:row>77</xdr:row>
      <xdr:rowOff>19148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10275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43083</xdr:rowOff>
    </xdr:from>
    <xdr:to>
      <xdr:col>72</xdr:col>
      <xdr:colOff>38100</xdr:colOff>
      <xdr:row>76</xdr:row>
      <xdr:rowOff>144683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135810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136743</xdr:rowOff>
    </xdr:from>
    <xdr:to>
      <xdr:col>67</xdr:col>
      <xdr:colOff>101600</xdr:colOff>
      <xdr:row>76</xdr:row>
      <xdr:rowOff>66892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954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58019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128110</xdr:rowOff>
    </xdr:from>
    <xdr:to>
      <xdr:col>85</xdr:col>
      <xdr:colOff>127000</xdr:colOff>
      <xdr:row>95</xdr:row>
      <xdr:rowOff>42934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244410"/>
          <a:ext cx="8382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16942</xdr:rowOff>
    </xdr:from>
    <xdr:to>
      <xdr:col>81</xdr:col>
      <xdr:colOff>50800</xdr:colOff>
      <xdr:row>95</xdr:row>
      <xdr:rowOff>42934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304692"/>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16942</xdr:rowOff>
    </xdr:from>
    <xdr:to>
      <xdr:col>76</xdr:col>
      <xdr:colOff>114300</xdr:colOff>
      <xdr:row>96</xdr:row>
      <xdr:rowOff>66182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304692"/>
          <a:ext cx="889000" cy="22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66182</xdr:rowOff>
    </xdr:from>
    <xdr:to>
      <xdr:col>71</xdr:col>
      <xdr:colOff>177800</xdr:colOff>
      <xdr:row>96</xdr:row>
      <xdr:rowOff>132110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525382"/>
          <a:ext cx="889000" cy="6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10177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77310</xdr:rowOff>
    </xdr:from>
    <xdr:to>
      <xdr:col>85</xdr:col>
      <xdr:colOff>177800</xdr:colOff>
      <xdr:row>95</xdr:row>
      <xdr:rowOff>7460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1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100187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04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163584</xdr:rowOff>
    </xdr:from>
    <xdr:to>
      <xdr:col>81</xdr:col>
      <xdr:colOff>101600</xdr:colOff>
      <xdr:row>95</xdr:row>
      <xdr:rowOff>93734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2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110261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0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137592</xdr:rowOff>
    </xdr:from>
    <xdr:to>
      <xdr:col>76</xdr:col>
      <xdr:colOff>165100</xdr:colOff>
      <xdr:row>95</xdr:row>
      <xdr:rowOff>67742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2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84269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0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15382</xdr:rowOff>
    </xdr:from>
    <xdr:to>
      <xdr:col>72</xdr:col>
      <xdr:colOff>38100</xdr:colOff>
      <xdr:row>96</xdr:row>
      <xdr:rowOff>116982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4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133509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2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81310</xdr:rowOff>
    </xdr:from>
    <xdr:to>
      <xdr:col>67</xdr:col>
      <xdr:colOff>101600</xdr:colOff>
      <xdr:row>97</xdr:row>
      <xdr:rowOff>11460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27987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53022</xdr:rowOff>
    </xdr:from>
    <xdr:to>
      <xdr:col>116</xdr:col>
      <xdr:colOff>63500</xdr:colOff>
      <xdr:row>36</xdr:row>
      <xdr:rowOff>75883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22522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74549</xdr:rowOff>
    </xdr:from>
    <xdr:to>
      <xdr:col>111</xdr:col>
      <xdr:colOff>177800</xdr:colOff>
      <xdr:row>36</xdr:row>
      <xdr:rowOff>75883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24674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60071</xdr:rowOff>
    </xdr:from>
    <xdr:to>
      <xdr:col>107</xdr:col>
      <xdr:colOff>50800</xdr:colOff>
      <xdr:row>36</xdr:row>
      <xdr:rowOff>74549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23227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60071</xdr:rowOff>
    </xdr:from>
    <xdr:to>
      <xdr:col>102</xdr:col>
      <xdr:colOff>114300</xdr:colOff>
      <xdr:row>36</xdr:row>
      <xdr:rowOff>117602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23227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46944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2222</xdr:rowOff>
    </xdr:from>
    <xdr:to>
      <xdr:col>116</xdr:col>
      <xdr:colOff>114300</xdr:colOff>
      <xdr:row>36</xdr:row>
      <xdr:rowOff>103822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1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25099</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0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25083</xdr:rowOff>
    </xdr:from>
    <xdr:to>
      <xdr:col>112</xdr:col>
      <xdr:colOff>38100</xdr:colOff>
      <xdr:row>36</xdr:row>
      <xdr:rowOff>126683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1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143210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97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23749</xdr:rowOff>
    </xdr:from>
    <xdr:to>
      <xdr:col>107</xdr:col>
      <xdr:colOff>101600</xdr:colOff>
      <xdr:row>36</xdr:row>
      <xdr:rowOff>125349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141876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9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9271</xdr:rowOff>
    </xdr:from>
    <xdr:to>
      <xdr:col>102</xdr:col>
      <xdr:colOff>165100</xdr:colOff>
      <xdr:row>36</xdr:row>
      <xdr:rowOff>110871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127398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9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66802</xdr:rowOff>
    </xdr:from>
    <xdr:to>
      <xdr:col>98</xdr:col>
      <xdr:colOff>38100</xdr:colOff>
      <xdr:row>36</xdr:row>
      <xdr:rowOff>168402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13479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40754</xdr:rowOff>
    </xdr:from>
    <xdr:to>
      <xdr:col>116</xdr:col>
      <xdr:colOff>63500</xdr:colOff>
      <xdr:row>59</xdr:row>
      <xdr:rowOff>41955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56304"/>
          <a:ext cx="8382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41573</xdr:rowOff>
    </xdr:from>
    <xdr:to>
      <xdr:col>111</xdr:col>
      <xdr:colOff>177800</xdr:colOff>
      <xdr:row>59</xdr:row>
      <xdr:rowOff>41955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571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41307</xdr:rowOff>
    </xdr:from>
    <xdr:to>
      <xdr:col>107</xdr:col>
      <xdr:colOff>50800</xdr:colOff>
      <xdr:row>59</xdr:row>
      <xdr:rowOff>41573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5685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41307</xdr:rowOff>
    </xdr:from>
    <xdr:to>
      <xdr:col>102</xdr:col>
      <xdr:colOff>114300</xdr:colOff>
      <xdr:row>59</xdr:row>
      <xdr:rowOff>43935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56857"/>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58344</xdr:rowOff>
    </xdr:from>
    <xdr:to>
      <xdr:col>98</xdr:col>
      <xdr:colOff>38100</xdr:colOff>
      <xdr:row>58</xdr:row>
      <xdr:rowOff>159944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161404</xdr:rowOff>
    </xdr:from>
    <xdr:to>
      <xdr:col>116</xdr:col>
      <xdr:colOff>114300</xdr:colOff>
      <xdr:row>59</xdr:row>
      <xdr:rowOff>91554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76331</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162605</xdr:rowOff>
    </xdr:from>
    <xdr:to>
      <xdr:col>112</xdr:col>
      <xdr:colOff>38100</xdr:colOff>
      <xdr:row>59</xdr:row>
      <xdr:rowOff>92755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83882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9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162223</xdr:rowOff>
    </xdr:from>
    <xdr:to>
      <xdr:col>107</xdr:col>
      <xdr:colOff>101600</xdr:colOff>
      <xdr:row>59</xdr:row>
      <xdr:rowOff>92373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83500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161957</xdr:rowOff>
    </xdr:from>
    <xdr:to>
      <xdr:col>102</xdr:col>
      <xdr:colOff>165100</xdr:colOff>
      <xdr:row>59</xdr:row>
      <xdr:rowOff>92107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83234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9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164585</xdr:rowOff>
    </xdr:from>
    <xdr:to>
      <xdr:col>98</xdr:col>
      <xdr:colOff>38100</xdr:colOff>
      <xdr:row>59</xdr:row>
      <xdr:rowOff>94735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85862</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201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52680</xdr:rowOff>
    </xdr:from>
    <xdr:to>
      <xdr:col>116</xdr:col>
      <xdr:colOff>63500</xdr:colOff>
      <xdr:row>74</xdr:row>
      <xdr:rowOff>113716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39980"/>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113716</xdr:rowOff>
    </xdr:from>
    <xdr:to>
      <xdr:col>111</xdr:col>
      <xdr:colOff>177800</xdr:colOff>
      <xdr:row>75</xdr:row>
      <xdr:rowOff>6236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01016"/>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6236</xdr:rowOff>
    </xdr:from>
    <xdr:to>
      <xdr:col>107</xdr:col>
      <xdr:colOff>50800</xdr:colOff>
      <xdr:row>75</xdr:row>
      <xdr:rowOff>48260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64986"/>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48260</xdr:rowOff>
    </xdr:from>
    <xdr:to>
      <xdr:col>102</xdr:col>
      <xdr:colOff>114300</xdr:colOff>
      <xdr:row>75</xdr:row>
      <xdr:rowOff>130861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07010"/>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139222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1880</xdr:rowOff>
    </xdr:from>
    <xdr:to>
      <xdr:col>116</xdr:col>
      <xdr:colOff>114300</xdr:colOff>
      <xdr:row>74</xdr:row>
      <xdr:rowOff>103480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24757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62916</xdr:rowOff>
    </xdr:from>
    <xdr:to>
      <xdr:col>112</xdr:col>
      <xdr:colOff>38100</xdr:colOff>
      <xdr:row>74</xdr:row>
      <xdr:rowOff>164516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9593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5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126886</xdr:rowOff>
    </xdr:from>
    <xdr:to>
      <xdr:col>107</xdr:col>
      <xdr:colOff>101600</xdr:colOff>
      <xdr:row>75</xdr:row>
      <xdr:rowOff>57036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73563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168910</xdr:rowOff>
    </xdr:from>
    <xdr:to>
      <xdr:col>102</xdr:col>
      <xdr:colOff>165100</xdr:colOff>
      <xdr:row>75</xdr:row>
      <xdr:rowOff>99060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115587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80061</xdr:rowOff>
    </xdr:from>
    <xdr:to>
      <xdr:col>98</xdr:col>
      <xdr:colOff>38100</xdr:colOff>
      <xdr:row>76</xdr:row>
      <xdr:rowOff>10210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38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26738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164,309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円となっており、令和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である。これは、国事業である子育て世帯への臨時特別給付金等の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によるものであるが、障害福祉サービス等</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や生活保護費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などから</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48,417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円、令和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であり、類似団体平均を</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っている。これは、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小中一貫校施設整備や親子給食調理場増築等工事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などの事業費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227,544
224,267
24.70
106,712,662
105,438,872
1,140,895
49,204,060
58,836,780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108458</xdr:rowOff>
    </xdr:from>
    <xdr:to>
      <xdr:col>24</xdr:col>
      <xdr:colOff>63500</xdr:colOff>
      <xdr:row>35</xdr:row>
      <xdr:rowOff>138938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920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108458</xdr:rowOff>
    </xdr:from>
    <xdr:to>
      <xdr:col>19</xdr:col>
      <xdr:colOff>177800</xdr:colOff>
      <xdr:row>35</xdr:row>
      <xdr:rowOff>117602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9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35</xdr:row>
      <xdr:rowOff>117602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04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92456</xdr:rowOff>
    </xdr:from>
    <xdr:to>
      <xdr:col>10</xdr:col>
      <xdr:colOff>114300</xdr:colOff>
      <xdr:row>35</xdr:row>
      <xdr:rowOff>59690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175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40657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88138</xdr:rowOff>
    </xdr:from>
    <xdr:to>
      <xdr:col>24</xdr:col>
      <xdr:colOff>114300</xdr:colOff>
      <xdr:row>36</xdr:row>
      <xdr:rowOff>18288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66565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57658</xdr:rowOff>
    </xdr:from>
    <xdr:to>
      <xdr:col>20</xdr:col>
      <xdr:colOff>38100</xdr:colOff>
      <xdr:row>35</xdr:row>
      <xdr:rowOff>159258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150385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66802</xdr:rowOff>
    </xdr:from>
    <xdr:to>
      <xdr:col>15</xdr:col>
      <xdr:colOff>101600</xdr:colOff>
      <xdr:row>35</xdr:row>
      <xdr:rowOff>168402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159529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41656</xdr:rowOff>
    </xdr:from>
    <xdr:to>
      <xdr:col>6</xdr:col>
      <xdr:colOff>38100</xdr:colOff>
      <xdr:row>34</xdr:row>
      <xdr:rowOff>143256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159783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166892</xdr:rowOff>
    </xdr:from>
    <xdr:to>
      <xdr:col>24</xdr:col>
      <xdr:colOff>63500</xdr:colOff>
      <xdr:row>56</xdr:row>
      <xdr:rowOff>6796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96642"/>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169941</xdr:rowOff>
    </xdr:from>
    <xdr:to>
      <xdr:col>19</xdr:col>
      <xdr:colOff>177800</xdr:colOff>
      <xdr:row>55</xdr:row>
      <xdr:rowOff>166892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570991"/>
          <a:ext cx="889000" cy="102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169941</xdr:rowOff>
    </xdr:from>
    <xdr:to>
      <xdr:col>15</xdr:col>
      <xdr:colOff>50800</xdr:colOff>
      <xdr:row>57</xdr:row>
      <xdr:rowOff>7373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570991"/>
          <a:ext cx="889000" cy="120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7373</xdr:rowOff>
    </xdr:from>
    <xdr:to>
      <xdr:col>10</xdr:col>
      <xdr:colOff>114300</xdr:colOff>
      <xdr:row>57</xdr:row>
      <xdr:rowOff>40825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80023"/>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142642</xdr:rowOff>
    </xdr:from>
    <xdr:to>
      <xdr:col>6</xdr:col>
      <xdr:colOff>38100</xdr:colOff>
      <xdr:row>57</xdr:row>
      <xdr:rowOff>72792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89319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127446</xdr:rowOff>
    </xdr:from>
    <xdr:to>
      <xdr:col>24</xdr:col>
      <xdr:colOff>114300</xdr:colOff>
      <xdr:row>56</xdr:row>
      <xdr:rowOff>57596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150323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116092</xdr:rowOff>
    </xdr:from>
    <xdr:to>
      <xdr:col>20</xdr:col>
      <xdr:colOff>38100</xdr:colOff>
      <xdr:row>56</xdr:row>
      <xdr:rowOff>46242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62769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3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119141</xdr:rowOff>
    </xdr:from>
    <xdr:to>
      <xdr:col>15</xdr:col>
      <xdr:colOff>101600</xdr:colOff>
      <xdr:row>50</xdr:row>
      <xdr:rowOff>49291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65818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29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128023</xdr:rowOff>
    </xdr:from>
    <xdr:to>
      <xdr:col>10</xdr:col>
      <xdr:colOff>165100</xdr:colOff>
      <xdr:row>57</xdr:row>
      <xdr:rowOff>58173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74700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5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161475</xdr:rowOff>
    </xdr:from>
    <xdr:to>
      <xdr:col>6</xdr:col>
      <xdr:colOff>38100</xdr:colOff>
      <xdr:row>57</xdr:row>
      <xdr:rowOff>91625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82752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76588</xdr:rowOff>
    </xdr:from>
    <xdr:to>
      <xdr:col>24</xdr:col>
      <xdr:colOff>63500</xdr:colOff>
      <xdr:row>74</xdr:row>
      <xdr:rowOff>103380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63888"/>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76588</xdr:rowOff>
    </xdr:from>
    <xdr:to>
      <xdr:col>19</xdr:col>
      <xdr:colOff>177800</xdr:colOff>
      <xdr:row>76</xdr:row>
      <xdr:rowOff>36948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63888"/>
          <a:ext cx="889000" cy="30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36948</xdr:rowOff>
    </xdr:from>
    <xdr:to>
      <xdr:col>15</xdr:col>
      <xdr:colOff>50800</xdr:colOff>
      <xdr:row>76</xdr:row>
      <xdr:rowOff>59370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7148"/>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59370</xdr:rowOff>
    </xdr:from>
    <xdr:to>
      <xdr:col>10</xdr:col>
      <xdr:colOff>114300</xdr:colOff>
      <xdr:row>76</xdr:row>
      <xdr:rowOff>110513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89570"/>
          <a:ext cx="889000" cy="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162052</xdr:rowOff>
    </xdr:from>
    <xdr:to>
      <xdr:col>6</xdr:col>
      <xdr:colOff>38100</xdr:colOff>
      <xdr:row>79</xdr:row>
      <xdr:rowOff>92202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5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83329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6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52580</xdr:rowOff>
    </xdr:from>
    <xdr:to>
      <xdr:col>24</xdr:col>
      <xdr:colOff>114300</xdr:colOff>
      <xdr:row>74</xdr:row>
      <xdr:rowOff>154180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75457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25788</xdr:rowOff>
    </xdr:from>
    <xdr:to>
      <xdr:col>20</xdr:col>
      <xdr:colOff>38100</xdr:colOff>
      <xdr:row>74</xdr:row>
      <xdr:rowOff>127388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143915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8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157598</xdr:rowOff>
    </xdr:from>
    <xdr:to>
      <xdr:col>15</xdr:col>
      <xdr:colOff>101600</xdr:colOff>
      <xdr:row>76</xdr:row>
      <xdr:rowOff>87748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104276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9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8570</xdr:rowOff>
    </xdr:from>
    <xdr:to>
      <xdr:col>10</xdr:col>
      <xdr:colOff>165100</xdr:colOff>
      <xdr:row>76</xdr:row>
      <xdr:rowOff>110170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126697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1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59713</xdr:rowOff>
    </xdr:from>
    <xdr:to>
      <xdr:col>6</xdr:col>
      <xdr:colOff>38100</xdr:colOff>
      <xdr:row>76</xdr:row>
      <xdr:rowOff>161313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6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116703</xdr:rowOff>
    </xdr:from>
    <xdr:to>
      <xdr:col>24</xdr:col>
      <xdr:colOff>63500</xdr:colOff>
      <xdr:row>96</xdr:row>
      <xdr:rowOff>4643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04453"/>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4643</xdr:rowOff>
    </xdr:from>
    <xdr:to>
      <xdr:col>19</xdr:col>
      <xdr:colOff>177800</xdr:colOff>
      <xdr:row>97</xdr:row>
      <xdr:rowOff>155587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63843"/>
          <a:ext cx="889000" cy="3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155587</xdr:rowOff>
    </xdr:from>
    <xdr:to>
      <xdr:col>15</xdr:col>
      <xdr:colOff>50800</xdr:colOff>
      <xdr:row>98</xdr:row>
      <xdr:rowOff>165258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86237"/>
          <a:ext cx="889000" cy="1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165258</xdr:rowOff>
    </xdr:from>
    <xdr:to>
      <xdr:col>10</xdr:col>
      <xdr:colOff>114300</xdr:colOff>
      <xdr:row>99</xdr:row>
      <xdr:rowOff>26794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67358"/>
          <a:ext cx="889000" cy="3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149433</xdr:rowOff>
    </xdr:from>
    <xdr:to>
      <xdr:col>6</xdr:col>
      <xdr:colOff>38100</xdr:colOff>
      <xdr:row>97</xdr:row>
      <xdr:rowOff>79583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65903</xdr:rowOff>
    </xdr:from>
    <xdr:to>
      <xdr:col>24</xdr:col>
      <xdr:colOff>114300</xdr:colOff>
      <xdr:row>95</xdr:row>
      <xdr:rowOff>167503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44330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125293</xdr:rowOff>
    </xdr:from>
    <xdr:to>
      <xdr:col>20</xdr:col>
      <xdr:colOff>38100</xdr:colOff>
      <xdr:row>96</xdr:row>
      <xdr:rowOff>55443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46570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104787</xdr:rowOff>
    </xdr:from>
    <xdr:to>
      <xdr:col>15</xdr:col>
      <xdr:colOff>101600</xdr:colOff>
      <xdr:row>98</xdr:row>
      <xdr:rowOff>34937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26064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114458</xdr:rowOff>
    </xdr:from>
    <xdr:to>
      <xdr:col>10</xdr:col>
      <xdr:colOff>165100</xdr:colOff>
      <xdr:row>99</xdr:row>
      <xdr:rowOff>44608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35735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147444</xdr:rowOff>
    </xdr:from>
    <xdr:to>
      <xdr:col>6</xdr:col>
      <xdr:colOff>38100</xdr:colOff>
      <xdr:row>99</xdr:row>
      <xdr:rowOff>77594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68721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93066</xdr:rowOff>
    </xdr:from>
    <xdr:to>
      <xdr:col>55</xdr:col>
      <xdr:colOff>0</xdr:colOff>
      <xdr:row>38</xdr:row>
      <xdr:rowOff>96266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0816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96266</xdr:rowOff>
    </xdr:from>
    <xdr:to>
      <xdr:col>50</xdr:col>
      <xdr:colOff>114300</xdr:colOff>
      <xdr:row>38</xdr:row>
      <xdr:rowOff>96724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1136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96724</xdr:rowOff>
    </xdr:from>
    <xdr:to>
      <xdr:col>45</xdr:col>
      <xdr:colOff>177800</xdr:colOff>
      <xdr:row>38</xdr:row>
      <xdr:rowOff>97637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1182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96724</xdr:rowOff>
    </xdr:from>
    <xdr:to>
      <xdr:col>41</xdr:col>
      <xdr:colOff>50800</xdr:colOff>
      <xdr:row>38</xdr:row>
      <xdr:rowOff>97637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1182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135704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42266</xdr:rowOff>
    </xdr:from>
    <xdr:to>
      <xdr:col>55</xdr:col>
      <xdr:colOff>50800</xdr:colOff>
      <xdr:row>38</xdr:row>
      <xdr:rowOff>143866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128643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7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45466</xdr:rowOff>
    </xdr:from>
    <xdr:to>
      <xdr:col>50</xdr:col>
      <xdr:colOff>165100</xdr:colOff>
      <xdr:row>38</xdr:row>
      <xdr:rowOff>147066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138193</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45924</xdr:rowOff>
    </xdr:from>
    <xdr:to>
      <xdr:col>46</xdr:col>
      <xdr:colOff>38100</xdr:colOff>
      <xdr:row>38</xdr:row>
      <xdr:rowOff>147524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138651</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53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46837</xdr:rowOff>
    </xdr:from>
    <xdr:to>
      <xdr:col>41</xdr:col>
      <xdr:colOff>101600</xdr:colOff>
      <xdr:row>38</xdr:row>
      <xdr:rowOff>148437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139564</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54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45924</xdr:rowOff>
    </xdr:from>
    <xdr:to>
      <xdr:col>36</xdr:col>
      <xdr:colOff>165100</xdr:colOff>
      <xdr:row>38</xdr:row>
      <xdr:rowOff>147524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138651</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53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140386</xdr:rowOff>
    </xdr:from>
    <xdr:to>
      <xdr:col>55</xdr:col>
      <xdr:colOff>0</xdr:colOff>
      <xdr:row>57</xdr:row>
      <xdr:rowOff>143758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913036"/>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135928</xdr:rowOff>
    </xdr:from>
    <xdr:to>
      <xdr:col>50</xdr:col>
      <xdr:colOff>114300</xdr:colOff>
      <xdr:row>57</xdr:row>
      <xdr:rowOff>143758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908578"/>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135928</xdr:rowOff>
    </xdr:from>
    <xdr:to>
      <xdr:col>45</xdr:col>
      <xdr:colOff>177800</xdr:colOff>
      <xdr:row>57</xdr:row>
      <xdr:rowOff>141472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908578"/>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141015</xdr:rowOff>
    </xdr:from>
    <xdr:to>
      <xdr:col>41</xdr:col>
      <xdr:colOff>50800</xdr:colOff>
      <xdr:row>57</xdr:row>
      <xdr:rowOff>141472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9136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21406</xdr:rowOff>
    </xdr:from>
    <xdr:to>
      <xdr:col>36</xdr:col>
      <xdr:colOff>165100</xdr:colOff>
      <xdr:row>56</xdr:row>
      <xdr:rowOff>123006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139533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89586</xdr:rowOff>
    </xdr:from>
    <xdr:to>
      <xdr:col>55</xdr:col>
      <xdr:colOff>50800</xdr:colOff>
      <xdr:row>58</xdr:row>
      <xdr:rowOff>19736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4513</xdr:rowOff>
    </xdr:from>
    <xdr:ext cx="378565"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77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92958</xdr:rowOff>
    </xdr:from>
    <xdr:to>
      <xdr:col>50</xdr:col>
      <xdr:colOff>165100</xdr:colOff>
      <xdr:row>58</xdr:row>
      <xdr:rowOff>23108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8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14235</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50017" y="995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85128</xdr:rowOff>
    </xdr:from>
    <xdr:to>
      <xdr:col>46</xdr:col>
      <xdr:colOff>38100</xdr:colOff>
      <xdr:row>58</xdr:row>
      <xdr:rowOff>15278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6405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95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90672</xdr:rowOff>
    </xdr:from>
    <xdr:to>
      <xdr:col>41</xdr:col>
      <xdr:colOff>101600</xdr:colOff>
      <xdr:row>58</xdr:row>
      <xdr:rowOff>20822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11949</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2017" y="995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90215</xdr:rowOff>
    </xdr:from>
    <xdr:to>
      <xdr:col>36</xdr:col>
      <xdr:colOff>165100</xdr:colOff>
      <xdr:row>58</xdr:row>
      <xdr:rowOff>20365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11492</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3017" y="995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44569</xdr:rowOff>
    </xdr:from>
    <xdr:to>
      <xdr:col>55</xdr:col>
      <xdr:colOff>0</xdr:colOff>
      <xdr:row>79</xdr:row>
      <xdr:rowOff>55690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589119"/>
          <a:ext cx="8382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44569</xdr:rowOff>
    </xdr:from>
    <xdr:to>
      <xdr:col>50</xdr:col>
      <xdr:colOff>114300</xdr:colOff>
      <xdr:row>79</xdr:row>
      <xdr:rowOff>54742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8911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54742</xdr:rowOff>
    </xdr:from>
    <xdr:to>
      <xdr:col>45</xdr:col>
      <xdr:colOff>177800</xdr:colOff>
      <xdr:row>79</xdr:row>
      <xdr:rowOff>66433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59929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66433</xdr:rowOff>
    </xdr:from>
    <xdr:to>
      <xdr:col>41</xdr:col>
      <xdr:colOff>50800</xdr:colOff>
      <xdr:row>79</xdr:row>
      <xdr:rowOff>86077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610983"/>
          <a:ext cx="8890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95676</xdr:rowOff>
    </xdr:from>
    <xdr:to>
      <xdr:col>36</xdr:col>
      <xdr:colOff>165100</xdr:colOff>
      <xdr:row>79</xdr:row>
      <xdr:rowOff>25826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42353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4890</xdr:rowOff>
    </xdr:from>
    <xdr:to>
      <xdr:col>55</xdr:col>
      <xdr:colOff>50800</xdr:colOff>
      <xdr:row>79</xdr:row>
      <xdr:rowOff>106490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91267</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165219</xdr:rowOff>
    </xdr:from>
    <xdr:to>
      <xdr:col>50</xdr:col>
      <xdr:colOff>165100</xdr:colOff>
      <xdr:row>79</xdr:row>
      <xdr:rowOff>95369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86496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3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3942</xdr:rowOff>
    </xdr:from>
    <xdr:to>
      <xdr:col>46</xdr:col>
      <xdr:colOff>38100</xdr:colOff>
      <xdr:row>79</xdr:row>
      <xdr:rowOff>105542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96669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4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15633</xdr:rowOff>
    </xdr:from>
    <xdr:to>
      <xdr:col>41</xdr:col>
      <xdr:colOff>101600</xdr:colOff>
      <xdr:row>79</xdr:row>
      <xdr:rowOff>117233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108360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5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35277</xdr:rowOff>
    </xdr:from>
    <xdr:to>
      <xdr:col>36</xdr:col>
      <xdr:colOff>165100</xdr:colOff>
      <xdr:row>79</xdr:row>
      <xdr:rowOff>136877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128004</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3017" y="13672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112268</xdr:rowOff>
    </xdr:from>
    <xdr:to>
      <xdr:col>55</xdr:col>
      <xdr:colOff>0</xdr:colOff>
      <xdr:row>98</xdr:row>
      <xdr:rowOff>7683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42918"/>
          <a:ext cx="8382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42284</xdr:rowOff>
    </xdr:from>
    <xdr:to>
      <xdr:col>50</xdr:col>
      <xdr:colOff>114300</xdr:colOff>
      <xdr:row>97</xdr:row>
      <xdr:rowOff>112268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72934"/>
          <a:ext cx="889000" cy="6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19114</xdr:rowOff>
    </xdr:from>
    <xdr:to>
      <xdr:col>45</xdr:col>
      <xdr:colOff>177800</xdr:colOff>
      <xdr:row>97</xdr:row>
      <xdr:rowOff>42284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49764"/>
          <a:ext cx="889000" cy="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19114</xdr:rowOff>
    </xdr:from>
    <xdr:to>
      <xdr:col>41</xdr:col>
      <xdr:colOff>50800</xdr:colOff>
      <xdr:row>97</xdr:row>
      <xdr:rowOff>161303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49764"/>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31407</xdr:rowOff>
    </xdr:from>
    <xdr:to>
      <xdr:col>36</xdr:col>
      <xdr:colOff>165100</xdr:colOff>
      <xdr:row>97</xdr:row>
      <xdr:rowOff>133007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149534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128333</xdr:rowOff>
    </xdr:from>
    <xdr:to>
      <xdr:col>55</xdr:col>
      <xdr:colOff>50800</xdr:colOff>
      <xdr:row>98</xdr:row>
      <xdr:rowOff>58483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106760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3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61468</xdr:rowOff>
    </xdr:from>
    <xdr:to>
      <xdr:col>50</xdr:col>
      <xdr:colOff>165100</xdr:colOff>
      <xdr:row>97</xdr:row>
      <xdr:rowOff>163068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9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154195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8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162934</xdr:rowOff>
    </xdr:from>
    <xdr:to>
      <xdr:col>46</xdr:col>
      <xdr:colOff>38100</xdr:colOff>
      <xdr:row>97</xdr:row>
      <xdr:rowOff>93084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84211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139764</xdr:rowOff>
    </xdr:from>
    <xdr:to>
      <xdr:col>41</xdr:col>
      <xdr:colOff>101600</xdr:colOff>
      <xdr:row>97</xdr:row>
      <xdr:rowOff>69914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86441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3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110503</xdr:rowOff>
    </xdr:from>
    <xdr:to>
      <xdr:col>36</xdr:col>
      <xdr:colOff>165100</xdr:colOff>
      <xdr:row>98</xdr:row>
      <xdr:rowOff>40653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31780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72916</xdr:rowOff>
    </xdr:from>
    <xdr:to>
      <xdr:col>85</xdr:col>
      <xdr:colOff>127000</xdr:colOff>
      <xdr:row>34</xdr:row>
      <xdr:rowOff>150477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02216"/>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150477</xdr:rowOff>
    </xdr:from>
    <xdr:to>
      <xdr:col>81</xdr:col>
      <xdr:colOff>50800</xdr:colOff>
      <xdr:row>34</xdr:row>
      <xdr:rowOff>166479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97977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38463</xdr:rowOff>
    </xdr:from>
    <xdr:to>
      <xdr:col>76</xdr:col>
      <xdr:colOff>114300</xdr:colOff>
      <xdr:row>34</xdr:row>
      <xdr:rowOff>166479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867763"/>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38463</xdr:rowOff>
    </xdr:from>
    <xdr:to>
      <xdr:col>71</xdr:col>
      <xdr:colOff>177800</xdr:colOff>
      <xdr:row>34</xdr:row>
      <xdr:rowOff>91367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867763"/>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122210</xdr:rowOff>
    </xdr:from>
    <xdr:to>
      <xdr:col>67</xdr:col>
      <xdr:colOff>101600</xdr:colOff>
      <xdr:row>35</xdr:row>
      <xdr:rowOff>52360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43487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22116</xdr:rowOff>
    </xdr:from>
    <xdr:to>
      <xdr:col>85</xdr:col>
      <xdr:colOff>177800</xdr:colOff>
      <xdr:row>34</xdr:row>
      <xdr:rowOff>123716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44993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0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99677</xdr:rowOff>
    </xdr:from>
    <xdr:to>
      <xdr:col>81</xdr:col>
      <xdr:colOff>101600</xdr:colOff>
      <xdr:row>35</xdr:row>
      <xdr:rowOff>29827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46354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115679</xdr:rowOff>
    </xdr:from>
    <xdr:to>
      <xdr:col>76</xdr:col>
      <xdr:colOff>165100</xdr:colOff>
      <xdr:row>35</xdr:row>
      <xdr:rowOff>45829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9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62356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159113</xdr:rowOff>
    </xdr:from>
    <xdr:to>
      <xdr:col>72</xdr:col>
      <xdr:colOff>38100</xdr:colOff>
      <xdr:row>34</xdr:row>
      <xdr:rowOff>89263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105790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59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40567</xdr:rowOff>
    </xdr:from>
    <xdr:to>
      <xdr:col>67</xdr:col>
      <xdr:colOff>101600</xdr:colOff>
      <xdr:row>34</xdr:row>
      <xdr:rowOff>142167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158694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66948</xdr:rowOff>
    </xdr:from>
    <xdr:to>
      <xdr:col>85</xdr:col>
      <xdr:colOff>127000</xdr:colOff>
      <xdr:row>57</xdr:row>
      <xdr:rowOff>110439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96698"/>
          <a:ext cx="838200" cy="38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98171</xdr:rowOff>
    </xdr:from>
    <xdr:to>
      <xdr:col>81</xdr:col>
      <xdr:colOff>50800</xdr:colOff>
      <xdr:row>57</xdr:row>
      <xdr:rowOff>110439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99371"/>
          <a:ext cx="889000" cy="18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98171</xdr:rowOff>
    </xdr:from>
    <xdr:to>
      <xdr:col>76</xdr:col>
      <xdr:colOff>114300</xdr:colOff>
      <xdr:row>58</xdr:row>
      <xdr:rowOff>140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99371"/>
          <a:ext cx="889000" cy="24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140</xdr:rowOff>
    </xdr:from>
    <xdr:to>
      <xdr:col>71</xdr:col>
      <xdr:colOff>177800</xdr:colOff>
      <xdr:row>58</xdr:row>
      <xdr:rowOff>51613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44240"/>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16148</xdr:rowOff>
    </xdr:from>
    <xdr:to>
      <xdr:col>85</xdr:col>
      <xdr:colOff>177800</xdr:colOff>
      <xdr:row>55</xdr:row>
      <xdr:rowOff>117748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39025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9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59639</xdr:rowOff>
    </xdr:from>
    <xdr:to>
      <xdr:col>81</xdr:col>
      <xdr:colOff>101600</xdr:colOff>
      <xdr:row>57</xdr:row>
      <xdr:rowOff>161239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47371</xdr:rowOff>
    </xdr:from>
    <xdr:to>
      <xdr:col>76</xdr:col>
      <xdr:colOff>165100</xdr:colOff>
      <xdr:row>56</xdr:row>
      <xdr:rowOff>148971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140098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120790</xdr:rowOff>
    </xdr:from>
    <xdr:to>
      <xdr:col>72</xdr:col>
      <xdr:colOff>38100</xdr:colOff>
      <xdr:row>58</xdr:row>
      <xdr:rowOff>50940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42067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813</xdr:rowOff>
    </xdr:from>
    <xdr:to>
      <xdr:col>67</xdr:col>
      <xdr:colOff>101600</xdr:colOff>
      <xdr:row>58</xdr:row>
      <xdr:rowOff>102413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93540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42799</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734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40767</xdr:rowOff>
    </xdr:from>
    <xdr:to>
      <xdr:col>76</xdr:col>
      <xdr:colOff>114300</xdr:colOff>
      <xdr:row>79</xdr:row>
      <xdr:rowOff>42799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5317"/>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53087</xdr:rowOff>
    </xdr:from>
    <xdr:to>
      <xdr:col>71</xdr:col>
      <xdr:colOff>177800</xdr:colOff>
      <xdr:row>79</xdr:row>
      <xdr:rowOff>40767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26187"/>
          <a:ext cx="889000" cy="15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76581</xdr:rowOff>
    </xdr:from>
    <xdr:to>
      <xdr:col>67</xdr:col>
      <xdr:colOff>101600</xdr:colOff>
      <xdr:row>79</xdr:row>
      <xdr:rowOff>6731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4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169308</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542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163449</xdr:rowOff>
    </xdr:from>
    <xdr:to>
      <xdr:col>76</xdr:col>
      <xdr:colOff>165100</xdr:colOff>
      <xdr:row>79</xdr:row>
      <xdr:rowOff>93599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84726</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2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161417</xdr:rowOff>
    </xdr:from>
    <xdr:to>
      <xdr:col>72</xdr:col>
      <xdr:colOff>38100</xdr:colOff>
      <xdr:row>79</xdr:row>
      <xdr:rowOff>91567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82694</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27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2287</xdr:rowOff>
    </xdr:from>
    <xdr:to>
      <xdr:col>67</xdr:col>
      <xdr:colOff>101600</xdr:colOff>
      <xdr:row>78</xdr:row>
      <xdr:rowOff>103887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120414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5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59037</xdr:rowOff>
    </xdr:from>
    <xdr:to>
      <xdr:col>85</xdr:col>
      <xdr:colOff>127000</xdr:colOff>
      <xdr:row>96</xdr:row>
      <xdr:rowOff>111387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18237"/>
          <a:ext cx="8382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59037</xdr:rowOff>
    </xdr:from>
    <xdr:to>
      <xdr:col>81</xdr:col>
      <xdr:colOff>50800</xdr:colOff>
      <xdr:row>96</xdr:row>
      <xdr:rowOff>139798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18237"/>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93883</xdr:rowOff>
    </xdr:from>
    <xdr:to>
      <xdr:col>76</xdr:col>
      <xdr:colOff>114300</xdr:colOff>
      <xdr:row>96</xdr:row>
      <xdr:rowOff>139798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53083"/>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16092</xdr:rowOff>
    </xdr:from>
    <xdr:to>
      <xdr:col>71</xdr:col>
      <xdr:colOff>177800</xdr:colOff>
      <xdr:row>96</xdr:row>
      <xdr:rowOff>93883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475292"/>
          <a:ext cx="889000" cy="7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91709</xdr:rowOff>
    </xdr:from>
    <xdr:to>
      <xdr:col>67</xdr:col>
      <xdr:colOff>101600</xdr:colOff>
      <xdr:row>96</xdr:row>
      <xdr:rowOff>21859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38386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60587</xdr:rowOff>
    </xdr:from>
    <xdr:to>
      <xdr:col>85</xdr:col>
      <xdr:colOff>177800</xdr:colOff>
      <xdr:row>96</xdr:row>
      <xdr:rowOff>162187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39014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8237</xdr:rowOff>
    </xdr:from>
    <xdr:to>
      <xdr:col>81</xdr:col>
      <xdr:colOff>101600</xdr:colOff>
      <xdr:row>96</xdr:row>
      <xdr:rowOff>109837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100964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88998</xdr:rowOff>
    </xdr:from>
    <xdr:to>
      <xdr:col>76</xdr:col>
      <xdr:colOff>165100</xdr:colOff>
      <xdr:row>97</xdr:row>
      <xdr:rowOff>19148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10275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43083</xdr:rowOff>
    </xdr:from>
    <xdr:to>
      <xdr:col>72</xdr:col>
      <xdr:colOff>38100</xdr:colOff>
      <xdr:row>96</xdr:row>
      <xdr:rowOff>144683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135810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5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136742</xdr:rowOff>
    </xdr:from>
    <xdr:to>
      <xdr:col>67</xdr:col>
      <xdr:colOff>101600</xdr:colOff>
      <xdr:row>96</xdr:row>
      <xdr:rowOff>66892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58019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162966</xdr:rowOff>
    </xdr:from>
    <xdr:to>
      <xdr:col>98</xdr:col>
      <xdr:colOff>38100</xdr:colOff>
      <xdr:row>39</xdr:row>
      <xdr:rowOff>93116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109643</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民生費は住民一人当たりコスト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228,972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円となっており、令和３年度と比較すると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少である。これは、国事業である子育て世帯への臨時特別給付金等の減少によるものである。一方で、障害福祉サービス等や生活保護費などは増加しており、依然として類似団体平均を大きく上回っていることから、生活保護受給者自立支援事業の推進等により抑制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教育費は住民一人当たりコスト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54,819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円となっており、令和３年度と比較すると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ポイントの増加である。これは、小中一貫校施設整備や親子給食増築等工事に関する経費等の増加によるものである。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歳入においては、臨時財政対策債が減少したものの、市税や公共公益施設整備基金繰入金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、全体としては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地方債は、必要最小限の発行にとどめることを基本に、普通建設事業債の発行を抑制し、また、後年度の公債費の抑制を図るため、減債基金を活用し、建設事業に係る借換債の発行抑制を行うなど、後年度負担の軽減に努め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においては、地方債の発行抑制に伴う支払利息の減少等により公債費が減少したものの、公共施設等の老朽化対策等のための公共公益施設整備基金への積立てが増加したことなどにより、全体としては増加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事業執行の効率化や経常経費の抑制など、徹底した経費削減に努め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100">
              <a:latin typeface="ＭＳ Ｐゴシック" panose="020B0600070205080204" pitchFamily="50" charset="-128"/>
              <a:ea typeface="ＭＳ Ｐゴシック" panose="020B0600070205080204" pitchFamily="50" charset="-128"/>
            </a:rPr>
            <a:t>普通会計の実質収支黒字の確保に加え、全ての会計の実質収支額の黒字を確保できた。</a:t>
          </a:r>
        </a:p>
        <a:p>
          <a:r>
            <a:rPr kumimoji="1" lang="ja-JP" altLang="en-US" sz="1100">
              <a:latin typeface="ＭＳ Ｐゴシック" panose="020B0600070205080204" pitchFamily="50" charset="-128"/>
              <a:ea typeface="ＭＳ Ｐゴシック" panose="020B0600070205080204" pitchFamily="50" charset="-128"/>
            </a:rPr>
            <a:t>　特別会計においては、独立採算制の原則を踏まえ、より一層の経営感覚とコスト意識をもって、収納率の向上や事業の効率化など、さらなる経営の健全化に努める。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106712662</v>
      </c>
      <c r="BO4" s="371"/>
      <c r="BP4" s="371"/>
      <c r="BQ4" s="371"/>
      <c r="BR4" s="371"/>
      <c r="BS4" s="371"/>
      <c r="BT4" s="371"/>
      <c r="BU4" s="372"/>
      <c r="BV4" s="370">
        <v>104492094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2.2999999999999998</v>
      </c>
      <c r="CU4" s="377"/>
      <c r="CV4" s="377"/>
      <c r="CW4" s="377"/>
      <c r="CX4" s="377"/>
      <c r="CY4" s="377"/>
      <c r="CZ4" s="377"/>
      <c r="DA4" s="378"/>
      <c r="DB4" s="376">
        <v>2.2999999999999998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105438872</v>
      </c>
      <c r="BO5" s="408"/>
      <c r="BP5" s="408"/>
      <c r="BQ5" s="408"/>
      <c r="BR5" s="408"/>
      <c r="BS5" s="408"/>
      <c r="BT5" s="408"/>
      <c r="BU5" s="409"/>
      <c r="BV5" s="407">
        <v>103209266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88.4</v>
      </c>
      <c r="CU5" s="405"/>
      <c r="CV5" s="405"/>
      <c r="CW5" s="405"/>
      <c r="CX5" s="405"/>
      <c r="CY5" s="405"/>
      <c r="CZ5" s="405"/>
      <c r="DA5" s="406"/>
      <c r="DB5" s="404">
        <v>86.8</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1273790</v>
      </c>
      <c r="BO6" s="408"/>
      <c r="BP6" s="408"/>
      <c r="BQ6" s="408"/>
      <c r="BR6" s="408"/>
      <c r="BS6" s="408"/>
      <c r="BT6" s="408"/>
      <c r="BU6" s="409"/>
      <c r="BV6" s="407">
        <v>1282828</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91.2</v>
      </c>
      <c r="CU6" s="445"/>
      <c r="CV6" s="445"/>
      <c r="CW6" s="445"/>
      <c r="CX6" s="445"/>
      <c r="CY6" s="445"/>
      <c r="CZ6" s="445"/>
      <c r="DA6" s="446"/>
      <c r="DB6" s="444">
        <v>90.5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132895</v>
      </c>
      <c r="BO7" s="408"/>
      <c r="BP7" s="408"/>
      <c r="BQ7" s="408"/>
      <c r="BR7" s="408"/>
      <c r="BS7" s="408"/>
      <c r="BT7" s="408"/>
      <c r="BU7" s="409"/>
      <c r="BV7" s="407">
        <v>148103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49204060</v>
      </c>
      <c r="CU7" s="408"/>
      <c r="CV7" s="408"/>
      <c r="CW7" s="408"/>
      <c r="CX7" s="408"/>
      <c r="CY7" s="408"/>
      <c r="CZ7" s="408"/>
      <c r="DA7" s="409"/>
      <c r="DB7" s="407">
        <v>50398867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1140895</v>
      </c>
      <c r="BO8" s="408"/>
      <c r="BP8" s="408"/>
      <c r="BQ8" s="408"/>
      <c r="BR8" s="408"/>
      <c r="BS8" s="408"/>
      <c r="BT8" s="408"/>
      <c r="BU8" s="409"/>
      <c r="BV8" s="407">
        <v>1134725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0.64</v>
      </c>
      <c r="CU8" s="448"/>
      <c r="CV8" s="448"/>
      <c r="CW8" s="448"/>
      <c r="CX8" s="448"/>
      <c r="CY8" s="448"/>
      <c r="CZ8" s="448"/>
      <c r="DA8" s="449"/>
      <c r="DB8" s="447">
        <v>0.64</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229733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6170</v>
      </c>
      <c r="BO9" s="408"/>
      <c r="BP9" s="408"/>
      <c r="BQ9" s="408"/>
      <c r="BR9" s="408"/>
      <c r="BS9" s="408"/>
      <c r="BT9" s="408"/>
      <c r="BU9" s="409"/>
      <c r="BV9" s="407">
        <v>-578162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9.5</v>
      </c>
      <c r="CU9" s="405"/>
      <c r="CV9" s="405"/>
      <c r="CW9" s="405"/>
      <c r="CX9" s="405"/>
      <c r="CY9" s="405"/>
      <c r="CZ9" s="405"/>
      <c r="DA9" s="406"/>
      <c r="DB9" s="404">
        <v>10.199999999999999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237518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1643185</v>
      </c>
      <c r="BO10" s="408"/>
      <c r="BP10" s="408"/>
      <c r="BQ10" s="408"/>
      <c r="BR10" s="408"/>
      <c r="BS10" s="408"/>
      <c r="BT10" s="408"/>
      <c r="BU10" s="409"/>
      <c r="BV10" s="407">
        <v>1656472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227544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95</v>
      </c>
      <c r="AV12" s="440"/>
      <c r="AW12" s="440"/>
      <c r="AX12" s="440"/>
      <c r="AY12" s="441" t="s">
        <v>137</v>
      </c>
      <c r="AZ12" s="442"/>
      <c r="BA12" s="442"/>
      <c r="BB12" s="442"/>
      <c r="BC12" s="442"/>
      <c r="BD12" s="442"/>
      <c r="BE12" s="442"/>
      <c r="BF12" s="442"/>
      <c r="BG12" s="442"/>
      <c r="BH12" s="442"/>
      <c r="BI12" s="442"/>
      <c r="BJ12" s="442"/>
      <c r="BK12" s="442"/>
      <c r="BL12" s="442"/>
      <c r="BM12" s="443"/>
      <c r="BN12" s="407">
        <v>1539877</v>
      </c>
      <c r="BO12" s="408"/>
      <c r="BP12" s="408"/>
      <c r="BQ12" s="408"/>
      <c r="BR12" s="408"/>
      <c r="BS12" s="408"/>
      <c r="BT12" s="408"/>
      <c r="BU12" s="409"/>
      <c r="BV12" s="407">
        <v>1466725</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224267</v>
      </c>
      <c r="S13" s="492"/>
      <c r="T13" s="492"/>
      <c r="U13" s="492"/>
      <c r="V13" s="493"/>
      <c r="W13" s="423" t="s">
        <v>141</v>
      </c>
      <c r="X13" s="424"/>
      <c r="Y13" s="424"/>
      <c r="Z13" s="424"/>
      <c r="AA13" s="424"/>
      <c r="AB13" s="414"/>
      <c r="AC13" s="458">
        <v>339</v>
      </c>
      <c r="AD13" s="459"/>
      <c r="AE13" s="459"/>
      <c r="AF13" s="459"/>
      <c r="AG13" s="501"/>
      <c r="AH13" s="458">
        <v>302</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109478</v>
      </c>
      <c r="BO13" s="408"/>
      <c r="BP13" s="408"/>
      <c r="BQ13" s="408"/>
      <c r="BR13" s="408"/>
      <c r="BS13" s="408"/>
      <c r="BT13" s="408"/>
      <c r="BU13" s="409"/>
      <c r="BV13" s="407">
        <v>-388415</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-1.2</v>
      </c>
      <c r="CU13" s="405"/>
      <c r="CV13" s="405"/>
      <c r="CW13" s="405"/>
      <c r="CX13" s="405"/>
      <c r="CY13" s="405"/>
      <c r="CZ13" s="405"/>
      <c r="DA13" s="406"/>
      <c r="DB13" s="404">
        <v>-0.9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229177</v>
      </c>
      <c r="S14" s="492"/>
      <c r="T14" s="492"/>
      <c r="U14" s="492"/>
      <c r="V14" s="493"/>
      <c r="W14" s="397"/>
      <c r="X14" s="398"/>
      <c r="Y14" s="398"/>
      <c r="Z14" s="398"/>
      <c r="AA14" s="398"/>
      <c r="AB14" s="387"/>
      <c r="AC14" s="494">
        <v>0.4</v>
      </c>
      <c r="AD14" s="495"/>
      <c r="AE14" s="495"/>
      <c r="AF14" s="495"/>
      <c r="AG14" s="496"/>
      <c r="AH14" s="494">
        <v>0.3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226071</v>
      </c>
      <c r="S15" s="492"/>
      <c r="T15" s="492"/>
      <c r="U15" s="492"/>
      <c r="V15" s="493"/>
      <c r="W15" s="423" t="s">
        <v>148</v>
      </c>
      <c r="X15" s="424"/>
      <c r="Y15" s="424"/>
      <c r="Z15" s="424"/>
      <c r="AA15" s="424"/>
      <c r="AB15" s="414"/>
      <c r="AC15" s="458">
        <v>22039</v>
      </c>
      <c r="AD15" s="459"/>
      <c r="AE15" s="459"/>
      <c r="AF15" s="459"/>
      <c r="AG15" s="501"/>
      <c r="AH15" s="458">
        <v>23467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25730695</v>
      </c>
      <c r="BO15" s="371"/>
      <c r="BP15" s="371"/>
      <c r="BQ15" s="371"/>
      <c r="BR15" s="371"/>
      <c r="BS15" s="371"/>
      <c r="BT15" s="371"/>
      <c r="BU15" s="372"/>
      <c r="BV15" s="370">
        <v>24596081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24.2</v>
      </c>
      <c r="AD16" s="495"/>
      <c r="AE16" s="495"/>
      <c r="AF16" s="495"/>
      <c r="AG16" s="496"/>
      <c r="AH16" s="494">
        <v>25.7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40587162</v>
      </c>
      <c r="BO16" s="408"/>
      <c r="BP16" s="408"/>
      <c r="BQ16" s="408"/>
      <c r="BR16" s="408"/>
      <c r="BS16" s="408"/>
      <c r="BT16" s="408"/>
      <c r="BU16" s="409"/>
      <c r="BV16" s="407">
        <v>39825131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68804</v>
      </c>
      <c r="AD17" s="459"/>
      <c r="AE17" s="459"/>
      <c r="AF17" s="459"/>
      <c r="AG17" s="501"/>
      <c r="AH17" s="458">
        <v>67671</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32511911</v>
      </c>
      <c r="BO17" s="408"/>
      <c r="BP17" s="408"/>
      <c r="BQ17" s="408"/>
      <c r="BR17" s="408"/>
      <c r="BS17" s="408"/>
      <c r="BT17" s="408"/>
      <c r="BU17" s="409"/>
      <c r="BV17" s="407">
        <v>31065432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24.7</v>
      </c>
      <c r="M18" s="531"/>
      <c r="N18" s="531"/>
      <c r="O18" s="531"/>
      <c r="P18" s="531"/>
      <c r="Q18" s="531"/>
      <c r="R18" s="532"/>
      <c r="S18" s="532"/>
      <c r="T18" s="532"/>
      <c r="U18" s="532"/>
      <c r="V18" s="533"/>
      <c r="W18" s="425"/>
      <c r="X18" s="426"/>
      <c r="Y18" s="426"/>
      <c r="Z18" s="426"/>
      <c r="AA18" s="426"/>
      <c r="AB18" s="417"/>
      <c r="AC18" s="534">
        <v>75.5</v>
      </c>
      <c r="AD18" s="535"/>
      <c r="AE18" s="535"/>
      <c r="AF18" s="535"/>
      <c r="AG18" s="536"/>
      <c r="AH18" s="534">
        <v>74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44415174</v>
      </c>
      <c r="BO18" s="408"/>
      <c r="BP18" s="408"/>
      <c r="BQ18" s="408"/>
      <c r="BR18" s="408"/>
      <c r="BS18" s="408"/>
      <c r="BT18" s="408"/>
      <c r="BU18" s="409"/>
      <c r="BV18" s="407">
        <v>43736191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9301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60780588</v>
      </c>
      <c r="BO19" s="408"/>
      <c r="BP19" s="408"/>
      <c r="BQ19" s="408"/>
      <c r="BR19" s="408"/>
      <c r="BS19" s="408"/>
      <c r="BT19" s="408"/>
      <c r="BU19" s="409"/>
      <c r="BV19" s="407">
        <v>60581966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101538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58836780</v>
      </c>
      <c r="BO22" s="371"/>
      <c r="BP22" s="371"/>
      <c r="BQ22" s="371"/>
      <c r="BR22" s="371"/>
      <c r="BS22" s="371"/>
      <c r="BT22" s="371"/>
      <c r="BU22" s="372"/>
      <c r="BV22" s="370">
        <v>59573994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49811421</v>
      </c>
      <c r="BO23" s="408"/>
      <c r="BP23" s="408"/>
      <c r="BQ23" s="408"/>
      <c r="BR23" s="408"/>
      <c r="BS23" s="408"/>
      <c r="BT23" s="408"/>
      <c r="BU23" s="409"/>
      <c r="BV23" s="407">
        <v>49800750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7140</v>
      </c>
      <c r="R24" s="459"/>
      <c r="S24" s="459"/>
      <c r="T24" s="459"/>
      <c r="U24" s="459"/>
      <c r="V24" s="501"/>
      <c r="W24" s="553"/>
      <c r="X24" s="554"/>
      <c r="Y24" s="555"/>
      <c r="Z24" s="457" t="s">
        <v>173</v>
      </c>
      <c r="AA24" s="437"/>
      <c r="AB24" s="437"/>
      <c r="AC24" s="437"/>
      <c r="AD24" s="437"/>
      <c r="AE24" s="437"/>
      <c r="AF24" s="437"/>
      <c r="AG24" s="438"/>
      <c r="AH24" s="458">
        <v>1080</v>
      </c>
      <c r="AI24" s="459"/>
      <c r="AJ24" s="459"/>
      <c r="AK24" s="459"/>
      <c r="AL24" s="501"/>
      <c r="AM24" s="458">
        <v>3124440</v>
      </c>
      <c r="AN24" s="459"/>
      <c r="AO24" s="459"/>
      <c r="AP24" s="459"/>
      <c r="AQ24" s="459"/>
      <c r="AR24" s="501"/>
      <c r="AS24" s="458">
        <v>2893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25161463</v>
      </c>
      <c r="BO24" s="408"/>
      <c r="BP24" s="408"/>
      <c r="BQ24" s="408"/>
      <c r="BR24" s="408"/>
      <c r="BS24" s="408"/>
      <c r="BT24" s="408"/>
      <c r="BU24" s="409"/>
      <c r="BV24" s="407">
        <v>24663745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2</v>
      </c>
      <c r="M25" s="459"/>
      <c r="N25" s="459"/>
      <c r="O25" s="459"/>
      <c r="P25" s="501"/>
      <c r="Q25" s="458">
        <v>8700</v>
      </c>
      <c r="R25" s="459"/>
      <c r="S25" s="459"/>
      <c r="T25" s="459"/>
      <c r="U25" s="459"/>
      <c r="V25" s="501"/>
      <c r="W25" s="553"/>
      <c r="X25" s="554"/>
      <c r="Y25" s="555"/>
      <c r="Z25" s="457" t="s">
        <v>176</v>
      </c>
      <c r="AA25" s="437"/>
      <c r="AB25" s="437"/>
      <c r="AC25" s="437"/>
      <c r="AD25" s="437"/>
      <c r="AE25" s="437"/>
      <c r="AF25" s="437"/>
      <c r="AG25" s="438"/>
      <c r="AH25" s="458" t="s">
        <v>139</v>
      </c>
      <c r="AI25" s="459"/>
      <c r="AJ25" s="459"/>
      <c r="AK25" s="459"/>
      <c r="AL25" s="501"/>
      <c r="AM25" s="458" t="s">
        <v>139</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6849323</v>
      </c>
      <c r="BO25" s="371"/>
      <c r="BP25" s="371"/>
      <c r="BQ25" s="371"/>
      <c r="BR25" s="371"/>
      <c r="BS25" s="371"/>
      <c r="BT25" s="371"/>
      <c r="BU25" s="372"/>
      <c r="BV25" s="370">
        <v>8187283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7700</v>
      </c>
      <c r="R26" s="459"/>
      <c r="S26" s="459"/>
      <c r="T26" s="459"/>
      <c r="U26" s="459"/>
      <c r="V26" s="501"/>
      <c r="W26" s="553"/>
      <c r="X26" s="554"/>
      <c r="Y26" s="555"/>
      <c r="Z26" s="457" t="s">
        <v>180</v>
      </c>
      <c r="AA26" s="559"/>
      <c r="AB26" s="559"/>
      <c r="AC26" s="559"/>
      <c r="AD26" s="559"/>
      <c r="AE26" s="559"/>
      <c r="AF26" s="559"/>
      <c r="AG26" s="560"/>
      <c r="AH26" s="458">
        <v>93</v>
      </c>
      <c r="AI26" s="459"/>
      <c r="AJ26" s="459"/>
      <c r="AK26" s="459"/>
      <c r="AL26" s="501"/>
      <c r="AM26" s="458">
        <v>270258</v>
      </c>
      <c r="AN26" s="459"/>
      <c r="AO26" s="459"/>
      <c r="AP26" s="459"/>
      <c r="AQ26" s="459"/>
      <c r="AR26" s="501"/>
      <c r="AS26" s="458">
        <v>2906</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395439</v>
      </c>
      <c r="BO26" s="408"/>
      <c r="BP26" s="408"/>
      <c r="BQ26" s="408"/>
      <c r="BR26" s="408"/>
      <c r="BS26" s="408"/>
      <c r="BT26" s="408"/>
      <c r="BU26" s="409"/>
      <c r="BV26" s="407">
        <v>303060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7280</v>
      </c>
      <c r="R27" s="459"/>
      <c r="S27" s="459"/>
      <c r="T27" s="459"/>
      <c r="U27" s="459"/>
      <c r="V27" s="501"/>
      <c r="W27" s="553"/>
      <c r="X27" s="554"/>
      <c r="Y27" s="555"/>
      <c r="Z27" s="457" t="s">
        <v>183</v>
      </c>
      <c r="AA27" s="437"/>
      <c r="AB27" s="437"/>
      <c r="AC27" s="437"/>
      <c r="AD27" s="437"/>
      <c r="AE27" s="437"/>
      <c r="AF27" s="437"/>
      <c r="AG27" s="438"/>
      <c r="AH27" s="458">
        <v>42</v>
      </c>
      <c r="AI27" s="459"/>
      <c r="AJ27" s="459"/>
      <c r="AK27" s="459"/>
      <c r="AL27" s="501"/>
      <c r="AM27" s="458">
        <v>141606</v>
      </c>
      <c r="AN27" s="459"/>
      <c r="AO27" s="459"/>
      <c r="AP27" s="459"/>
      <c r="AQ27" s="459"/>
      <c r="AR27" s="501"/>
      <c r="AS27" s="458">
        <v>3372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177</v>
      </c>
      <c r="BO27" s="527"/>
      <c r="BP27" s="527"/>
      <c r="BQ27" s="527"/>
      <c r="BR27" s="527"/>
      <c r="BS27" s="527"/>
      <c r="BT27" s="527"/>
      <c r="BU27" s="528"/>
      <c r="BV27" s="526" t="s">
        <v>185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6880</v>
      </c>
      <c r="R28" s="459"/>
      <c r="S28" s="459"/>
      <c r="T28" s="459"/>
      <c r="U28" s="459"/>
      <c r="V28" s="501"/>
      <c r="W28" s="553"/>
      <c r="X28" s="554"/>
      <c r="Y28" s="555"/>
      <c r="Z28" s="457" t="s">
        <v>187</v>
      </c>
      <c r="AA28" s="437"/>
      <c r="AB28" s="437"/>
      <c r="AC28" s="437"/>
      <c r="AD28" s="437"/>
      <c r="AE28" s="437"/>
      <c r="AF28" s="437"/>
      <c r="AG28" s="438"/>
      <c r="AH28" s="458" t="s">
        <v>131</v>
      </c>
      <c r="AI28" s="459"/>
      <c r="AJ28" s="459"/>
      <c r="AK28" s="459"/>
      <c r="AL28" s="501"/>
      <c r="AM28" s="458" t="s">
        <v>139</v>
      </c>
      <c r="AN28" s="459"/>
      <c r="AO28" s="459"/>
      <c r="AP28" s="459"/>
      <c r="AQ28" s="459"/>
      <c r="AR28" s="501"/>
      <c r="AS28" s="458" t="s">
        <v>139</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14180777</v>
      </c>
      <c r="BO28" s="371"/>
      <c r="BP28" s="371"/>
      <c r="BQ28" s="371"/>
      <c r="BR28" s="371"/>
      <c r="BS28" s="371"/>
      <c r="BT28" s="371"/>
      <c r="BU28" s="372"/>
      <c r="BV28" s="370">
        <v>14077469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22</v>
      </c>
      <c r="M29" s="459"/>
      <c r="N29" s="459"/>
      <c r="O29" s="459"/>
      <c r="P29" s="501"/>
      <c r="Q29" s="458">
        <v>6430</v>
      </c>
      <c r="R29" s="459"/>
      <c r="S29" s="459"/>
      <c r="T29" s="459"/>
      <c r="U29" s="459"/>
      <c r="V29" s="501"/>
      <c r="W29" s="556"/>
      <c r="X29" s="557"/>
      <c r="Y29" s="558"/>
      <c r="Z29" s="457" t="s">
        <v>190</v>
      </c>
      <c r="AA29" s="437"/>
      <c r="AB29" s="437"/>
      <c r="AC29" s="437"/>
      <c r="AD29" s="437"/>
      <c r="AE29" s="437"/>
      <c r="AF29" s="437"/>
      <c r="AG29" s="438"/>
      <c r="AH29" s="458">
        <v>1122</v>
      </c>
      <c r="AI29" s="459"/>
      <c r="AJ29" s="459"/>
      <c r="AK29" s="459"/>
      <c r="AL29" s="501"/>
      <c r="AM29" s="458">
        <v>3266046</v>
      </c>
      <c r="AN29" s="459"/>
      <c r="AO29" s="459"/>
      <c r="AP29" s="459"/>
      <c r="AQ29" s="459"/>
      <c r="AR29" s="501"/>
      <c r="AS29" s="458">
        <v>2911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2217286</v>
      </c>
      <c r="BO29" s="408"/>
      <c r="BP29" s="408"/>
      <c r="BQ29" s="408"/>
      <c r="BR29" s="408"/>
      <c r="BS29" s="408"/>
      <c r="BT29" s="408"/>
      <c r="BU29" s="409"/>
      <c r="BV29" s="407">
        <v>1874064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94.1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15761043</v>
      </c>
      <c r="BO30" s="527"/>
      <c r="BP30" s="527"/>
      <c r="BQ30" s="527"/>
      <c r="BR30" s="527"/>
      <c r="BS30" s="527"/>
      <c r="BT30" s="527"/>
      <c r="BU30" s="528"/>
      <c r="BV30" s="526">
        <v>12102356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北河内4市リサイクル施設組合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アドバンス寝屋川マネジメント株式会社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公共用地先行取得事業特別会計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枚方寝屋川消防組合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母子父子寡婦福祉資金貸付金特別会計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大阪府都市競艇企業団</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淀川左岸水防事務組合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大阪府後期高齢者医療広域連合（一般会計）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大阪府後期高齢者医療広域連合（後期高齢者医療特別会計）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大阪広域水道企業団（水道事業会計）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大阪広域水道企業団（工業用水道事業会計）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K+jdgo6f821jSAnOrZTGVQl4dr+NyXL0bNSsJzGcBPCdLyQuNwQT8MDjEbjV44fE+9IEkK/7px/Iq8bRaWAv/w==" saltValue="1jMni1xRvtrUU7pOGDR8W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1" t="s">
        <v>561</v>
      </c>
      <c r="D34" s="1151"/>
      <c r="E34" s="1152"/>
      <c r="F34" s="32">
        <v>13.48</v>
      </c>
      <c r="G34" s="33">
        <v>13.1</v>
      </c>
      <c r="H34" s="33">
        <v>13.17</v>
      </c>
      <c r="I34" s="33">
        <v>12.8</v>
      </c>
      <c r="J34" s="34">
        <v>12.51</v>
      </c>
      <c r="K34" s="22"/>
      <c r="L34" s="22"/>
      <c r="M34" s="22"/>
      <c r="N34" s="22"/>
      <c r="O34" s="22"/>
      <c r="P34" s="22"/>
    </row>
    <row r="35" spans="1:16" ht="39" customHeight="1" x14ac:dyDescent="0.2">
      <c r="A35" s="22"/>
      <c r="B35" s="35"/>
      <c r="C35" s="1145" t="s">
        <v>562</v>
      </c>
      <c r="D35" s="1146"/>
      <c r="E35" s="1147"/>
      <c r="F35" s="36">
        <v>2.86</v>
      </c>
      <c r="G35" s="37">
        <v>2.66</v>
      </c>
      <c r="H35" s="37">
        <v>2.59</v>
      </c>
      <c r="I35" s="37">
        <v>2.61</v>
      </c>
      <c r="J35" s="38">
        <v>2.58</v>
      </c>
      <c r="K35" s="22"/>
      <c r="L35" s="22"/>
      <c r="M35" s="22"/>
      <c r="N35" s="22"/>
      <c r="O35" s="22"/>
      <c r="P35" s="22"/>
    </row>
    <row r="36" spans="1:16" ht="39" customHeight="1" x14ac:dyDescent="0.2">
      <c r="A36" s="22"/>
      <c r="B36" s="35"/>
      <c r="C36" s="1145" t="s">
        <v>563</v>
      </c>
      <c r="D36" s="1146"/>
      <c r="E36" s="1147"/>
      <c r="F36" s="36">
        <v>3.64</v>
      </c>
      <c r="G36" s="37">
        <v>3.97</v>
      </c>
      <c r="H36" s="37">
        <v>3.55</v>
      </c>
      <c r="I36" s="37">
        <v>2.25</v>
      </c>
      <c r="J36" s="38">
        <v>2.31</v>
      </c>
      <c r="K36" s="22"/>
      <c r="L36" s="22"/>
      <c r="M36" s="22"/>
      <c r="N36" s="22"/>
      <c r="O36" s="22"/>
      <c r="P36" s="22"/>
    </row>
    <row r="37" spans="1:16" ht="39" customHeight="1" x14ac:dyDescent="0.2">
      <c r="A37" s="22"/>
      <c r="B37" s="35"/>
      <c r="C37" s="1145" t="s">
        <v>564</v>
      </c>
      <c r="D37" s="1146"/>
      <c r="E37" s="1147"/>
      <c r="F37" s="36">
        <v>1.18</v>
      </c>
      <c r="G37" s="37">
        <v>0.91</v>
      </c>
      <c r="H37" s="37">
        <v>1.27</v>
      </c>
      <c r="I37" s="37">
        <v>0.93</v>
      </c>
      <c r="J37" s="38">
        <v>0.64</v>
      </c>
      <c r="K37" s="22"/>
      <c r="L37" s="22"/>
      <c r="M37" s="22"/>
      <c r="N37" s="22"/>
      <c r="O37" s="22"/>
      <c r="P37" s="22"/>
    </row>
    <row r="38" spans="1:16" ht="39" customHeight="1" x14ac:dyDescent="0.2">
      <c r="A38" s="22"/>
      <c r="B38" s="35"/>
      <c r="C38" s="1145" t="s">
        <v>565</v>
      </c>
      <c r="D38" s="1146"/>
      <c r="E38" s="1147"/>
      <c r="F38" s="36">
        <v>0.37</v>
      </c>
      <c r="G38" s="37">
        <v>0.37</v>
      </c>
      <c r="H38" s="37">
        <v>0.38</v>
      </c>
      <c r="I38" s="37">
        <v>0.37</v>
      </c>
      <c r="J38" s="38">
        <v>0.43</v>
      </c>
      <c r="K38" s="22"/>
      <c r="L38" s="22"/>
      <c r="M38" s="22"/>
      <c r="N38" s="22"/>
      <c r="O38" s="22"/>
      <c r="P38" s="22"/>
    </row>
    <row r="39" spans="1:16" ht="39" customHeight="1" x14ac:dyDescent="0.2">
      <c r="A39" s="22"/>
      <c r="B39" s="35"/>
      <c r="C39" s="1145" t="s">
        <v>566</v>
      </c>
      <c r="D39" s="1146"/>
      <c r="E39" s="1147"/>
      <c r="F39" s="36">
        <v>0.64</v>
      </c>
      <c r="G39" s="37">
        <v>0.49</v>
      </c>
      <c r="H39" s="37">
        <v>0.75</v>
      </c>
      <c r="I39" s="37">
        <v>0.3</v>
      </c>
      <c r="J39" s="38">
        <v>0.43</v>
      </c>
      <c r="K39" s="22"/>
      <c r="L39" s="22"/>
      <c r="M39" s="22"/>
      <c r="N39" s="22"/>
      <c r="O39" s="22"/>
      <c r="P39" s="22"/>
    </row>
    <row r="40" spans="1:16" ht="39" customHeight="1" x14ac:dyDescent="0.2">
      <c r="A40" s="22"/>
      <c r="B40" s="35"/>
      <c r="C40" s="1145" t="s">
        <v>567</v>
      </c>
      <c r="D40" s="1146"/>
      <c r="E40" s="1147"/>
      <c r="F40" s="36">
        <v>0</v>
      </c>
      <c r="G40" s="37">
        <v>0</v>
      </c>
      <c r="H40" s="37">
        <v>0</v>
      </c>
      <c r="I40" s="37">
        <v>0</v>
      </c>
      <c r="J40" s="38">
        <v>0</v>
      </c>
      <c r="K40" s="22"/>
      <c r="L40" s="22"/>
      <c r="M40" s="22"/>
      <c r="N40" s="22"/>
      <c r="O40" s="22"/>
      <c r="P40" s="22"/>
    </row>
    <row r="41" spans="1:16" ht="39" customHeight="1" x14ac:dyDescent="0.2">
      <c r="A41" s="22"/>
      <c r="B41" s="35"/>
      <c r="C41" s="1145" t="s">
        <v>568</v>
      </c>
      <c r="D41" s="1146"/>
      <c r="E41" s="1147"/>
      <c r="F41" s="36" t="s">
        <v>514</v>
      </c>
      <c r="G41" s="37">
        <v>0</v>
      </c>
      <c r="H41" s="37">
        <v>0</v>
      </c>
      <c r="I41" s="37">
        <v>0</v>
      </c>
      <c r="J41" s="38">
        <v>0</v>
      </c>
      <c r="K41" s="22"/>
      <c r="L41" s="22"/>
      <c r="M41" s="22"/>
      <c r="N41" s="22"/>
      <c r="O41" s="22"/>
      <c r="P41" s="22"/>
    </row>
    <row r="42" spans="1:16" ht="39" customHeight="1" x14ac:dyDescent="0.2">
      <c r="A42" s="22"/>
      <c r="B42" s="39"/>
      <c r="C42" s="1145" t="s">
        <v>569</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570</v>
      </c>
      <c r="D43" s="1149"/>
      <c r="E43" s="1150"/>
      <c r="F43" s="41" t="s">
        <v>514</v>
      </c>
      <c r="G43" s="42" t="s">
        <v>514</v>
      </c>
      <c r="H43" s="42" t="s">
        <v>514</v>
      </c>
      <c r="I43" s="42" t="s">
        <v>514</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cYvjla7ZD4WTzrMqOtJ8gj+uAtXYJbUflYdv9ohlsMJXuYywy8jMYc3sg2z9U3bMsZWx0F68IET6EH78Lnzpg==" saltValue="5ikSrf2NeWxRgGqHCs8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6587</v>
      </c>
      <c r="L45" s="60">
        <v>5989</v>
      </c>
      <c r="M45" s="60">
        <v>5644</v>
      </c>
      <c r="N45" s="60">
        <v>6178</v>
      </c>
      <c r="O45" s="61">
        <v>5770</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2">
      <c r="A48" s="48"/>
      <c r="B48" s="1155"/>
      <c r="C48" s="1156"/>
      <c r="D48" s="62"/>
      <c r="E48" s="1161" t="s">
        <v>14</v>
      </c>
      <c r="F48" s="1161"/>
      <c r="G48" s="1161"/>
      <c r="H48" s="1161"/>
      <c r="I48" s="1161"/>
      <c r="J48" s="1162"/>
      <c r="K48" s="63">
        <v>1159</v>
      </c>
      <c r="L48" s="64">
        <v>1123</v>
      </c>
      <c r="M48" s="64">
        <v>1058</v>
      </c>
      <c r="N48" s="64">
        <v>1028</v>
      </c>
      <c r="O48" s="65">
        <v>991</v>
      </c>
      <c r="P48" s="48"/>
      <c r="Q48" s="48"/>
      <c r="R48" s="48"/>
      <c r="S48" s="48"/>
      <c r="T48" s="48"/>
      <c r="U48" s="48"/>
    </row>
    <row r="49" spans="1:21" ht="30.75" customHeight="1" x14ac:dyDescent="0.2">
      <c r="A49" s="48"/>
      <c r="B49" s="1155"/>
      <c r="C49" s="1156"/>
      <c r="D49" s="62"/>
      <c r="E49" s="1161" t="s">
        <v>15</v>
      </c>
      <c r="F49" s="1161"/>
      <c r="G49" s="1161"/>
      <c r="H49" s="1161"/>
      <c r="I49" s="1161"/>
      <c r="J49" s="1162"/>
      <c r="K49" s="63">
        <v>276</v>
      </c>
      <c r="L49" s="64">
        <v>281</v>
      </c>
      <c r="M49" s="64">
        <v>261</v>
      </c>
      <c r="N49" s="64">
        <v>252</v>
      </c>
      <c r="O49" s="65">
        <v>245</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514</v>
      </c>
      <c r="L50" s="64" t="s">
        <v>514</v>
      </c>
      <c r="M50" s="64" t="s">
        <v>514</v>
      </c>
      <c r="N50" s="64" t="s">
        <v>514</v>
      </c>
      <c r="O50" s="65" t="s">
        <v>514</v>
      </c>
      <c r="P50" s="48"/>
      <c r="Q50" s="48"/>
      <c r="R50" s="48"/>
      <c r="S50" s="48"/>
      <c r="T50" s="48"/>
      <c r="U50" s="48"/>
    </row>
    <row r="51" spans="1:21" ht="30.75" customHeight="1" x14ac:dyDescent="0.2">
      <c r="A51" s="48"/>
      <c r="B51" s="1157"/>
      <c r="C51" s="1158"/>
      <c r="D51" s="66"/>
      <c r="E51" s="1161" t="s">
        <v>17</v>
      </c>
      <c r="F51" s="1161"/>
      <c r="G51" s="1161"/>
      <c r="H51" s="1161"/>
      <c r="I51" s="1161"/>
      <c r="J51" s="1162"/>
      <c r="K51" s="63">
        <v>2</v>
      </c>
      <c r="L51" s="64">
        <v>1</v>
      </c>
      <c r="M51" s="64">
        <v>1</v>
      </c>
      <c r="N51" s="64">
        <v>1</v>
      </c>
      <c r="O51" s="65">
        <v>2</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7583</v>
      </c>
      <c r="L52" s="64">
        <v>7526</v>
      </c>
      <c r="M52" s="64">
        <v>7695</v>
      </c>
      <c r="N52" s="64">
        <v>7818</v>
      </c>
      <c r="O52" s="65">
        <v>7534</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441</v>
      </c>
      <c r="L53" s="69">
        <v>-132</v>
      </c>
      <c r="M53" s="69">
        <v>-731</v>
      </c>
      <c r="N53" s="69">
        <v>-359</v>
      </c>
      <c r="O53" s="70">
        <v>-526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KKoqhhN6mMndCsMwcSGaRzR8m+CRJVCbMQw69vS4Ot+dhUWI1czC42AkE96NpxSIZzIcbRhMB3cnnuPkFjQFQ==" saltValue="y/s6+/8PhkzHuDMiYektU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555</v>
      </c>
      <c r="J40" s="103" t="s">
        <v>556</v>
      </c>
      <c r="K40" s="103" t="s">
        <v>557</v>
      </c>
      <c r="L40" s="103" t="s">
        <v>558</v>
      </c>
      <c r="M40" s="104" t="s">
        <v>559</v>
      </c>
    </row>
    <row r="41" spans="2:13" ht="27.75" customHeight="1" x14ac:dyDescent="0.2">
      <c r="B41" s="1184" t="s">
        <v>31</v>
      </c>
      <c r="C41" s="1185"/>
      <c r="D41" s="105"/>
      <c r="E41" s="1190" t="s">
        <v>32</v>
      </c>
      <c r="F41" s="1190"/>
      <c r="G41" s="1190"/>
      <c r="H41" s="1191"/>
      <c r="I41" s="355">
        <v>62106</v>
      </c>
      <c r="J41" s="356">
        <v>61703</v>
      </c>
      <c r="K41" s="356">
        <v>62031</v>
      </c>
      <c r="L41" s="356">
        <v>59574</v>
      </c>
      <c r="M41" s="357">
        <v>58837</v>
      </c>
    </row>
    <row r="42" spans="2:13" ht="27.75" customHeight="1" x14ac:dyDescent="0.2">
      <c r="B42" s="1186"/>
      <c r="C42" s="1187"/>
      <c r="D42" s="106"/>
      <c r="E42" s="1192" t="s">
        <v>33</v>
      </c>
      <c r="F42" s="1192"/>
      <c r="G42" s="1192"/>
      <c r="H42" s="1193"/>
      <c r="I42" s="358" t="s">
        <v>514</v>
      </c>
      <c r="J42" s="359" t="s">
        <v>514</v>
      </c>
      <c r="K42" s="359" t="s">
        <v>514</v>
      </c>
      <c r="L42" s="359" t="s">
        <v>514</v>
      </c>
      <c r="M42" s="360" t="s">
        <v>514</v>
      </c>
    </row>
    <row r="43" spans="2:13" ht="27.75" customHeight="1" x14ac:dyDescent="0.2">
      <c r="B43" s="1186"/>
      <c r="C43" s="1187"/>
      <c r="D43" s="106"/>
      <c r="E43" s="1192" t="s">
        <v>34</v>
      </c>
      <c r="F43" s="1192"/>
      <c r="G43" s="1192"/>
      <c r="H43" s="1193"/>
      <c r="I43" s="358">
        <v>15098</v>
      </c>
      <c r="J43" s="359">
        <v>14193</v>
      </c>
      <c r="K43" s="359">
        <v>13166</v>
      </c>
      <c r="L43" s="359">
        <v>12320</v>
      </c>
      <c r="M43" s="360">
        <v>11320</v>
      </c>
    </row>
    <row r="44" spans="2:13" ht="27.75" customHeight="1" x14ac:dyDescent="0.2">
      <c r="B44" s="1186"/>
      <c r="C44" s="1187"/>
      <c r="D44" s="106"/>
      <c r="E44" s="1192" t="s">
        <v>35</v>
      </c>
      <c r="F44" s="1192"/>
      <c r="G44" s="1192"/>
      <c r="H44" s="1193"/>
      <c r="I44" s="358">
        <v>1607</v>
      </c>
      <c r="J44" s="359">
        <v>1413</v>
      </c>
      <c r="K44" s="359">
        <v>1234</v>
      </c>
      <c r="L44" s="359">
        <v>1008</v>
      </c>
      <c r="M44" s="360">
        <v>802</v>
      </c>
    </row>
    <row r="45" spans="2:13" ht="27.75" customHeight="1" x14ac:dyDescent="0.2">
      <c r="B45" s="1186"/>
      <c r="C45" s="1187"/>
      <c r="D45" s="106"/>
      <c r="E45" s="1192" t="s">
        <v>36</v>
      </c>
      <c r="F45" s="1192"/>
      <c r="G45" s="1192"/>
      <c r="H45" s="1193"/>
      <c r="I45" s="358">
        <v>7407</v>
      </c>
      <c r="J45" s="359">
        <v>7184</v>
      </c>
      <c r="K45" s="359">
        <v>6692</v>
      </c>
      <c r="L45" s="359">
        <v>6308</v>
      </c>
      <c r="M45" s="360">
        <v>5909</v>
      </c>
    </row>
    <row r="46" spans="2:13" ht="27.75" customHeight="1" x14ac:dyDescent="0.2">
      <c r="B46" s="1186"/>
      <c r="C46" s="1187"/>
      <c r="D46" s="107"/>
      <c r="E46" s="1192" t="s">
        <v>37</v>
      </c>
      <c r="F46" s="1192"/>
      <c r="G46" s="1192"/>
      <c r="H46" s="1193"/>
      <c r="I46" s="358">
        <v>4</v>
      </c>
      <c r="J46" s="359">
        <v>3</v>
      </c>
      <c r="K46" s="359">
        <v>3</v>
      </c>
      <c r="L46" s="359">
        <v>3</v>
      </c>
      <c r="M46" s="360">
        <v>2</v>
      </c>
    </row>
    <row r="47" spans="2:13" ht="27.75" customHeight="1" x14ac:dyDescent="0.2">
      <c r="B47" s="1186"/>
      <c r="C47" s="1187"/>
      <c r="D47" s="108"/>
      <c r="E47" s="1194" t="s">
        <v>38</v>
      </c>
      <c r="F47" s="1195"/>
      <c r="G47" s="1195"/>
      <c r="H47" s="1196"/>
      <c r="I47" s="358" t="s">
        <v>514</v>
      </c>
      <c r="J47" s="359" t="s">
        <v>514</v>
      </c>
      <c r="K47" s="359" t="s">
        <v>514</v>
      </c>
      <c r="L47" s="359" t="s">
        <v>514</v>
      </c>
      <c r="M47" s="360" t="s">
        <v>514</v>
      </c>
    </row>
    <row r="48" spans="2:13" ht="27.75" customHeight="1" x14ac:dyDescent="0.2">
      <c r="B48" s="1186"/>
      <c r="C48" s="1187"/>
      <c r="D48" s="106"/>
      <c r="E48" s="1192" t="s">
        <v>39</v>
      </c>
      <c r="F48" s="1192"/>
      <c r="G48" s="1192"/>
      <c r="H48" s="1193"/>
      <c r="I48" s="358" t="s">
        <v>514</v>
      </c>
      <c r="J48" s="359" t="s">
        <v>514</v>
      </c>
      <c r="K48" s="359" t="s">
        <v>514</v>
      </c>
      <c r="L48" s="359" t="s">
        <v>514</v>
      </c>
      <c r="M48" s="360" t="s">
        <v>514</v>
      </c>
    </row>
    <row r="49" spans="2:13" ht="27.75" customHeight="1" x14ac:dyDescent="0.2">
      <c r="B49" s="1188"/>
      <c r="C49" s="1189"/>
      <c r="D49" s="106"/>
      <c r="E49" s="1192" t="s">
        <v>40</v>
      </c>
      <c r="F49" s="1192"/>
      <c r="G49" s="1192"/>
      <c r="H49" s="1193"/>
      <c r="I49" s="358" t="s">
        <v>514</v>
      </c>
      <c r="J49" s="359" t="s">
        <v>514</v>
      </c>
      <c r="K49" s="359" t="s">
        <v>514</v>
      </c>
      <c r="L49" s="359" t="s">
        <v>514</v>
      </c>
      <c r="M49" s="360" t="s">
        <v>514</v>
      </c>
    </row>
    <row r="50" spans="2:13" ht="27.75" customHeight="1" x14ac:dyDescent="0.2">
      <c r="B50" s="1197" t="s">
        <v>41</v>
      </c>
      <c r="C50" s="1198"/>
      <c r="D50" s="109"/>
      <c r="E50" s="1192" t="s">
        <v>42</v>
      </c>
      <c r="F50" s="1192"/>
      <c r="G50" s="1192"/>
      <c r="H50" s="1193"/>
      <c r="I50" s="358">
        <v>17679</v>
      </c>
      <c r="J50" s="359">
        <v>20954</v>
      </c>
      <c r="K50" s="359">
        <v>26471</v>
      </c>
      <c r="L50" s="359">
        <v>30685</v>
      </c>
      <c r="M50" s="360">
        <v>34877</v>
      </c>
    </row>
    <row r="51" spans="2:13" ht="27.75" customHeight="1" x14ac:dyDescent="0.2">
      <c r="B51" s="1186"/>
      <c r="C51" s="1187"/>
      <c r="D51" s="106"/>
      <c r="E51" s="1192" t="s">
        <v>43</v>
      </c>
      <c r="F51" s="1192"/>
      <c r="G51" s="1192"/>
      <c r="H51" s="1193"/>
      <c r="I51" s="358">
        <v>21045</v>
      </c>
      <c r="J51" s="359">
        <v>20672</v>
      </c>
      <c r="K51" s="359">
        <v>19847</v>
      </c>
      <c r="L51" s="359">
        <v>19128</v>
      </c>
      <c r="M51" s="360">
        <v>18541</v>
      </c>
    </row>
    <row r="52" spans="2:13" ht="27.75" customHeight="1" x14ac:dyDescent="0.2">
      <c r="B52" s="1188"/>
      <c r="C52" s="1189"/>
      <c r="D52" s="106"/>
      <c r="E52" s="1192" t="s">
        <v>44</v>
      </c>
      <c r="F52" s="1192"/>
      <c r="G52" s="1192"/>
      <c r="H52" s="1193"/>
      <c r="I52" s="358">
        <v>75486</v>
      </c>
      <c r="J52" s="359">
        <v>74818</v>
      </c>
      <c r="K52" s="359">
        <v>75016</v>
      </c>
      <c r="L52" s="359">
        <v>74389</v>
      </c>
      <c r="M52" s="360">
        <v>71676</v>
      </c>
    </row>
    <row r="53" spans="2:13" ht="27.75" customHeight="1" thickBot="1" x14ac:dyDescent="0.25">
      <c r="B53" s="1199" t="s">
        <v>45</v>
      </c>
      <c r="C53" s="1200"/>
      <c r="D53" s="110"/>
      <c r="E53" s="1201" t="s">
        <v>46</v>
      </c>
      <c r="F53" s="1201"/>
      <c r="G53" s="1201"/>
      <c r="H53" s="1202"/>
      <c r="I53" s="361">
        <v>-27988</v>
      </c>
      <c r="J53" s="362">
        <v>-31947</v>
      </c>
      <c r="K53" s="362">
        <v>-38207</v>
      </c>
      <c r="L53" s="362">
        <v>-44989</v>
      </c>
      <c r="M53" s="363">
        <v>-48224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eE2qqAx6hy8viFQfoawNbFJ50/kVeXgwirj8XYrEL2vqko9IFEBzoLJ/4IfxnuveZ3RxBWsYkhafPoDGMQFFpQ==" saltValue="DK5ioVGRzDp8kuYLB5da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557</v>
      </c>
      <c r="G54" s="119" t="s">
        <v>558</v>
      </c>
      <c r="H54" s="120" t="s">
        <v>559</v>
      </c>
    </row>
    <row r="55" spans="2:8" ht="52.5" customHeight="1" x14ac:dyDescent="0.2">
      <c r="B55" s="121"/>
      <c r="C55" s="1211" t="s">
        <v>49</v>
      </c>
      <c r="D55" s="1211"/>
      <c r="E55" s="1212"/>
      <c r="F55" s="122">
        <v>13888</v>
      </c>
      <c r="G55" s="122">
        <v>14077</v>
      </c>
      <c r="H55" s="123">
        <v>14181</v>
      </c>
    </row>
    <row r="56" spans="2:8" ht="52.5" customHeight="1" x14ac:dyDescent="0.2">
      <c r="B56" s="124"/>
      <c r="C56" s="1213" t="s">
        <v>50</v>
      </c>
      <c r="D56" s="1213"/>
      <c r="E56" s="1214"/>
      <c r="F56" s="125">
        <v>1996</v>
      </c>
      <c r="G56" s="125">
        <v>1874</v>
      </c>
      <c r="H56" s="126">
        <v>2217</v>
      </c>
    </row>
    <row r="57" spans="2:8" ht="53.25" customHeight="1" x14ac:dyDescent="0.2">
      <c r="B57" s="124"/>
      <c r="C57" s="1215" t="s">
        <v>51</v>
      </c>
      <c r="D57" s="1215"/>
      <c r="E57" s="1216"/>
      <c r="F57" s="127">
        <v>8160</v>
      </c>
      <c r="G57" s="127">
        <v>12102</v>
      </c>
      <c r="H57" s="128">
        <v>15761</v>
      </c>
    </row>
    <row r="58" spans="2:8" ht="45.75" customHeight="1" x14ac:dyDescent="0.2">
      <c r="B58" s="129"/>
      <c r="C58" s="1203" t="s">
        <v>587</v>
      </c>
      <c r="D58" s="1204"/>
      <c r="E58" s="1205"/>
      <c r="F58" s="130">
        <v>4168</v>
      </c>
      <c r="G58" s="130">
        <v>7807</v>
      </c>
      <c r="H58" s="131">
        <v>11326</v>
      </c>
    </row>
    <row r="59" spans="2:8" ht="45.75" customHeight="1" x14ac:dyDescent="0.2">
      <c r="B59" s="129"/>
      <c r="C59" s="1203" t="s">
        <v>588</v>
      </c>
      <c r="D59" s="1204"/>
      <c r="E59" s="1205"/>
      <c r="F59" s="130">
        <v>1058</v>
      </c>
      <c r="G59" s="130">
        <v>1415</v>
      </c>
      <c r="H59" s="131">
        <v>1552</v>
      </c>
    </row>
    <row r="60" spans="2:8" ht="45.75" customHeight="1" x14ac:dyDescent="0.2">
      <c r="B60" s="129"/>
      <c r="C60" s="1203" t="s">
        <v>589</v>
      </c>
      <c r="D60" s="1204"/>
      <c r="E60" s="1205"/>
      <c r="F60" s="130">
        <v>680</v>
      </c>
      <c r="G60" s="130">
        <v>681</v>
      </c>
      <c r="H60" s="131">
        <v>681</v>
      </c>
    </row>
    <row r="61" spans="2:8" ht="45.75" customHeight="1" x14ac:dyDescent="0.2">
      <c r="B61" s="129"/>
      <c r="C61" s="1203" t="s">
        <v>590</v>
      </c>
      <c r="D61" s="1204"/>
      <c r="E61" s="1205"/>
      <c r="F61" s="130">
        <v>539</v>
      </c>
      <c r="G61" s="130">
        <v>543</v>
      </c>
      <c r="H61" s="131">
        <v>560</v>
      </c>
    </row>
    <row r="62" spans="2:8" ht="45.75" customHeight="1" thickBot="1" x14ac:dyDescent="0.25">
      <c r="B62" s="132"/>
      <c r="C62" s="1206" t="s">
        <v>591</v>
      </c>
      <c r="D62" s="1207"/>
      <c r="E62" s="1208"/>
      <c r="F62" s="133">
        <v>428</v>
      </c>
      <c r="G62" s="133">
        <v>435</v>
      </c>
      <c r="H62" s="134">
        <v>458</v>
      </c>
    </row>
    <row r="63" spans="2:8" ht="52.5" customHeight="1" thickBot="1" x14ac:dyDescent="0.25">
      <c r="B63" s="135"/>
      <c r="C63" s="1209" t="s">
        <v>52</v>
      </c>
      <c r="D63" s="1209"/>
      <c r="E63" s="1210"/>
      <c r="F63" s="136">
        <v>24044</v>
      </c>
      <c r="G63" s="136">
        <v>28054</v>
      </c>
      <c r="H63" s="137">
        <v>32159</v>
      </c>
    </row>
    <row r="64" spans="2:8" ht="13.2" x14ac:dyDescent="0.2"/>
  </sheetData>
  <sheetProtection algorithmName="SHA-512" hashValue="LC03Q0MraYU0x/K0H5tcg/JeoymOnOHOhJ6kADUODwTsmz8m4QfaxQA+t5DV9FlD2c2b7KKs2+4HEXo6Jen6Zg==" saltValue="eS4zTDX9wxnwjoOpdx5v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552</v>
      </c>
      <c r="G2" s="151"/>
      <c r="H2" s="152"/>
    </row>
    <row r="3" spans="1:8" x14ac:dyDescent="0.2">
      <c r="A3" s="148" t="s">
        <v>545</v>
      </c>
      <c r="B3" s="153"/>
      <c r="C3" s="154"/>
      <c r="D3" s="155">
        <v>28473</v>
      </c>
      <c r="E3" s="156"/>
      <c r="F3" s="157">
        <v>45022</v>
      </c>
      <c r="G3" s="158"/>
      <c r="H3" s="159"/>
    </row>
    <row r="4" spans="1:8" x14ac:dyDescent="0.2">
      <c r="A4" s="160"/>
      <c r="B4" s="161"/>
      <c r="C4" s="162"/>
      <c r="D4" s="163">
        <v>7837</v>
      </c>
      <c r="E4" s="164"/>
      <c r="F4" s="165">
        <v>25247</v>
      </c>
      <c r="G4" s="166"/>
      <c r="H4" s="167"/>
    </row>
    <row r="5" spans="1:8" x14ac:dyDescent="0.2">
      <c r="A5" s="148" t="s">
        <v>547</v>
      </c>
      <c r="B5" s="153"/>
      <c r="C5" s="154"/>
      <c r="D5" s="155">
        <v>37513</v>
      </c>
      <c r="E5" s="156"/>
      <c r="F5" s="157">
        <v>51849</v>
      </c>
      <c r="G5" s="158"/>
      <c r="H5" s="159"/>
    </row>
    <row r="6" spans="1:8" x14ac:dyDescent="0.2">
      <c r="A6" s="160"/>
      <c r="B6" s="161"/>
      <c r="C6" s="162"/>
      <c r="D6" s="163">
        <v>8975</v>
      </c>
      <c r="E6" s="164"/>
      <c r="F6" s="165">
        <v>26326</v>
      </c>
      <c r="G6" s="166"/>
      <c r="H6" s="167"/>
    </row>
    <row r="7" spans="1:8" x14ac:dyDescent="0.2">
      <c r="A7" s="148" t="s">
        <v>548</v>
      </c>
      <c r="B7" s="153"/>
      <c r="C7" s="154"/>
      <c r="D7" s="155">
        <v>42052</v>
      </c>
      <c r="E7" s="156"/>
      <c r="F7" s="157">
        <v>52191</v>
      </c>
      <c r="G7" s="158"/>
      <c r="H7" s="159"/>
    </row>
    <row r="8" spans="1:8" x14ac:dyDescent="0.2">
      <c r="A8" s="160"/>
      <c r="B8" s="161"/>
      <c r="C8" s="162"/>
      <c r="D8" s="163">
        <v>16075</v>
      </c>
      <c r="E8" s="164"/>
      <c r="F8" s="165">
        <v>26807</v>
      </c>
      <c r="G8" s="166"/>
      <c r="H8" s="167"/>
    </row>
    <row r="9" spans="1:8" x14ac:dyDescent="0.2">
      <c r="A9" s="148" t="s">
        <v>549</v>
      </c>
      <c r="B9" s="153"/>
      <c r="C9" s="154"/>
      <c r="D9" s="155">
        <v>40501</v>
      </c>
      <c r="E9" s="156"/>
      <c r="F9" s="157">
        <v>48105</v>
      </c>
      <c r="G9" s="158"/>
      <c r="H9" s="159"/>
    </row>
    <row r="10" spans="1:8" x14ac:dyDescent="0.2">
      <c r="A10" s="160"/>
      <c r="B10" s="161"/>
      <c r="C10" s="162"/>
      <c r="D10" s="163">
        <v>16775</v>
      </c>
      <c r="E10" s="164"/>
      <c r="F10" s="165">
        <v>24072</v>
      </c>
      <c r="G10" s="166"/>
      <c r="H10" s="167"/>
    </row>
    <row r="11" spans="1:8" x14ac:dyDescent="0.2">
      <c r="A11" s="148" t="s">
        <v>550</v>
      </c>
      <c r="B11" s="153"/>
      <c r="C11" s="154"/>
      <c r="D11" s="155">
        <v>48417</v>
      </c>
      <c r="E11" s="156"/>
      <c r="F11" s="157">
        <v>47446</v>
      </c>
      <c r="G11" s="158"/>
      <c r="H11" s="159"/>
    </row>
    <row r="12" spans="1:8" x14ac:dyDescent="0.2">
      <c r="A12" s="160"/>
      <c r="B12" s="161"/>
      <c r="C12" s="168"/>
      <c r="D12" s="163">
        <v>11349</v>
      </c>
      <c r="E12" s="164"/>
      <c r="F12" s="165">
        <v>24371</v>
      </c>
      <c r="G12" s="166"/>
      <c r="H12" s="167"/>
    </row>
    <row r="13" spans="1:8" x14ac:dyDescent="0.2">
      <c r="A13" s="148"/>
      <c r="B13" s="153"/>
      <c r="C13" s="169"/>
      <c r="D13" s="170">
        <v>39391</v>
      </c>
      <c r="E13" s="171"/>
      <c r="F13" s="172">
        <v>48923</v>
      </c>
      <c r="G13" s="173"/>
      <c r="H13" s="159"/>
    </row>
    <row r="14" spans="1:8" x14ac:dyDescent="0.2">
      <c r="A14" s="160"/>
      <c r="B14" s="161"/>
      <c r="C14" s="162"/>
      <c r="D14" s="163">
        <v>12202</v>
      </c>
      <c r="E14" s="164"/>
      <c r="F14" s="165">
        <v>25365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3.64</v>
      </c>
      <c r="C19" s="174">
        <f>ROUND(VALUE(SUBSTITUTE(実質収支比率等に係る経年分析!G$48,"▲","-")),2)</f>
        <v>3.97</v>
      </c>
      <c r="D19" s="174">
        <f>ROUND(VALUE(SUBSTITUTE(実質収支比率等に係る経年分析!H$48,"▲","-")),2)</f>
        <v>3.56</v>
      </c>
      <c r="E19" s="174">
        <f>ROUND(VALUE(SUBSTITUTE(実質収支比率等に係る経年分析!I$48,"▲","-")),2)</f>
        <v>2.25</v>
      </c>
      <c r="F19" s="174">
        <f>ROUND(VALUE(SUBSTITUTE(実質収支比率等に係る経年分析!J$48,"▲","-")),2)</f>
        <v>2.3199999999999998</v>
      </c>
    </row>
    <row r="20" spans="1:11" x14ac:dyDescent="0.2">
      <c r="A20" s="174" t="s">
        <v>56</v>
      </c>
      <c r="B20" s="174">
        <f>ROUND(VALUE(SUBSTITUTE(実質収支比率等に係る経年分析!F$47,"▲","-")),2)</f>
        <v>15.8</v>
      </c>
      <c r="C20" s="174">
        <f>ROUND(VALUE(SUBSTITUTE(実質収支比率等に係る経年分析!G$47,"▲","-")),2)</f>
        <v>21.63</v>
      </c>
      <c r="D20" s="174">
        <f>ROUND(VALUE(SUBSTITUTE(実質収支比率等に係る経年分析!H$47,"▲","-")),2)</f>
        <v>28.84</v>
      </c>
      <c r="E20" s="174">
        <f>ROUND(VALUE(SUBSTITUTE(実質収支比率等に係る経年分析!I$47,"▲","-")),2)</f>
        <v>27.93</v>
      </c>
      <c r="F20" s="174">
        <f>ROUND(VALUE(SUBSTITUTE(実質収支比率等に係る経年分析!J$47,"▲","-")),2)</f>
        <v>28.82</v>
      </c>
    </row>
    <row r="21" spans="1:11" x14ac:dyDescent="0.2">
      <c r="A21" s="174" t="s">
        <v>57</v>
      </c>
      <c r="B21" s="174">
        <f>IF(ISNUMBER(VALUE(SUBSTITUTE(実質収支比率等に係る経年分析!F$49,"▲","-"))),ROUND(VALUE(SUBSTITUTE(実質収支比率等に係る経年分析!F$49,"▲","-")),2),NA())</f>
        <v>1.46</v>
      </c>
      <c r="C21" s="174">
        <f>IF(ISNUMBER(VALUE(SUBSTITUTE(実質収支比率等に係る経年分析!G$49,"▲","-"))),ROUND(VALUE(SUBSTITUTE(実質収支比率等に係る経年分析!G$49,"▲","-")),2),NA())</f>
        <v>6.74</v>
      </c>
      <c r="D21" s="174">
        <f>IF(ISNUMBER(VALUE(SUBSTITUTE(実質収支比率等に係る経年分析!H$49,"▲","-"))),ROUND(VALUE(SUBSTITUTE(実質収支比率等に係る経年分析!H$49,"▲","-")),2),NA())</f>
        <v>7.47</v>
      </c>
      <c r="E21" s="174">
        <f>IF(ISNUMBER(VALUE(SUBSTITUTE(実質収支比率等に係る経年分析!I$49,"▲","-"))),ROUND(VALUE(SUBSTITUTE(実質収支比率等に係る経年分析!I$49,"▲","-")),2),NA())</f>
        <v>-0.77</v>
      </c>
      <c r="F21" s="174">
        <f>IF(ISNUMBER(VALUE(SUBSTITUTE(実質収支比率等に係る経年分析!J$49,"▲","-"))),ROUND(VALUE(SUBSTITUTE(実質収支比率等に係る経年分析!J$49,"▲","-")),2),NA())</f>
        <v>0.22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母子父子寡婦福祉資金貸付金特別会計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公共用地先行取得事業特別会計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0.43</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0.64</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3.64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2.31</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12.51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7583</v>
      </c>
      <c r="E42" s="176"/>
      <c r="F42" s="176"/>
      <c r="G42" s="176">
        <f>'実質公債費比率（分子）の構造'!L$52</f>
        <v>7526</v>
      </c>
      <c r="H42" s="176"/>
      <c r="I42" s="176"/>
      <c r="J42" s="176">
        <f>'実質公債費比率（分子）の構造'!M$52</f>
        <v>7695</v>
      </c>
      <c r="K42" s="176"/>
      <c r="L42" s="176"/>
      <c r="M42" s="176">
        <f>'実質公債費比率（分子）の構造'!N$52</f>
        <v>7818</v>
      </c>
      <c r="N42" s="176"/>
      <c r="O42" s="176"/>
      <c r="P42" s="176">
        <f>'実質公債費比率（分子）の構造'!O$52</f>
        <v>7534</v>
      </c>
    </row>
    <row r="43" spans="1:16" x14ac:dyDescent="0.2">
      <c r="A43" s="176" t="s">
        <v>65</v>
      </c>
      <c r="B43" s="176">
        <f>'実質公債費比率（分子）の構造'!K$51</f>
        <v>2</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2</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276</v>
      </c>
      <c r="C45" s="176"/>
      <c r="D45" s="176"/>
      <c r="E45" s="176">
        <f>'実質公債費比率（分子）の構造'!L$49</f>
        <v>281</v>
      </c>
      <c r="F45" s="176"/>
      <c r="G45" s="176"/>
      <c r="H45" s="176">
        <f>'実質公債費比率（分子）の構造'!M$49</f>
        <v>261</v>
      </c>
      <c r="I45" s="176"/>
      <c r="J45" s="176"/>
      <c r="K45" s="176">
        <f>'実質公債費比率（分子）の構造'!N$49</f>
        <v>252</v>
      </c>
      <c r="L45" s="176"/>
      <c r="M45" s="176"/>
      <c r="N45" s="176">
        <f>'実質公債費比率（分子）の構造'!O$49</f>
        <v>245</v>
      </c>
      <c r="O45" s="176"/>
      <c r="P45" s="176"/>
    </row>
    <row r="46" spans="1:16" x14ac:dyDescent="0.2">
      <c r="A46" s="176" t="s">
        <v>68</v>
      </c>
      <c r="B46" s="176">
        <f>'実質公債費比率（分子）の構造'!K$48</f>
        <v>1159</v>
      </c>
      <c r="C46" s="176"/>
      <c r="D46" s="176"/>
      <c r="E46" s="176">
        <f>'実質公債費比率（分子）の構造'!L$48</f>
        <v>1123</v>
      </c>
      <c r="F46" s="176"/>
      <c r="G46" s="176"/>
      <c r="H46" s="176">
        <f>'実質公債費比率（分子）の構造'!M$48</f>
        <v>1058</v>
      </c>
      <c r="I46" s="176"/>
      <c r="J46" s="176"/>
      <c r="K46" s="176">
        <f>'実質公債費比率（分子）の構造'!N$48</f>
        <v>1028</v>
      </c>
      <c r="L46" s="176"/>
      <c r="M46" s="176"/>
      <c r="N46" s="176">
        <f>'実質公債費比率（分子）の構造'!O$48</f>
        <v>991</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6587</v>
      </c>
      <c r="C49" s="176"/>
      <c r="D49" s="176"/>
      <c r="E49" s="176">
        <f>'実質公債費比率（分子）の構造'!L$45</f>
        <v>5989</v>
      </c>
      <c r="F49" s="176"/>
      <c r="G49" s="176"/>
      <c r="H49" s="176">
        <f>'実質公債費比率（分子）の構造'!M$45</f>
        <v>5644</v>
      </c>
      <c r="I49" s="176"/>
      <c r="J49" s="176"/>
      <c r="K49" s="176">
        <f>'実質公債費比率（分子）の構造'!N$45</f>
        <v>6178</v>
      </c>
      <c r="L49" s="176"/>
      <c r="M49" s="176"/>
      <c r="N49" s="176">
        <f>'実質公債費比率（分子）の構造'!O$45</f>
        <v>5770</v>
      </c>
      <c r="O49" s="176"/>
      <c r="P49" s="176"/>
    </row>
    <row r="50" spans="1:16" x14ac:dyDescent="0.2">
      <c r="A50" s="176" t="s">
        <v>72</v>
      </c>
      <c r="B50" s="176" t="e">
        <f>NA()</f>
        <v>#N/A</v>
      </c>
      <c r="C50" s="176">
        <f>IF(ISNUMBER('実質公債費比率（分子）の構造'!K$53),'実質公債費比率（分子）の構造'!K$53,NA())</f>
        <v>441</v>
      </c>
      <c r="D50" s="176" t="e">
        <f>NA()</f>
        <v>#N/A</v>
      </c>
      <c r="E50" s="176" t="e">
        <f>NA()</f>
        <v>#N/A</v>
      </c>
      <c r="F50" s="176">
        <f>IF(ISNUMBER('実質公債費比率（分子）の構造'!L$53),'実質公債費比率（分子）の構造'!L$53,NA())</f>
        <v>-132</v>
      </c>
      <c r="G50" s="176" t="e">
        <f>NA()</f>
        <v>#N/A</v>
      </c>
      <c r="H50" s="176" t="e">
        <f>NA()</f>
        <v>#N/A</v>
      </c>
      <c r="I50" s="176">
        <f>IF(ISNUMBER('実質公債費比率（分子）の構造'!M$53),'実質公債費比率（分子）の構造'!M$53,NA())</f>
        <v>-731</v>
      </c>
      <c r="J50" s="176" t="e">
        <f>NA()</f>
        <v>#N/A</v>
      </c>
      <c r="K50" s="176" t="e">
        <f>NA()</f>
        <v>#N/A</v>
      </c>
      <c r="L50" s="176">
        <f>IF(ISNUMBER('実質公債費比率（分子）の構造'!N$53),'実質公債費比率（分子）の構造'!N$53,NA())</f>
        <v>-359</v>
      </c>
      <c r="M50" s="176" t="e">
        <f>NA()</f>
        <v>#N/A</v>
      </c>
      <c r="N50" s="176" t="e">
        <f>NA()</f>
        <v>#N/A</v>
      </c>
      <c r="O50" s="176">
        <f>IF(ISNUMBER('実質公債費比率（分子）の構造'!O$53),'実質公債費比率（分子）の構造'!O$53,NA())</f>
        <v>-526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75486</v>
      </c>
      <c r="E56" s="175"/>
      <c r="F56" s="175"/>
      <c r="G56" s="175">
        <f>'将来負担比率（分子）の構造'!J$52</f>
        <v>74818</v>
      </c>
      <c r="H56" s="175"/>
      <c r="I56" s="175"/>
      <c r="J56" s="175">
        <f>'将来負担比率（分子）の構造'!K$52</f>
        <v>75016</v>
      </c>
      <c r="K56" s="175"/>
      <c r="L56" s="175"/>
      <c r="M56" s="175">
        <f>'将来負担比率（分子）の構造'!L$52</f>
        <v>74389</v>
      </c>
      <c r="N56" s="175"/>
      <c r="O56" s="175"/>
      <c r="P56" s="175">
        <f>'将来負担比率（分子）の構造'!M$52</f>
        <v>71676</v>
      </c>
    </row>
    <row r="57" spans="1:16" x14ac:dyDescent="0.2">
      <c r="A57" s="175" t="s">
        <v>43</v>
      </c>
      <c r="B57" s="175"/>
      <c r="C57" s="175"/>
      <c r="D57" s="175">
        <f>'将来負担比率（分子）の構造'!I$51</f>
        <v>21045</v>
      </c>
      <c r="E57" s="175"/>
      <c r="F57" s="175"/>
      <c r="G57" s="175">
        <f>'将来負担比率（分子）の構造'!J$51</f>
        <v>20672</v>
      </c>
      <c r="H57" s="175"/>
      <c r="I57" s="175"/>
      <c r="J57" s="175">
        <f>'将来負担比率（分子）の構造'!K$51</f>
        <v>19847</v>
      </c>
      <c r="K57" s="175"/>
      <c r="L57" s="175"/>
      <c r="M57" s="175">
        <f>'将来負担比率（分子）の構造'!L$51</f>
        <v>19128</v>
      </c>
      <c r="N57" s="175"/>
      <c r="O57" s="175"/>
      <c r="P57" s="175">
        <f>'将来負担比率（分子）の構造'!M$51</f>
        <v>18541</v>
      </c>
    </row>
    <row r="58" spans="1:16" x14ac:dyDescent="0.2">
      <c r="A58" s="175" t="s">
        <v>42</v>
      </c>
      <c r="B58" s="175"/>
      <c r="C58" s="175"/>
      <c r="D58" s="175">
        <f>'将来負担比率（分子）の構造'!I$50</f>
        <v>17679</v>
      </c>
      <c r="E58" s="175"/>
      <c r="F58" s="175"/>
      <c r="G58" s="175">
        <f>'将来負担比率（分子）の構造'!J$50</f>
        <v>20954</v>
      </c>
      <c r="H58" s="175"/>
      <c r="I58" s="175"/>
      <c r="J58" s="175">
        <f>'将来負担比率（分子）の構造'!K$50</f>
        <v>26471</v>
      </c>
      <c r="K58" s="175"/>
      <c r="L58" s="175"/>
      <c r="M58" s="175">
        <f>'将来負担比率（分子）の構造'!L$50</f>
        <v>30685</v>
      </c>
      <c r="N58" s="175"/>
      <c r="O58" s="175"/>
      <c r="P58" s="175">
        <f>'将来負担比率（分子）の構造'!M$50</f>
        <v>34877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4</v>
      </c>
      <c r="C61" s="175"/>
      <c r="D61" s="175"/>
      <c r="E61" s="175">
        <f>'将来負担比率（分子）の構造'!J$46</f>
        <v>3</v>
      </c>
      <c r="F61" s="175"/>
      <c r="G61" s="175"/>
      <c r="H61" s="175">
        <f>'将来負担比率（分子）の構造'!K$46</f>
        <v>3</v>
      </c>
      <c r="I61" s="175"/>
      <c r="J61" s="175"/>
      <c r="K61" s="175">
        <f>'将来負担比率（分子）の構造'!L$46</f>
        <v>3</v>
      </c>
      <c r="L61" s="175"/>
      <c r="M61" s="175"/>
      <c r="N61" s="175">
        <f>'将来負担比率（分子）の構造'!M$46</f>
        <v>2</v>
      </c>
      <c r="O61" s="175"/>
      <c r="P61" s="175"/>
    </row>
    <row r="62" spans="1:16" x14ac:dyDescent="0.2">
      <c r="A62" s="175" t="s">
        <v>36</v>
      </c>
      <c r="B62" s="175">
        <f>'将来負担比率（分子）の構造'!I$45</f>
        <v>7407</v>
      </c>
      <c r="C62" s="175"/>
      <c r="D62" s="175"/>
      <c r="E62" s="175">
        <f>'将来負担比率（分子）の構造'!J$45</f>
        <v>7184</v>
      </c>
      <c r="F62" s="175"/>
      <c r="G62" s="175"/>
      <c r="H62" s="175">
        <f>'将来負担比率（分子）の構造'!K$45</f>
        <v>6692</v>
      </c>
      <c r="I62" s="175"/>
      <c r="J62" s="175"/>
      <c r="K62" s="175">
        <f>'将来負担比率（分子）の構造'!L$45</f>
        <v>6308</v>
      </c>
      <c r="L62" s="175"/>
      <c r="M62" s="175"/>
      <c r="N62" s="175">
        <f>'将来負担比率（分子）の構造'!M$45</f>
        <v>5909</v>
      </c>
      <c r="O62" s="175"/>
      <c r="P62" s="175"/>
    </row>
    <row r="63" spans="1:16" x14ac:dyDescent="0.2">
      <c r="A63" s="175" t="s">
        <v>35</v>
      </c>
      <c r="B63" s="175">
        <f>'将来負担比率（分子）の構造'!I$44</f>
        <v>1607</v>
      </c>
      <c r="C63" s="175"/>
      <c r="D63" s="175"/>
      <c r="E63" s="175">
        <f>'将来負担比率（分子）の構造'!J$44</f>
        <v>1413</v>
      </c>
      <c r="F63" s="175"/>
      <c r="G63" s="175"/>
      <c r="H63" s="175">
        <f>'将来負担比率（分子）の構造'!K$44</f>
        <v>1234</v>
      </c>
      <c r="I63" s="175"/>
      <c r="J63" s="175"/>
      <c r="K63" s="175">
        <f>'将来負担比率（分子）の構造'!L$44</f>
        <v>1008</v>
      </c>
      <c r="L63" s="175"/>
      <c r="M63" s="175"/>
      <c r="N63" s="175">
        <f>'将来負担比率（分子）の構造'!M$44</f>
        <v>802</v>
      </c>
      <c r="O63" s="175"/>
      <c r="P63" s="175"/>
    </row>
    <row r="64" spans="1:16" x14ac:dyDescent="0.2">
      <c r="A64" s="175" t="s">
        <v>34</v>
      </c>
      <c r="B64" s="175">
        <f>'将来負担比率（分子）の構造'!I$43</f>
        <v>15098</v>
      </c>
      <c r="C64" s="175"/>
      <c r="D64" s="175"/>
      <c r="E64" s="175">
        <f>'将来負担比率（分子）の構造'!J$43</f>
        <v>14193</v>
      </c>
      <c r="F64" s="175"/>
      <c r="G64" s="175"/>
      <c r="H64" s="175">
        <f>'将来負担比率（分子）の構造'!K$43</f>
        <v>13166</v>
      </c>
      <c r="I64" s="175"/>
      <c r="J64" s="175"/>
      <c r="K64" s="175">
        <f>'将来負担比率（分子）の構造'!L$43</f>
        <v>12320</v>
      </c>
      <c r="L64" s="175"/>
      <c r="M64" s="175"/>
      <c r="N64" s="175">
        <f>'将来負担比率（分子）の構造'!M$43</f>
        <v>11320</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62106</v>
      </c>
      <c r="C66" s="175"/>
      <c r="D66" s="175"/>
      <c r="E66" s="175">
        <f>'将来負担比率（分子）の構造'!J$41</f>
        <v>61703</v>
      </c>
      <c r="F66" s="175"/>
      <c r="G66" s="175"/>
      <c r="H66" s="175">
        <f>'将来負担比率（分子）の構造'!K$41</f>
        <v>62031</v>
      </c>
      <c r="I66" s="175"/>
      <c r="J66" s="175"/>
      <c r="K66" s="175">
        <f>'将来負担比率（分子）の構造'!L$41</f>
        <v>59574</v>
      </c>
      <c r="L66" s="175"/>
      <c r="M66" s="175"/>
      <c r="N66" s="175">
        <f>'将来負担比率（分子）の構造'!M$41</f>
        <v>58837</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13888</v>
      </c>
      <c r="C72" s="179">
        <f>基金残高に係る経年分析!G55</f>
        <v>14077</v>
      </c>
      <c r="D72" s="179">
        <f>基金残高に係る経年分析!H55</f>
        <v>14181</v>
      </c>
    </row>
    <row r="73" spans="1:16" x14ac:dyDescent="0.2">
      <c r="A73" s="178" t="s">
        <v>79</v>
      </c>
      <c r="B73" s="179">
        <f>基金残高に係る経年分析!F56</f>
        <v>1996</v>
      </c>
      <c r="C73" s="179">
        <f>基金残高に係る経年分析!G56</f>
        <v>1874</v>
      </c>
      <c r="D73" s="179">
        <f>基金残高に係る経年分析!H56</f>
        <v>2217</v>
      </c>
    </row>
    <row r="74" spans="1:16" x14ac:dyDescent="0.2">
      <c r="A74" s="178" t="s">
        <v>80</v>
      </c>
      <c r="B74" s="179">
        <f>基金残高に係る経年分析!F57</f>
        <v>8160</v>
      </c>
      <c r="C74" s="179">
        <f>基金残高に係る経年分析!G57</f>
        <v>12102</v>
      </c>
      <c r="D74" s="179">
        <f>基金残高に係る経年分析!H57</f>
        <v>15761</v>
      </c>
    </row>
  </sheetData>
  <sheetProtection algorithmName="SHA-512" hashValue="Qyw29k2sVqOjpeZM7xeKEDTU0/ebFE5XBm2Jqm+0BGSqMLtG56cDx5WEkMbM9UadfLK/PxoV6rbBbLTNdlwu9g==" saltValue="zU5fP+6LAI82cT6YqAiM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29450105</v>
      </c>
      <c r="S5" s="613"/>
      <c r="T5" s="613"/>
      <c r="U5" s="613"/>
      <c r="V5" s="613"/>
      <c r="W5" s="613"/>
      <c r="X5" s="613"/>
      <c r="Y5" s="614"/>
      <c r="Z5" s="615">
        <v>27.6</v>
      </c>
      <c r="AA5" s="615"/>
      <c r="AB5" s="615"/>
      <c r="AC5" s="615"/>
      <c r="AD5" s="616">
        <v>26929786</v>
      </c>
      <c r="AE5" s="616"/>
      <c r="AF5" s="616"/>
      <c r="AG5" s="616"/>
      <c r="AH5" s="616"/>
      <c r="AI5" s="616"/>
      <c r="AJ5" s="616"/>
      <c r="AK5" s="616"/>
      <c r="AL5" s="617">
        <v>55.3</v>
      </c>
      <c r="AM5" s="618"/>
      <c r="AN5" s="618"/>
      <c r="AO5" s="619"/>
      <c r="AP5" s="609" t="s">
        <v>230</v>
      </c>
      <c r="AQ5" s="610"/>
      <c r="AR5" s="610"/>
      <c r="AS5" s="610"/>
      <c r="AT5" s="610"/>
      <c r="AU5" s="610"/>
      <c r="AV5" s="610"/>
      <c r="AW5" s="610"/>
      <c r="AX5" s="610"/>
      <c r="AY5" s="610"/>
      <c r="AZ5" s="610"/>
      <c r="BA5" s="610"/>
      <c r="BB5" s="610"/>
      <c r="BC5" s="610"/>
      <c r="BD5" s="610"/>
      <c r="BE5" s="610"/>
      <c r="BF5" s="611"/>
      <c r="BG5" s="623">
        <v>26918085</v>
      </c>
      <c r="BH5" s="624"/>
      <c r="BI5" s="624"/>
      <c r="BJ5" s="624"/>
      <c r="BK5" s="624"/>
      <c r="BL5" s="624"/>
      <c r="BM5" s="624"/>
      <c r="BN5" s="625"/>
      <c r="BO5" s="626">
        <v>91.4</v>
      </c>
      <c r="BP5" s="626"/>
      <c r="BQ5" s="626"/>
      <c r="BR5" s="626"/>
      <c r="BS5" s="627">
        <v>367537</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344182</v>
      </c>
      <c r="S6" s="624"/>
      <c r="T6" s="624"/>
      <c r="U6" s="624"/>
      <c r="V6" s="624"/>
      <c r="W6" s="624"/>
      <c r="X6" s="624"/>
      <c r="Y6" s="625"/>
      <c r="Z6" s="626">
        <v>0.3</v>
      </c>
      <c r="AA6" s="626"/>
      <c r="AB6" s="626"/>
      <c r="AC6" s="626"/>
      <c r="AD6" s="627">
        <v>344182</v>
      </c>
      <c r="AE6" s="627"/>
      <c r="AF6" s="627"/>
      <c r="AG6" s="627"/>
      <c r="AH6" s="627"/>
      <c r="AI6" s="627"/>
      <c r="AJ6" s="627"/>
      <c r="AK6" s="627"/>
      <c r="AL6" s="628">
        <v>0.7</v>
      </c>
      <c r="AM6" s="629"/>
      <c r="AN6" s="629"/>
      <c r="AO6" s="630"/>
      <c r="AP6" s="620" t="s">
        <v>235</v>
      </c>
      <c r="AQ6" s="621"/>
      <c r="AR6" s="621"/>
      <c r="AS6" s="621"/>
      <c r="AT6" s="621"/>
      <c r="AU6" s="621"/>
      <c r="AV6" s="621"/>
      <c r="AW6" s="621"/>
      <c r="AX6" s="621"/>
      <c r="AY6" s="621"/>
      <c r="AZ6" s="621"/>
      <c r="BA6" s="621"/>
      <c r="BB6" s="621"/>
      <c r="BC6" s="621"/>
      <c r="BD6" s="621"/>
      <c r="BE6" s="621"/>
      <c r="BF6" s="622"/>
      <c r="BG6" s="623">
        <v>26918085</v>
      </c>
      <c r="BH6" s="624"/>
      <c r="BI6" s="624"/>
      <c r="BJ6" s="624"/>
      <c r="BK6" s="624"/>
      <c r="BL6" s="624"/>
      <c r="BM6" s="624"/>
      <c r="BN6" s="625"/>
      <c r="BO6" s="626">
        <v>91.4</v>
      </c>
      <c r="BP6" s="626"/>
      <c r="BQ6" s="626"/>
      <c r="BR6" s="626"/>
      <c r="BS6" s="627">
        <v>367537</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404157</v>
      </c>
      <c r="CS6" s="624"/>
      <c r="CT6" s="624"/>
      <c r="CU6" s="624"/>
      <c r="CV6" s="624"/>
      <c r="CW6" s="624"/>
      <c r="CX6" s="624"/>
      <c r="CY6" s="625"/>
      <c r="CZ6" s="617">
        <v>0.4</v>
      </c>
      <c r="DA6" s="618"/>
      <c r="DB6" s="618"/>
      <c r="DC6" s="634"/>
      <c r="DD6" s="632" t="s">
        <v>237</v>
      </c>
      <c r="DE6" s="624"/>
      <c r="DF6" s="624"/>
      <c r="DG6" s="624"/>
      <c r="DH6" s="624"/>
      <c r="DI6" s="624"/>
      <c r="DJ6" s="624"/>
      <c r="DK6" s="624"/>
      <c r="DL6" s="624"/>
      <c r="DM6" s="624"/>
      <c r="DN6" s="624"/>
      <c r="DO6" s="624"/>
      <c r="DP6" s="625"/>
      <c r="DQ6" s="632">
        <v>404108</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28508</v>
      </c>
      <c r="S7" s="624"/>
      <c r="T7" s="624"/>
      <c r="U7" s="624"/>
      <c r="V7" s="624"/>
      <c r="W7" s="624"/>
      <c r="X7" s="624"/>
      <c r="Y7" s="625"/>
      <c r="Z7" s="626">
        <v>0</v>
      </c>
      <c r="AA7" s="626"/>
      <c r="AB7" s="626"/>
      <c r="AC7" s="626"/>
      <c r="AD7" s="627">
        <v>28508</v>
      </c>
      <c r="AE7" s="627"/>
      <c r="AF7" s="627"/>
      <c r="AG7" s="627"/>
      <c r="AH7" s="627"/>
      <c r="AI7" s="627"/>
      <c r="AJ7" s="627"/>
      <c r="AK7" s="627"/>
      <c r="AL7" s="628">
        <v>0.1</v>
      </c>
      <c r="AM7" s="629"/>
      <c r="AN7" s="629"/>
      <c r="AO7" s="630"/>
      <c r="AP7" s="620" t="s">
        <v>239</v>
      </c>
      <c r="AQ7" s="621"/>
      <c r="AR7" s="621"/>
      <c r="AS7" s="621"/>
      <c r="AT7" s="621"/>
      <c r="AU7" s="621"/>
      <c r="AV7" s="621"/>
      <c r="AW7" s="621"/>
      <c r="AX7" s="621"/>
      <c r="AY7" s="621"/>
      <c r="AZ7" s="621"/>
      <c r="BA7" s="621"/>
      <c r="BB7" s="621"/>
      <c r="BC7" s="621"/>
      <c r="BD7" s="621"/>
      <c r="BE7" s="621"/>
      <c r="BF7" s="622"/>
      <c r="BG7" s="623">
        <v>13300217</v>
      </c>
      <c r="BH7" s="624"/>
      <c r="BI7" s="624"/>
      <c r="BJ7" s="624"/>
      <c r="BK7" s="624"/>
      <c r="BL7" s="624"/>
      <c r="BM7" s="624"/>
      <c r="BN7" s="625"/>
      <c r="BO7" s="626">
        <v>45.2</v>
      </c>
      <c r="BP7" s="626"/>
      <c r="BQ7" s="626"/>
      <c r="BR7" s="626"/>
      <c r="BS7" s="627">
        <v>367537</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12676320</v>
      </c>
      <c r="CS7" s="624"/>
      <c r="CT7" s="624"/>
      <c r="CU7" s="624"/>
      <c r="CV7" s="624"/>
      <c r="CW7" s="624"/>
      <c r="CX7" s="624"/>
      <c r="CY7" s="625"/>
      <c r="CZ7" s="626">
        <v>12</v>
      </c>
      <c r="DA7" s="626"/>
      <c r="DB7" s="626"/>
      <c r="DC7" s="626"/>
      <c r="DD7" s="632">
        <v>307683</v>
      </c>
      <c r="DE7" s="624"/>
      <c r="DF7" s="624"/>
      <c r="DG7" s="624"/>
      <c r="DH7" s="624"/>
      <c r="DI7" s="624"/>
      <c r="DJ7" s="624"/>
      <c r="DK7" s="624"/>
      <c r="DL7" s="624"/>
      <c r="DM7" s="624"/>
      <c r="DN7" s="624"/>
      <c r="DO7" s="624"/>
      <c r="DP7" s="625"/>
      <c r="DQ7" s="632">
        <v>11536142</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237730</v>
      </c>
      <c r="S8" s="624"/>
      <c r="T8" s="624"/>
      <c r="U8" s="624"/>
      <c r="V8" s="624"/>
      <c r="W8" s="624"/>
      <c r="X8" s="624"/>
      <c r="Y8" s="625"/>
      <c r="Z8" s="626">
        <v>0.2</v>
      </c>
      <c r="AA8" s="626"/>
      <c r="AB8" s="626"/>
      <c r="AC8" s="626"/>
      <c r="AD8" s="627">
        <v>237730</v>
      </c>
      <c r="AE8" s="627"/>
      <c r="AF8" s="627"/>
      <c r="AG8" s="627"/>
      <c r="AH8" s="627"/>
      <c r="AI8" s="627"/>
      <c r="AJ8" s="627"/>
      <c r="AK8" s="627"/>
      <c r="AL8" s="628">
        <v>0.5</v>
      </c>
      <c r="AM8" s="629"/>
      <c r="AN8" s="629"/>
      <c r="AO8" s="630"/>
      <c r="AP8" s="620" t="s">
        <v>242</v>
      </c>
      <c r="AQ8" s="621"/>
      <c r="AR8" s="621"/>
      <c r="AS8" s="621"/>
      <c r="AT8" s="621"/>
      <c r="AU8" s="621"/>
      <c r="AV8" s="621"/>
      <c r="AW8" s="621"/>
      <c r="AX8" s="621"/>
      <c r="AY8" s="621"/>
      <c r="AZ8" s="621"/>
      <c r="BA8" s="621"/>
      <c r="BB8" s="621"/>
      <c r="BC8" s="621"/>
      <c r="BD8" s="621"/>
      <c r="BE8" s="621"/>
      <c r="BF8" s="622"/>
      <c r="BG8" s="623">
        <v>374734</v>
      </c>
      <c r="BH8" s="624"/>
      <c r="BI8" s="624"/>
      <c r="BJ8" s="624"/>
      <c r="BK8" s="624"/>
      <c r="BL8" s="624"/>
      <c r="BM8" s="624"/>
      <c r="BN8" s="625"/>
      <c r="BO8" s="626">
        <v>1.3</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52101145</v>
      </c>
      <c r="CS8" s="624"/>
      <c r="CT8" s="624"/>
      <c r="CU8" s="624"/>
      <c r="CV8" s="624"/>
      <c r="CW8" s="624"/>
      <c r="CX8" s="624"/>
      <c r="CY8" s="625"/>
      <c r="CZ8" s="626">
        <v>49.4</v>
      </c>
      <c r="DA8" s="626"/>
      <c r="DB8" s="626"/>
      <c r="DC8" s="626"/>
      <c r="DD8" s="632">
        <v>403235</v>
      </c>
      <c r="DE8" s="624"/>
      <c r="DF8" s="624"/>
      <c r="DG8" s="624"/>
      <c r="DH8" s="624"/>
      <c r="DI8" s="624"/>
      <c r="DJ8" s="624"/>
      <c r="DK8" s="624"/>
      <c r="DL8" s="624"/>
      <c r="DM8" s="624"/>
      <c r="DN8" s="624"/>
      <c r="DO8" s="624"/>
      <c r="DP8" s="625"/>
      <c r="DQ8" s="632">
        <v>21713479</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169879</v>
      </c>
      <c r="S9" s="624"/>
      <c r="T9" s="624"/>
      <c r="U9" s="624"/>
      <c r="V9" s="624"/>
      <c r="W9" s="624"/>
      <c r="X9" s="624"/>
      <c r="Y9" s="625"/>
      <c r="Z9" s="626">
        <v>0.2</v>
      </c>
      <c r="AA9" s="626"/>
      <c r="AB9" s="626"/>
      <c r="AC9" s="626"/>
      <c r="AD9" s="627">
        <v>169879</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11395140</v>
      </c>
      <c r="BH9" s="624"/>
      <c r="BI9" s="624"/>
      <c r="BJ9" s="624"/>
      <c r="BK9" s="624"/>
      <c r="BL9" s="624"/>
      <c r="BM9" s="624"/>
      <c r="BN9" s="625"/>
      <c r="BO9" s="626">
        <v>38.700000000000003</v>
      </c>
      <c r="BP9" s="626"/>
      <c r="BQ9" s="626"/>
      <c r="BR9" s="626"/>
      <c r="BS9" s="627" t="s">
        <v>131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9899432</v>
      </c>
      <c r="CS9" s="624"/>
      <c r="CT9" s="624"/>
      <c r="CU9" s="624"/>
      <c r="CV9" s="624"/>
      <c r="CW9" s="624"/>
      <c r="CX9" s="624"/>
      <c r="CY9" s="625"/>
      <c r="CZ9" s="626">
        <v>9.4</v>
      </c>
      <c r="DA9" s="626"/>
      <c r="DB9" s="626"/>
      <c r="DC9" s="626"/>
      <c r="DD9" s="632">
        <v>327785</v>
      </c>
      <c r="DE9" s="624"/>
      <c r="DF9" s="624"/>
      <c r="DG9" s="624"/>
      <c r="DH9" s="624"/>
      <c r="DI9" s="624"/>
      <c r="DJ9" s="624"/>
      <c r="DK9" s="624"/>
      <c r="DL9" s="624"/>
      <c r="DM9" s="624"/>
      <c r="DN9" s="624"/>
      <c r="DO9" s="624"/>
      <c r="DP9" s="625"/>
      <c r="DQ9" s="632">
        <v>6115057</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131</v>
      </c>
      <c r="AA10" s="626"/>
      <c r="AB10" s="626"/>
      <c r="AC10" s="626"/>
      <c r="AD10" s="627" t="s">
        <v>237</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579569</v>
      </c>
      <c r="BH10" s="624"/>
      <c r="BI10" s="624"/>
      <c r="BJ10" s="624"/>
      <c r="BK10" s="624"/>
      <c r="BL10" s="624"/>
      <c r="BM10" s="624"/>
      <c r="BN10" s="625"/>
      <c r="BO10" s="626">
        <v>2</v>
      </c>
      <c r="BP10" s="626"/>
      <c r="BQ10" s="626"/>
      <c r="BR10" s="626"/>
      <c r="BS10" s="627">
        <v>96530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23288</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23288</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5154901</v>
      </c>
      <c r="S11" s="624"/>
      <c r="T11" s="624"/>
      <c r="U11" s="624"/>
      <c r="V11" s="624"/>
      <c r="W11" s="624"/>
      <c r="X11" s="624"/>
      <c r="Y11" s="625"/>
      <c r="Z11" s="628">
        <v>4.8</v>
      </c>
      <c r="AA11" s="629"/>
      <c r="AB11" s="629"/>
      <c r="AC11" s="635"/>
      <c r="AD11" s="632">
        <v>5154901</v>
      </c>
      <c r="AE11" s="624"/>
      <c r="AF11" s="624"/>
      <c r="AG11" s="624"/>
      <c r="AH11" s="624"/>
      <c r="AI11" s="624"/>
      <c r="AJ11" s="624"/>
      <c r="AK11" s="625"/>
      <c r="AL11" s="628">
        <v>10.6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950774</v>
      </c>
      <c r="BH11" s="624"/>
      <c r="BI11" s="624"/>
      <c r="BJ11" s="624"/>
      <c r="BK11" s="624"/>
      <c r="BL11" s="624"/>
      <c r="BM11" s="624"/>
      <c r="BN11" s="625"/>
      <c r="BO11" s="626">
        <v>3.2</v>
      </c>
      <c r="BP11" s="626"/>
      <c r="BQ11" s="626"/>
      <c r="BR11" s="626"/>
      <c r="BS11" s="627">
        <v>271007</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224831</v>
      </c>
      <c r="CS11" s="624"/>
      <c r="CT11" s="624"/>
      <c r="CU11" s="624"/>
      <c r="CV11" s="624"/>
      <c r="CW11" s="624"/>
      <c r="CX11" s="624"/>
      <c r="CY11" s="625"/>
      <c r="CZ11" s="626">
        <v>0.2</v>
      </c>
      <c r="DA11" s="626"/>
      <c r="DB11" s="626"/>
      <c r="DC11" s="626"/>
      <c r="DD11" s="632">
        <v>69118</v>
      </c>
      <c r="DE11" s="624"/>
      <c r="DF11" s="624"/>
      <c r="DG11" s="624"/>
      <c r="DH11" s="624"/>
      <c r="DI11" s="624"/>
      <c r="DJ11" s="624"/>
      <c r="DK11" s="624"/>
      <c r="DL11" s="624"/>
      <c r="DM11" s="624"/>
      <c r="DN11" s="624"/>
      <c r="DO11" s="624"/>
      <c r="DP11" s="625"/>
      <c r="DQ11" s="632">
        <v>166906</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237</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11586599</v>
      </c>
      <c r="BH12" s="624"/>
      <c r="BI12" s="624"/>
      <c r="BJ12" s="624"/>
      <c r="BK12" s="624"/>
      <c r="BL12" s="624"/>
      <c r="BM12" s="624"/>
      <c r="BN12" s="625"/>
      <c r="BO12" s="626">
        <v>39.299999999999997</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601891</v>
      </c>
      <c r="CS12" s="624"/>
      <c r="CT12" s="624"/>
      <c r="CU12" s="624"/>
      <c r="CV12" s="624"/>
      <c r="CW12" s="624"/>
      <c r="CX12" s="624"/>
      <c r="CY12" s="625"/>
      <c r="CZ12" s="626">
        <v>0.6</v>
      </c>
      <c r="DA12" s="626"/>
      <c r="DB12" s="626"/>
      <c r="DC12" s="626"/>
      <c r="DD12" s="632" t="s">
        <v>237</v>
      </c>
      <c r="DE12" s="624"/>
      <c r="DF12" s="624"/>
      <c r="DG12" s="624"/>
      <c r="DH12" s="624"/>
      <c r="DI12" s="624"/>
      <c r="DJ12" s="624"/>
      <c r="DK12" s="624"/>
      <c r="DL12" s="624"/>
      <c r="DM12" s="624"/>
      <c r="DN12" s="624"/>
      <c r="DO12" s="624"/>
      <c r="DP12" s="625"/>
      <c r="DQ12" s="632">
        <v>575071</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11294318</v>
      </c>
      <c r="BH13" s="624"/>
      <c r="BI13" s="624"/>
      <c r="BJ13" s="624"/>
      <c r="BK13" s="624"/>
      <c r="BL13" s="624"/>
      <c r="BM13" s="624"/>
      <c r="BN13" s="625"/>
      <c r="BO13" s="626">
        <v>38.4</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8210838</v>
      </c>
      <c r="CS13" s="624"/>
      <c r="CT13" s="624"/>
      <c r="CU13" s="624"/>
      <c r="CV13" s="624"/>
      <c r="CW13" s="624"/>
      <c r="CX13" s="624"/>
      <c r="CY13" s="625"/>
      <c r="CZ13" s="626">
        <v>7.8</v>
      </c>
      <c r="DA13" s="626"/>
      <c r="DB13" s="626"/>
      <c r="DC13" s="626"/>
      <c r="DD13" s="632">
        <v>4708520</v>
      </c>
      <c r="DE13" s="624"/>
      <c r="DF13" s="624"/>
      <c r="DG13" s="624"/>
      <c r="DH13" s="624"/>
      <c r="DI13" s="624"/>
      <c r="DJ13" s="624"/>
      <c r="DK13" s="624"/>
      <c r="DL13" s="624"/>
      <c r="DM13" s="624"/>
      <c r="DN13" s="624"/>
      <c r="DO13" s="624"/>
      <c r="DP13" s="625"/>
      <c r="DQ13" s="632">
        <v>4024049</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2495</v>
      </c>
      <c r="S14" s="624"/>
      <c r="T14" s="624"/>
      <c r="U14" s="624"/>
      <c r="V14" s="624"/>
      <c r="W14" s="624"/>
      <c r="X14" s="624"/>
      <c r="Y14" s="625"/>
      <c r="Z14" s="626">
        <v>0</v>
      </c>
      <c r="AA14" s="626"/>
      <c r="AB14" s="626"/>
      <c r="AC14" s="626"/>
      <c r="AD14" s="627">
        <v>2495</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366906</v>
      </c>
      <c r="BH14" s="624"/>
      <c r="BI14" s="624"/>
      <c r="BJ14" s="624"/>
      <c r="BK14" s="624"/>
      <c r="BL14" s="624"/>
      <c r="BM14" s="624"/>
      <c r="BN14" s="625"/>
      <c r="BO14" s="626">
        <v>1.2</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3051042</v>
      </c>
      <c r="CS14" s="624"/>
      <c r="CT14" s="624"/>
      <c r="CU14" s="624"/>
      <c r="CV14" s="624"/>
      <c r="CW14" s="624"/>
      <c r="CX14" s="624"/>
      <c r="CY14" s="625"/>
      <c r="CZ14" s="626">
        <v>2.9</v>
      </c>
      <c r="DA14" s="626"/>
      <c r="DB14" s="626"/>
      <c r="DC14" s="626"/>
      <c r="DD14" s="632">
        <v>2948</v>
      </c>
      <c r="DE14" s="624"/>
      <c r="DF14" s="624"/>
      <c r="DG14" s="624"/>
      <c r="DH14" s="624"/>
      <c r="DI14" s="624"/>
      <c r="DJ14" s="624"/>
      <c r="DK14" s="624"/>
      <c r="DL14" s="624"/>
      <c r="DM14" s="624"/>
      <c r="DN14" s="624"/>
      <c r="DO14" s="624"/>
      <c r="DP14" s="625"/>
      <c r="DQ14" s="632">
        <v>2925451</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1664363</v>
      </c>
      <c r="BH15" s="624"/>
      <c r="BI15" s="624"/>
      <c r="BJ15" s="624"/>
      <c r="BK15" s="624"/>
      <c r="BL15" s="624"/>
      <c r="BM15" s="624"/>
      <c r="BN15" s="625"/>
      <c r="BO15" s="626">
        <v>5.7</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12473805</v>
      </c>
      <c r="CS15" s="624"/>
      <c r="CT15" s="624"/>
      <c r="CU15" s="624"/>
      <c r="CV15" s="624"/>
      <c r="CW15" s="624"/>
      <c r="CX15" s="624"/>
      <c r="CY15" s="625"/>
      <c r="CZ15" s="626">
        <v>11.8</v>
      </c>
      <c r="DA15" s="626"/>
      <c r="DB15" s="626"/>
      <c r="DC15" s="626"/>
      <c r="DD15" s="632">
        <v>5197644</v>
      </c>
      <c r="DE15" s="624"/>
      <c r="DF15" s="624"/>
      <c r="DG15" s="624"/>
      <c r="DH15" s="624"/>
      <c r="DI15" s="624"/>
      <c r="DJ15" s="624"/>
      <c r="DK15" s="624"/>
      <c r="DL15" s="624"/>
      <c r="DM15" s="624"/>
      <c r="DN15" s="624"/>
      <c r="DO15" s="624"/>
      <c r="DP15" s="625"/>
      <c r="DQ15" s="632">
        <v>6268805</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74645</v>
      </c>
      <c r="S16" s="624"/>
      <c r="T16" s="624"/>
      <c r="U16" s="624"/>
      <c r="V16" s="624"/>
      <c r="W16" s="624"/>
      <c r="X16" s="624"/>
      <c r="Y16" s="625"/>
      <c r="Z16" s="626">
        <v>0.1</v>
      </c>
      <c r="AA16" s="626"/>
      <c r="AB16" s="626"/>
      <c r="AC16" s="626"/>
      <c r="AD16" s="627">
        <v>74645</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237</v>
      </c>
      <c r="BP16" s="626"/>
      <c r="BQ16" s="626"/>
      <c r="BR16" s="626"/>
      <c r="BS16" s="627" t="s">
        <v>237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237</v>
      </c>
      <c r="DA16" s="626"/>
      <c r="DB16" s="626"/>
      <c r="DC16" s="626"/>
      <c r="DD16" s="632" t="s">
        <v>237</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411009</v>
      </c>
      <c r="S17" s="624"/>
      <c r="T17" s="624"/>
      <c r="U17" s="624"/>
      <c r="V17" s="624"/>
      <c r="W17" s="624"/>
      <c r="X17" s="624"/>
      <c r="Y17" s="625"/>
      <c r="Z17" s="626">
        <v>0.4</v>
      </c>
      <c r="AA17" s="626"/>
      <c r="AB17" s="626"/>
      <c r="AC17" s="626"/>
      <c r="AD17" s="627">
        <v>411009</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237</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5772123</v>
      </c>
      <c r="CS17" s="624"/>
      <c r="CT17" s="624"/>
      <c r="CU17" s="624"/>
      <c r="CV17" s="624"/>
      <c r="CW17" s="624"/>
      <c r="CX17" s="624"/>
      <c r="CY17" s="625"/>
      <c r="CZ17" s="626">
        <v>5.5</v>
      </c>
      <c r="DA17" s="626"/>
      <c r="DB17" s="626"/>
      <c r="DC17" s="626"/>
      <c r="DD17" s="632" t="s">
        <v>237</v>
      </c>
      <c r="DE17" s="624"/>
      <c r="DF17" s="624"/>
      <c r="DG17" s="624"/>
      <c r="DH17" s="624"/>
      <c r="DI17" s="624"/>
      <c r="DJ17" s="624"/>
      <c r="DK17" s="624"/>
      <c r="DL17" s="624"/>
      <c r="DM17" s="624"/>
      <c r="DN17" s="624"/>
      <c r="DO17" s="624"/>
      <c r="DP17" s="625"/>
      <c r="DQ17" s="632">
        <v>5754442</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220814</v>
      </c>
      <c r="S18" s="624"/>
      <c r="T18" s="624"/>
      <c r="U18" s="624"/>
      <c r="V18" s="624"/>
      <c r="W18" s="624"/>
      <c r="X18" s="624"/>
      <c r="Y18" s="625"/>
      <c r="Z18" s="626">
        <v>0.2</v>
      </c>
      <c r="AA18" s="626"/>
      <c r="AB18" s="626"/>
      <c r="AC18" s="626"/>
      <c r="AD18" s="627">
        <v>220814</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237</v>
      </c>
      <c r="BP18" s="626"/>
      <c r="BQ18" s="626"/>
      <c r="BR18" s="626"/>
      <c r="BS18" s="627" t="s">
        <v>131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219100</v>
      </c>
      <c r="S19" s="624"/>
      <c r="T19" s="624"/>
      <c r="U19" s="624"/>
      <c r="V19" s="624"/>
      <c r="W19" s="624"/>
      <c r="X19" s="624"/>
      <c r="Y19" s="625"/>
      <c r="Z19" s="626">
        <v>0.2</v>
      </c>
      <c r="AA19" s="626"/>
      <c r="AB19" s="626"/>
      <c r="AC19" s="626"/>
      <c r="AD19" s="627">
        <v>219100</v>
      </c>
      <c r="AE19" s="627"/>
      <c r="AF19" s="627"/>
      <c r="AG19" s="627"/>
      <c r="AH19" s="627"/>
      <c r="AI19" s="627"/>
      <c r="AJ19" s="627"/>
      <c r="AK19" s="627"/>
      <c r="AL19" s="628">
        <v>0.4</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2532020</v>
      </c>
      <c r="BH19" s="624"/>
      <c r="BI19" s="624"/>
      <c r="BJ19" s="624"/>
      <c r="BK19" s="624"/>
      <c r="BL19" s="624"/>
      <c r="BM19" s="624"/>
      <c r="BN19" s="625"/>
      <c r="BO19" s="626">
        <v>8.6</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131</v>
      </c>
      <c r="DA19" s="626"/>
      <c r="DB19" s="626"/>
      <c r="DC19" s="626"/>
      <c r="DD19" s="632" t="s">
        <v>237</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1714</v>
      </c>
      <c r="S20" s="624"/>
      <c r="T20" s="624"/>
      <c r="U20" s="624"/>
      <c r="V20" s="624"/>
      <c r="W20" s="624"/>
      <c r="X20" s="624"/>
      <c r="Y20" s="625"/>
      <c r="Z20" s="626">
        <v>0</v>
      </c>
      <c r="AA20" s="626"/>
      <c r="AB20" s="626"/>
      <c r="AC20" s="626"/>
      <c r="AD20" s="627">
        <v>1714</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2532020</v>
      </c>
      <c r="BH20" s="624"/>
      <c r="BI20" s="624"/>
      <c r="BJ20" s="624"/>
      <c r="BK20" s="624"/>
      <c r="BL20" s="624"/>
      <c r="BM20" s="624"/>
      <c r="BN20" s="625"/>
      <c r="BO20" s="626">
        <v>8.6</v>
      </c>
      <c r="BP20" s="626"/>
      <c r="BQ20" s="626"/>
      <c r="BR20" s="626"/>
      <c r="BS20" s="627" t="s">
        <v>237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105438872</v>
      </c>
      <c r="CS20" s="624"/>
      <c r="CT20" s="624"/>
      <c r="CU20" s="624"/>
      <c r="CV20" s="624"/>
      <c r="CW20" s="624"/>
      <c r="CX20" s="624"/>
      <c r="CY20" s="625"/>
      <c r="CZ20" s="626">
        <v>100</v>
      </c>
      <c r="DA20" s="626"/>
      <c r="DB20" s="626"/>
      <c r="DC20" s="626"/>
      <c r="DD20" s="632">
        <v>11016933</v>
      </c>
      <c r="DE20" s="624"/>
      <c r="DF20" s="624"/>
      <c r="DG20" s="624"/>
      <c r="DH20" s="624"/>
      <c r="DI20" s="624"/>
      <c r="DJ20" s="624"/>
      <c r="DK20" s="624"/>
      <c r="DL20" s="624"/>
      <c r="DM20" s="624"/>
      <c r="DN20" s="624"/>
      <c r="DO20" s="624"/>
      <c r="DP20" s="625"/>
      <c r="DQ20" s="632">
        <v>59506798</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15470982</v>
      </c>
      <c r="S21" s="624"/>
      <c r="T21" s="624"/>
      <c r="U21" s="624"/>
      <c r="V21" s="624"/>
      <c r="W21" s="624"/>
      <c r="X21" s="624"/>
      <c r="Y21" s="625"/>
      <c r="Z21" s="626">
        <v>14.5</v>
      </c>
      <c r="AA21" s="626"/>
      <c r="AB21" s="626"/>
      <c r="AC21" s="626"/>
      <c r="AD21" s="627">
        <v>14887222</v>
      </c>
      <c r="AE21" s="627"/>
      <c r="AF21" s="627"/>
      <c r="AG21" s="627"/>
      <c r="AH21" s="627"/>
      <c r="AI21" s="627"/>
      <c r="AJ21" s="627"/>
      <c r="AK21" s="627"/>
      <c r="AL21" s="628">
        <v>30.6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11701</v>
      </c>
      <c r="BH21" s="624"/>
      <c r="BI21" s="624"/>
      <c r="BJ21" s="624"/>
      <c r="BK21" s="624"/>
      <c r="BL21" s="624"/>
      <c r="BM21" s="624"/>
      <c r="BN21" s="625"/>
      <c r="BO21" s="626">
        <v>0</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14887222</v>
      </c>
      <c r="S22" s="624"/>
      <c r="T22" s="624"/>
      <c r="U22" s="624"/>
      <c r="V22" s="624"/>
      <c r="W22" s="624"/>
      <c r="X22" s="624"/>
      <c r="Y22" s="625"/>
      <c r="Z22" s="626">
        <v>14</v>
      </c>
      <c r="AA22" s="626"/>
      <c r="AB22" s="626"/>
      <c r="AC22" s="626"/>
      <c r="AD22" s="627">
        <v>14887222</v>
      </c>
      <c r="AE22" s="627"/>
      <c r="AF22" s="627"/>
      <c r="AG22" s="627"/>
      <c r="AH22" s="627"/>
      <c r="AI22" s="627"/>
      <c r="AJ22" s="627"/>
      <c r="AK22" s="627"/>
      <c r="AL22" s="628">
        <v>30.6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131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583760</v>
      </c>
      <c r="S23" s="624"/>
      <c r="T23" s="624"/>
      <c r="U23" s="624"/>
      <c r="V23" s="624"/>
      <c r="W23" s="624"/>
      <c r="X23" s="624"/>
      <c r="Y23" s="625"/>
      <c r="Z23" s="626">
        <v>0.5</v>
      </c>
      <c r="AA23" s="626"/>
      <c r="AB23" s="626"/>
      <c r="AC23" s="626"/>
      <c r="AD23" s="627" t="s">
        <v>131</v>
      </c>
      <c r="AE23" s="627"/>
      <c r="AF23" s="627"/>
      <c r="AG23" s="627"/>
      <c r="AH23" s="627"/>
      <c r="AI23" s="627"/>
      <c r="AJ23" s="627"/>
      <c r="AK23" s="627"/>
      <c r="AL23" s="628" t="s">
        <v>131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2520319</v>
      </c>
      <c r="BH23" s="624"/>
      <c r="BI23" s="624"/>
      <c r="BJ23" s="624"/>
      <c r="BK23" s="624"/>
      <c r="BL23" s="624"/>
      <c r="BM23" s="624"/>
      <c r="BN23" s="625"/>
      <c r="BO23" s="626">
        <v>8.6</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237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131</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54524623</v>
      </c>
      <c r="CS24" s="613"/>
      <c r="CT24" s="613"/>
      <c r="CU24" s="613"/>
      <c r="CV24" s="613"/>
      <c r="CW24" s="613"/>
      <c r="CX24" s="613"/>
      <c r="CY24" s="614"/>
      <c r="CZ24" s="617">
        <v>51.7</v>
      </c>
      <c r="DA24" s="618"/>
      <c r="DB24" s="618"/>
      <c r="DC24" s="634"/>
      <c r="DD24" s="658">
        <v>25508131</v>
      </c>
      <c r="DE24" s="613"/>
      <c r="DF24" s="613"/>
      <c r="DG24" s="613"/>
      <c r="DH24" s="613"/>
      <c r="DI24" s="613"/>
      <c r="DJ24" s="613"/>
      <c r="DK24" s="614"/>
      <c r="DL24" s="658">
        <v>24646452</v>
      </c>
      <c r="DM24" s="613"/>
      <c r="DN24" s="613"/>
      <c r="DO24" s="613"/>
      <c r="DP24" s="613"/>
      <c r="DQ24" s="613"/>
      <c r="DR24" s="613"/>
      <c r="DS24" s="613"/>
      <c r="DT24" s="613"/>
      <c r="DU24" s="613"/>
      <c r="DV24" s="614"/>
      <c r="DW24" s="617">
        <v>49.1</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51565250</v>
      </c>
      <c r="S25" s="624"/>
      <c r="T25" s="624"/>
      <c r="U25" s="624"/>
      <c r="V25" s="624"/>
      <c r="W25" s="624"/>
      <c r="X25" s="624"/>
      <c r="Y25" s="625"/>
      <c r="Z25" s="626">
        <v>48.3</v>
      </c>
      <c r="AA25" s="626"/>
      <c r="AB25" s="626"/>
      <c r="AC25" s="626"/>
      <c r="AD25" s="627">
        <v>48461171</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11365010</v>
      </c>
      <c r="CS25" s="655"/>
      <c r="CT25" s="655"/>
      <c r="CU25" s="655"/>
      <c r="CV25" s="655"/>
      <c r="CW25" s="655"/>
      <c r="CX25" s="655"/>
      <c r="CY25" s="656"/>
      <c r="CZ25" s="628">
        <v>10.8</v>
      </c>
      <c r="DA25" s="653"/>
      <c r="DB25" s="653"/>
      <c r="DC25" s="657"/>
      <c r="DD25" s="632">
        <v>10096467</v>
      </c>
      <c r="DE25" s="655"/>
      <c r="DF25" s="655"/>
      <c r="DG25" s="655"/>
      <c r="DH25" s="655"/>
      <c r="DI25" s="655"/>
      <c r="DJ25" s="655"/>
      <c r="DK25" s="656"/>
      <c r="DL25" s="632">
        <v>9565548</v>
      </c>
      <c r="DM25" s="655"/>
      <c r="DN25" s="655"/>
      <c r="DO25" s="655"/>
      <c r="DP25" s="655"/>
      <c r="DQ25" s="655"/>
      <c r="DR25" s="655"/>
      <c r="DS25" s="655"/>
      <c r="DT25" s="655"/>
      <c r="DU25" s="655"/>
      <c r="DV25" s="656"/>
      <c r="DW25" s="628">
        <v>19</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30365</v>
      </c>
      <c r="S26" s="624"/>
      <c r="T26" s="624"/>
      <c r="U26" s="624"/>
      <c r="V26" s="624"/>
      <c r="W26" s="624"/>
      <c r="X26" s="624"/>
      <c r="Y26" s="625"/>
      <c r="Z26" s="626">
        <v>0</v>
      </c>
      <c r="AA26" s="626"/>
      <c r="AB26" s="626"/>
      <c r="AC26" s="626"/>
      <c r="AD26" s="627">
        <v>30365</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7263174</v>
      </c>
      <c r="CS26" s="624"/>
      <c r="CT26" s="624"/>
      <c r="CU26" s="624"/>
      <c r="CV26" s="624"/>
      <c r="CW26" s="624"/>
      <c r="CX26" s="624"/>
      <c r="CY26" s="625"/>
      <c r="CZ26" s="628">
        <v>6.9</v>
      </c>
      <c r="DA26" s="653"/>
      <c r="DB26" s="653"/>
      <c r="DC26" s="657"/>
      <c r="DD26" s="632">
        <v>6164635</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378003</v>
      </c>
      <c r="S27" s="624"/>
      <c r="T27" s="624"/>
      <c r="U27" s="624"/>
      <c r="V27" s="624"/>
      <c r="W27" s="624"/>
      <c r="X27" s="624"/>
      <c r="Y27" s="625"/>
      <c r="Z27" s="626">
        <v>0.4</v>
      </c>
      <c r="AA27" s="626"/>
      <c r="AB27" s="626"/>
      <c r="AC27" s="626"/>
      <c r="AD27" s="627" t="s">
        <v>131</v>
      </c>
      <c r="AE27" s="627"/>
      <c r="AF27" s="627"/>
      <c r="AG27" s="627"/>
      <c r="AH27" s="627"/>
      <c r="AI27" s="627"/>
      <c r="AJ27" s="627"/>
      <c r="AK27" s="627"/>
      <c r="AL27" s="628" t="s">
        <v>131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29450105</v>
      </c>
      <c r="BH27" s="624"/>
      <c r="BI27" s="624"/>
      <c r="BJ27" s="624"/>
      <c r="BK27" s="624"/>
      <c r="BL27" s="624"/>
      <c r="BM27" s="624"/>
      <c r="BN27" s="625"/>
      <c r="BO27" s="626">
        <v>100</v>
      </c>
      <c r="BP27" s="626"/>
      <c r="BQ27" s="626"/>
      <c r="BR27" s="626"/>
      <c r="BS27" s="627">
        <v>367537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37387490</v>
      </c>
      <c r="CS27" s="655"/>
      <c r="CT27" s="655"/>
      <c r="CU27" s="655"/>
      <c r="CV27" s="655"/>
      <c r="CW27" s="655"/>
      <c r="CX27" s="655"/>
      <c r="CY27" s="656"/>
      <c r="CZ27" s="628">
        <v>35.5</v>
      </c>
      <c r="DA27" s="653"/>
      <c r="DB27" s="653"/>
      <c r="DC27" s="657"/>
      <c r="DD27" s="632">
        <v>9657222</v>
      </c>
      <c r="DE27" s="655"/>
      <c r="DF27" s="655"/>
      <c r="DG27" s="655"/>
      <c r="DH27" s="655"/>
      <c r="DI27" s="655"/>
      <c r="DJ27" s="655"/>
      <c r="DK27" s="656"/>
      <c r="DL27" s="632">
        <v>9326462</v>
      </c>
      <c r="DM27" s="655"/>
      <c r="DN27" s="655"/>
      <c r="DO27" s="655"/>
      <c r="DP27" s="655"/>
      <c r="DQ27" s="655"/>
      <c r="DR27" s="655"/>
      <c r="DS27" s="655"/>
      <c r="DT27" s="655"/>
      <c r="DU27" s="655"/>
      <c r="DV27" s="656"/>
      <c r="DW27" s="628">
        <v>18.600000000000001</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548652</v>
      </c>
      <c r="S28" s="624"/>
      <c r="T28" s="624"/>
      <c r="U28" s="624"/>
      <c r="V28" s="624"/>
      <c r="W28" s="624"/>
      <c r="X28" s="624"/>
      <c r="Y28" s="625"/>
      <c r="Z28" s="626">
        <v>0.5</v>
      </c>
      <c r="AA28" s="626"/>
      <c r="AB28" s="626"/>
      <c r="AC28" s="626"/>
      <c r="AD28" s="627">
        <v>213242</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5772123</v>
      </c>
      <c r="CS28" s="624"/>
      <c r="CT28" s="624"/>
      <c r="CU28" s="624"/>
      <c r="CV28" s="624"/>
      <c r="CW28" s="624"/>
      <c r="CX28" s="624"/>
      <c r="CY28" s="625"/>
      <c r="CZ28" s="628">
        <v>5.5</v>
      </c>
      <c r="DA28" s="653"/>
      <c r="DB28" s="653"/>
      <c r="DC28" s="657"/>
      <c r="DD28" s="632">
        <v>5754442</v>
      </c>
      <c r="DE28" s="624"/>
      <c r="DF28" s="624"/>
      <c r="DG28" s="624"/>
      <c r="DH28" s="624"/>
      <c r="DI28" s="624"/>
      <c r="DJ28" s="624"/>
      <c r="DK28" s="625"/>
      <c r="DL28" s="632">
        <v>5754442</v>
      </c>
      <c r="DM28" s="624"/>
      <c r="DN28" s="624"/>
      <c r="DO28" s="624"/>
      <c r="DP28" s="624"/>
      <c r="DQ28" s="624"/>
      <c r="DR28" s="624"/>
      <c r="DS28" s="624"/>
      <c r="DT28" s="624"/>
      <c r="DU28" s="624"/>
      <c r="DV28" s="625"/>
      <c r="DW28" s="628">
        <v>11.5</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293635</v>
      </c>
      <c r="S29" s="624"/>
      <c r="T29" s="624"/>
      <c r="U29" s="624"/>
      <c r="V29" s="624"/>
      <c r="W29" s="624"/>
      <c r="X29" s="624"/>
      <c r="Y29" s="625"/>
      <c r="Z29" s="626">
        <v>0.3</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5769680</v>
      </c>
      <c r="CS29" s="655"/>
      <c r="CT29" s="655"/>
      <c r="CU29" s="655"/>
      <c r="CV29" s="655"/>
      <c r="CW29" s="655"/>
      <c r="CX29" s="655"/>
      <c r="CY29" s="656"/>
      <c r="CZ29" s="628">
        <v>5.5</v>
      </c>
      <c r="DA29" s="653"/>
      <c r="DB29" s="653"/>
      <c r="DC29" s="657"/>
      <c r="DD29" s="632">
        <v>5751999</v>
      </c>
      <c r="DE29" s="655"/>
      <c r="DF29" s="655"/>
      <c r="DG29" s="655"/>
      <c r="DH29" s="655"/>
      <c r="DI29" s="655"/>
      <c r="DJ29" s="655"/>
      <c r="DK29" s="656"/>
      <c r="DL29" s="632">
        <v>5751999</v>
      </c>
      <c r="DM29" s="655"/>
      <c r="DN29" s="655"/>
      <c r="DO29" s="655"/>
      <c r="DP29" s="655"/>
      <c r="DQ29" s="655"/>
      <c r="DR29" s="655"/>
      <c r="DS29" s="655"/>
      <c r="DT29" s="655"/>
      <c r="DU29" s="655"/>
      <c r="DV29" s="656"/>
      <c r="DW29" s="628">
        <v>11.5</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33621013</v>
      </c>
      <c r="S30" s="624"/>
      <c r="T30" s="624"/>
      <c r="U30" s="624"/>
      <c r="V30" s="624"/>
      <c r="W30" s="624"/>
      <c r="X30" s="624"/>
      <c r="Y30" s="625"/>
      <c r="Z30" s="626">
        <v>31.5</v>
      </c>
      <c r="AA30" s="626"/>
      <c r="AB30" s="626"/>
      <c r="AC30" s="626"/>
      <c r="AD30" s="627" t="s">
        <v>237</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5578914</v>
      </c>
      <c r="CS30" s="624"/>
      <c r="CT30" s="624"/>
      <c r="CU30" s="624"/>
      <c r="CV30" s="624"/>
      <c r="CW30" s="624"/>
      <c r="CX30" s="624"/>
      <c r="CY30" s="625"/>
      <c r="CZ30" s="628">
        <v>5.3</v>
      </c>
      <c r="DA30" s="653"/>
      <c r="DB30" s="653"/>
      <c r="DC30" s="657"/>
      <c r="DD30" s="632">
        <v>5563013</v>
      </c>
      <c r="DE30" s="624"/>
      <c r="DF30" s="624"/>
      <c r="DG30" s="624"/>
      <c r="DH30" s="624"/>
      <c r="DI30" s="624"/>
      <c r="DJ30" s="624"/>
      <c r="DK30" s="625"/>
      <c r="DL30" s="632">
        <v>5563013</v>
      </c>
      <c r="DM30" s="624"/>
      <c r="DN30" s="624"/>
      <c r="DO30" s="624"/>
      <c r="DP30" s="624"/>
      <c r="DQ30" s="624"/>
      <c r="DR30" s="624"/>
      <c r="DS30" s="624"/>
      <c r="DT30" s="624"/>
      <c r="DU30" s="624"/>
      <c r="DV30" s="625"/>
      <c r="DW30" s="628">
        <v>11.1</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98.9</v>
      </c>
      <c r="BH31" s="667"/>
      <c r="BI31" s="667"/>
      <c r="BJ31" s="667"/>
      <c r="BK31" s="667"/>
      <c r="BL31" s="667"/>
      <c r="BM31" s="618">
        <v>97.3</v>
      </c>
      <c r="BN31" s="667"/>
      <c r="BO31" s="667"/>
      <c r="BP31" s="667"/>
      <c r="BQ31" s="668"/>
      <c r="BR31" s="679">
        <v>99.1</v>
      </c>
      <c r="BS31" s="667"/>
      <c r="BT31" s="667"/>
      <c r="BU31" s="667"/>
      <c r="BV31" s="667"/>
      <c r="BW31" s="667"/>
      <c r="BX31" s="618">
        <v>97.3</v>
      </c>
      <c r="BY31" s="667"/>
      <c r="BZ31" s="667"/>
      <c r="CA31" s="667"/>
      <c r="CB31" s="668"/>
      <c r="CD31" s="661"/>
      <c r="CE31" s="662"/>
      <c r="CF31" s="620" t="s">
        <v>316</v>
      </c>
      <c r="CG31" s="621"/>
      <c r="CH31" s="621"/>
      <c r="CI31" s="621"/>
      <c r="CJ31" s="621"/>
      <c r="CK31" s="621"/>
      <c r="CL31" s="621"/>
      <c r="CM31" s="621"/>
      <c r="CN31" s="621"/>
      <c r="CO31" s="621"/>
      <c r="CP31" s="621"/>
      <c r="CQ31" s="622"/>
      <c r="CR31" s="623">
        <v>190766</v>
      </c>
      <c r="CS31" s="655"/>
      <c r="CT31" s="655"/>
      <c r="CU31" s="655"/>
      <c r="CV31" s="655"/>
      <c r="CW31" s="655"/>
      <c r="CX31" s="655"/>
      <c r="CY31" s="656"/>
      <c r="CZ31" s="628">
        <v>0.2</v>
      </c>
      <c r="DA31" s="653"/>
      <c r="DB31" s="653"/>
      <c r="DC31" s="657"/>
      <c r="DD31" s="632">
        <v>188986</v>
      </c>
      <c r="DE31" s="655"/>
      <c r="DF31" s="655"/>
      <c r="DG31" s="655"/>
      <c r="DH31" s="655"/>
      <c r="DI31" s="655"/>
      <c r="DJ31" s="655"/>
      <c r="DK31" s="656"/>
      <c r="DL31" s="632">
        <v>188986</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9610781</v>
      </c>
      <c r="S32" s="624"/>
      <c r="T32" s="624"/>
      <c r="U32" s="624"/>
      <c r="V32" s="624"/>
      <c r="W32" s="624"/>
      <c r="X32" s="624"/>
      <c r="Y32" s="625"/>
      <c r="Z32" s="626">
        <v>9</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318</v>
      </c>
      <c r="AX32" s="620" t="s">
        <v>319</v>
      </c>
      <c r="AY32" s="621"/>
      <c r="AZ32" s="621"/>
      <c r="BA32" s="621"/>
      <c r="BB32" s="621"/>
      <c r="BC32" s="621"/>
      <c r="BD32" s="621"/>
      <c r="BE32" s="621"/>
      <c r="BF32" s="622"/>
      <c r="BG32" s="680">
        <v>98.4</v>
      </c>
      <c r="BH32" s="655"/>
      <c r="BI32" s="655"/>
      <c r="BJ32" s="655"/>
      <c r="BK32" s="655"/>
      <c r="BL32" s="655"/>
      <c r="BM32" s="629">
        <v>97.8</v>
      </c>
      <c r="BN32" s="655"/>
      <c r="BO32" s="655"/>
      <c r="BP32" s="655"/>
      <c r="BQ32" s="678"/>
      <c r="BR32" s="680">
        <v>98.9</v>
      </c>
      <c r="BS32" s="655"/>
      <c r="BT32" s="655"/>
      <c r="BU32" s="655"/>
      <c r="BV32" s="655"/>
      <c r="BW32" s="655"/>
      <c r="BX32" s="629">
        <v>98.1</v>
      </c>
      <c r="BY32" s="655"/>
      <c r="BZ32" s="655"/>
      <c r="CA32" s="655"/>
      <c r="CB32" s="678"/>
      <c r="CD32" s="663"/>
      <c r="CE32" s="664"/>
      <c r="CF32" s="620" t="s">
        <v>320</v>
      </c>
      <c r="CG32" s="621"/>
      <c r="CH32" s="621"/>
      <c r="CI32" s="621"/>
      <c r="CJ32" s="621"/>
      <c r="CK32" s="621"/>
      <c r="CL32" s="621"/>
      <c r="CM32" s="621"/>
      <c r="CN32" s="621"/>
      <c r="CO32" s="621"/>
      <c r="CP32" s="621"/>
      <c r="CQ32" s="622"/>
      <c r="CR32" s="623">
        <v>2443</v>
      </c>
      <c r="CS32" s="624"/>
      <c r="CT32" s="624"/>
      <c r="CU32" s="624"/>
      <c r="CV32" s="624"/>
      <c r="CW32" s="624"/>
      <c r="CX32" s="624"/>
      <c r="CY32" s="625"/>
      <c r="CZ32" s="628">
        <v>0</v>
      </c>
      <c r="DA32" s="653"/>
      <c r="DB32" s="653"/>
      <c r="DC32" s="657"/>
      <c r="DD32" s="632">
        <v>2443</v>
      </c>
      <c r="DE32" s="624"/>
      <c r="DF32" s="624"/>
      <c r="DG32" s="624"/>
      <c r="DH32" s="624"/>
      <c r="DI32" s="624"/>
      <c r="DJ32" s="624"/>
      <c r="DK32" s="625"/>
      <c r="DL32" s="632">
        <v>2443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120057</v>
      </c>
      <c r="S33" s="624"/>
      <c r="T33" s="624"/>
      <c r="U33" s="624"/>
      <c r="V33" s="624"/>
      <c r="W33" s="624"/>
      <c r="X33" s="624"/>
      <c r="Y33" s="625"/>
      <c r="Z33" s="626">
        <v>0.1</v>
      </c>
      <c r="AA33" s="626"/>
      <c r="AB33" s="626"/>
      <c r="AC33" s="626"/>
      <c r="AD33" s="627" t="s">
        <v>131</v>
      </c>
      <c r="AE33" s="627"/>
      <c r="AF33" s="627"/>
      <c r="AG33" s="627"/>
      <c r="AH33" s="627"/>
      <c r="AI33" s="627"/>
      <c r="AJ33" s="627"/>
      <c r="AK33" s="627"/>
      <c r="AL33" s="628" t="s">
        <v>131</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99.3</v>
      </c>
      <c r="BH33" s="682"/>
      <c r="BI33" s="682"/>
      <c r="BJ33" s="682"/>
      <c r="BK33" s="682"/>
      <c r="BL33" s="682"/>
      <c r="BM33" s="683">
        <v>96.7</v>
      </c>
      <c r="BN33" s="682"/>
      <c r="BO33" s="682"/>
      <c r="BP33" s="682"/>
      <c r="BQ33" s="684"/>
      <c r="BR33" s="681">
        <v>99.3</v>
      </c>
      <c r="BS33" s="682"/>
      <c r="BT33" s="682"/>
      <c r="BU33" s="682"/>
      <c r="BV33" s="682"/>
      <c r="BW33" s="682"/>
      <c r="BX33" s="683">
        <v>96.5</v>
      </c>
      <c r="BY33" s="682"/>
      <c r="BZ33" s="682"/>
      <c r="CA33" s="682"/>
      <c r="CB33" s="684"/>
      <c r="CD33" s="620" t="s">
        <v>323</v>
      </c>
      <c r="CE33" s="621"/>
      <c r="CF33" s="621"/>
      <c r="CG33" s="621"/>
      <c r="CH33" s="621"/>
      <c r="CI33" s="621"/>
      <c r="CJ33" s="621"/>
      <c r="CK33" s="621"/>
      <c r="CL33" s="621"/>
      <c r="CM33" s="621"/>
      <c r="CN33" s="621"/>
      <c r="CO33" s="621"/>
      <c r="CP33" s="621"/>
      <c r="CQ33" s="622"/>
      <c r="CR33" s="623">
        <v>39897316</v>
      </c>
      <c r="CS33" s="655"/>
      <c r="CT33" s="655"/>
      <c r="CU33" s="655"/>
      <c r="CV33" s="655"/>
      <c r="CW33" s="655"/>
      <c r="CX33" s="655"/>
      <c r="CY33" s="656"/>
      <c r="CZ33" s="628">
        <v>37.799999999999997</v>
      </c>
      <c r="DA33" s="653"/>
      <c r="DB33" s="653"/>
      <c r="DC33" s="657"/>
      <c r="DD33" s="632">
        <v>32545617</v>
      </c>
      <c r="DE33" s="655"/>
      <c r="DF33" s="655"/>
      <c r="DG33" s="655"/>
      <c r="DH33" s="655"/>
      <c r="DI33" s="655"/>
      <c r="DJ33" s="655"/>
      <c r="DK33" s="656"/>
      <c r="DL33" s="632">
        <v>19768722</v>
      </c>
      <c r="DM33" s="655"/>
      <c r="DN33" s="655"/>
      <c r="DO33" s="655"/>
      <c r="DP33" s="655"/>
      <c r="DQ33" s="655"/>
      <c r="DR33" s="655"/>
      <c r="DS33" s="655"/>
      <c r="DT33" s="655"/>
      <c r="DU33" s="655"/>
      <c r="DV33" s="656"/>
      <c r="DW33" s="628">
        <v>39.4</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100218</v>
      </c>
      <c r="S34" s="624"/>
      <c r="T34" s="624"/>
      <c r="U34" s="624"/>
      <c r="V34" s="624"/>
      <c r="W34" s="624"/>
      <c r="X34" s="624"/>
      <c r="Y34" s="625"/>
      <c r="Z34" s="626">
        <v>0.1</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11858836</v>
      </c>
      <c r="CS34" s="624"/>
      <c r="CT34" s="624"/>
      <c r="CU34" s="624"/>
      <c r="CV34" s="624"/>
      <c r="CW34" s="624"/>
      <c r="CX34" s="624"/>
      <c r="CY34" s="625"/>
      <c r="CZ34" s="628">
        <v>11.2</v>
      </c>
      <c r="DA34" s="653"/>
      <c r="DB34" s="653"/>
      <c r="DC34" s="657"/>
      <c r="DD34" s="632">
        <v>7937884</v>
      </c>
      <c r="DE34" s="624"/>
      <c r="DF34" s="624"/>
      <c r="DG34" s="624"/>
      <c r="DH34" s="624"/>
      <c r="DI34" s="624"/>
      <c r="DJ34" s="624"/>
      <c r="DK34" s="625"/>
      <c r="DL34" s="632">
        <v>5627124</v>
      </c>
      <c r="DM34" s="624"/>
      <c r="DN34" s="624"/>
      <c r="DO34" s="624"/>
      <c r="DP34" s="624"/>
      <c r="DQ34" s="624"/>
      <c r="DR34" s="624"/>
      <c r="DS34" s="624"/>
      <c r="DT34" s="624"/>
      <c r="DU34" s="624"/>
      <c r="DV34" s="625"/>
      <c r="DW34" s="628">
        <v>11.2</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2836477</v>
      </c>
      <c r="S35" s="624"/>
      <c r="T35" s="624"/>
      <c r="U35" s="624"/>
      <c r="V35" s="624"/>
      <c r="W35" s="624"/>
      <c r="X35" s="624"/>
      <c r="Y35" s="625"/>
      <c r="Z35" s="626">
        <v>2.7</v>
      </c>
      <c r="AA35" s="626"/>
      <c r="AB35" s="626"/>
      <c r="AC35" s="626"/>
      <c r="AD35" s="627" t="s">
        <v>131</v>
      </c>
      <c r="AE35" s="627"/>
      <c r="AF35" s="627"/>
      <c r="AG35" s="627"/>
      <c r="AH35" s="627"/>
      <c r="AI35" s="627"/>
      <c r="AJ35" s="627"/>
      <c r="AK35" s="627"/>
      <c r="AL35" s="628" t="s">
        <v>131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387160</v>
      </c>
      <c r="CS35" s="655"/>
      <c r="CT35" s="655"/>
      <c r="CU35" s="655"/>
      <c r="CV35" s="655"/>
      <c r="CW35" s="655"/>
      <c r="CX35" s="655"/>
      <c r="CY35" s="656"/>
      <c r="CZ35" s="628">
        <v>0.4</v>
      </c>
      <c r="DA35" s="653"/>
      <c r="DB35" s="653"/>
      <c r="DC35" s="657"/>
      <c r="DD35" s="632">
        <v>386123</v>
      </c>
      <c r="DE35" s="655"/>
      <c r="DF35" s="655"/>
      <c r="DG35" s="655"/>
      <c r="DH35" s="655"/>
      <c r="DI35" s="655"/>
      <c r="DJ35" s="655"/>
      <c r="DK35" s="656"/>
      <c r="DL35" s="632">
        <v>386123</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1282828</v>
      </c>
      <c r="S36" s="624"/>
      <c r="T36" s="624"/>
      <c r="U36" s="624"/>
      <c r="V36" s="624"/>
      <c r="W36" s="624"/>
      <c r="X36" s="624"/>
      <c r="Y36" s="625"/>
      <c r="Z36" s="626">
        <v>1.2</v>
      </c>
      <c r="AA36" s="626"/>
      <c r="AB36" s="626"/>
      <c r="AC36" s="626"/>
      <c r="AD36" s="627" t="s">
        <v>237</v>
      </c>
      <c r="AE36" s="627"/>
      <c r="AF36" s="627"/>
      <c r="AG36" s="627"/>
      <c r="AH36" s="627"/>
      <c r="AI36" s="627"/>
      <c r="AJ36" s="627"/>
      <c r="AK36" s="627"/>
      <c r="AL36" s="628" t="s">
        <v>131</v>
      </c>
      <c r="AM36" s="629"/>
      <c r="AN36" s="629"/>
      <c r="AO36" s="630"/>
      <c r="AP36" s="222"/>
      <c r="AQ36" s="689" t="s">
        <v>331</v>
      </c>
      <c r="AR36" s="690"/>
      <c r="AS36" s="690"/>
      <c r="AT36" s="690"/>
      <c r="AU36" s="690"/>
      <c r="AV36" s="690"/>
      <c r="AW36" s="690"/>
      <c r="AX36" s="690"/>
      <c r="AY36" s="691"/>
      <c r="AZ36" s="612">
        <v>12451957</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315538</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10439623</v>
      </c>
      <c r="CS36" s="624"/>
      <c r="CT36" s="624"/>
      <c r="CU36" s="624"/>
      <c r="CV36" s="624"/>
      <c r="CW36" s="624"/>
      <c r="CX36" s="624"/>
      <c r="CY36" s="625"/>
      <c r="CZ36" s="628">
        <v>9.9</v>
      </c>
      <c r="DA36" s="653"/>
      <c r="DB36" s="653"/>
      <c r="DC36" s="657"/>
      <c r="DD36" s="632">
        <v>9459805</v>
      </c>
      <c r="DE36" s="624"/>
      <c r="DF36" s="624"/>
      <c r="DG36" s="624"/>
      <c r="DH36" s="624"/>
      <c r="DI36" s="624"/>
      <c r="DJ36" s="624"/>
      <c r="DK36" s="625"/>
      <c r="DL36" s="632">
        <v>6218577</v>
      </c>
      <c r="DM36" s="624"/>
      <c r="DN36" s="624"/>
      <c r="DO36" s="624"/>
      <c r="DP36" s="624"/>
      <c r="DQ36" s="624"/>
      <c r="DR36" s="624"/>
      <c r="DS36" s="624"/>
      <c r="DT36" s="624"/>
      <c r="DU36" s="624"/>
      <c r="DV36" s="625"/>
      <c r="DW36" s="628">
        <v>12.4</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1483683</v>
      </c>
      <c r="S37" s="624"/>
      <c r="T37" s="624"/>
      <c r="U37" s="624"/>
      <c r="V37" s="624"/>
      <c r="W37" s="624"/>
      <c r="X37" s="624"/>
      <c r="Y37" s="625"/>
      <c r="Z37" s="626">
        <v>1.4</v>
      </c>
      <c r="AA37" s="626"/>
      <c r="AB37" s="626"/>
      <c r="AC37" s="626"/>
      <c r="AD37" s="627">
        <v>378</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2002996</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-51082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2888487</v>
      </c>
      <c r="CS37" s="655"/>
      <c r="CT37" s="655"/>
      <c r="CU37" s="655"/>
      <c r="CV37" s="655"/>
      <c r="CW37" s="655"/>
      <c r="CX37" s="655"/>
      <c r="CY37" s="656"/>
      <c r="CZ37" s="628">
        <v>2.7</v>
      </c>
      <c r="DA37" s="653"/>
      <c r="DB37" s="653"/>
      <c r="DC37" s="657"/>
      <c r="DD37" s="632">
        <v>2887800</v>
      </c>
      <c r="DE37" s="655"/>
      <c r="DF37" s="655"/>
      <c r="DG37" s="655"/>
      <c r="DH37" s="655"/>
      <c r="DI37" s="655"/>
      <c r="DJ37" s="655"/>
      <c r="DK37" s="656"/>
      <c r="DL37" s="632">
        <v>2808640</v>
      </c>
      <c r="DM37" s="655"/>
      <c r="DN37" s="655"/>
      <c r="DO37" s="655"/>
      <c r="DP37" s="655"/>
      <c r="DQ37" s="655"/>
      <c r="DR37" s="655"/>
      <c r="DS37" s="655"/>
      <c r="DT37" s="655"/>
      <c r="DU37" s="655"/>
      <c r="DV37" s="656"/>
      <c r="DW37" s="628">
        <v>5.6</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4841700</v>
      </c>
      <c r="S38" s="624"/>
      <c r="T38" s="624"/>
      <c r="U38" s="624"/>
      <c r="V38" s="624"/>
      <c r="W38" s="624"/>
      <c r="X38" s="624"/>
      <c r="Y38" s="625"/>
      <c r="Z38" s="626">
        <v>4.5</v>
      </c>
      <c r="AA38" s="626"/>
      <c r="AB38" s="626"/>
      <c r="AC38" s="626"/>
      <c r="AD38" s="627" t="s">
        <v>237</v>
      </c>
      <c r="AE38" s="627"/>
      <c r="AF38" s="627"/>
      <c r="AG38" s="627"/>
      <c r="AH38" s="627"/>
      <c r="AI38" s="627"/>
      <c r="AJ38" s="627"/>
      <c r="AK38" s="627"/>
      <c r="AL38" s="628" t="s">
        <v>237</v>
      </c>
      <c r="AM38" s="629"/>
      <c r="AN38" s="629"/>
      <c r="AO38" s="630"/>
      <c r="AQ38" s="686" t="s">
        <v>339</v>
      </c>
      <c r="AR38" s="687"/>
      <c r="AS38" s="687"/>
      <c r="AT38" s="687"/>
      <c r="AU38" s="687"/>
      <c r="AV38" s="687"/>
      <c r="AW38" s="687"/>
      <c r="AX38" s="687"/>
      <c r="AY38" s="688"/>
      <c r="AZ38" s="623">
        <v>827453</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31597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9621508</v>
      </c>
      <c r="CS38" s="624"/>
      <c r="CT38" s="624"/>
      <c r="CU38" s="624"/>
      <c r="CV38" s="624"/>
      <c r="CW38" s="624"/>
      <c r="CX38" s="624"/>
      <c r="CY38" s="625"/>
      <c r="CZ38" s="628">
        <v>9.1</v>
      </c>
      <c r="DA38" s="653"/>
      <c r="DB38" s="653"/>
      <c r="DC38" s="657"/>
      <c r="DD38" s="632">
        <v>7461273</v>
      </c>
      <c r="DE38" s="624"/>
      <c r="DF38" s="624"/>
      <c r="DG38" s="624"/>
      <c r="DH38" s="624"/>
      <c r="DI38" s="624"/>
      <c r="DJ38" s="624"/>
      <c r="DK38" s="625"/>
      <c r="DL38" s="632">
        <v>7004224</v>
      </c>
      <c r="DM38" s="624"/>
      <c r="DN38" s="624"/>
      <c r="DO38" s="624"/>
      <c r="DP38" s="624"/>
      <c r="DQ38" s="624"/>
      <c r="DR38" s="624"/>
      <c r="DS38" s="624"/>
      <c r="DT38" s="624"/>
      <c r="DU38" s="624"/>
      <c r="DV38" s="625"/>
      <c r="DW38" s="628">
        <v>13.9</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343</v>
      </c>
      <c r="AR39" s="687"/>
      <c r="AS39" s="687"/>
      <c r="AT39" s="687"/>
      <c r="AU39" s="687"/>
      <c r="AV39" s="687"/>
      <c r="AW39" s="687"/>
      <c r="AX39" s="687"/>
      <c r="AY39" s="688"/>
      <c r="AZ39" s="623" t="s">
        <v>131</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46890</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6941694</v>
      </c>
      <c r="CS39" s="655"/>
      <c r="CT39" s="655"/>
      <c r="CU39" s="655"/>
      <c r="CV39" s="655"/>
      <c r="CW39" s="655"/>
      <c r="CX39" s="655"/>
      <c r="CY39" s="656"/>
      <c r="CZ39" s="628">
        <v>6.6</v>
      </c>
      <c r="DA39" s="653"/>
      <c r="DB39" s="653"/>
      <c r="DC39" s="657"/>
      <c r="DD39" s="632">
        <v>6767766</v>
      </c>
      <c r="DE39" s="655"/>
      <c r="DF39" s="655"/>
      <c r="DG39" s="655"/>
      <c r="DH39" s="655"/>
      <c r="DI39" s="655"/>
      <c r="DJ39" s="655"/>
      <c r="DK39" s="656"/>
      <c r="DL39" s="632" t="s">
        <v>131</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1514000</v>
      </c>
      <c r="S40" s="624"/>
      <c r="T40" s="624"/>
      <c r="U40" s="624"/>
      <c r="V40" s="624"/>
      <c r="W40" s="624"/>
      <c r="X40" s="624"/>
      <c r="Y40" s="625"/>
      <c r="Z40" s="626">
        <v>1.4</v>
      </c>
      <c r="AA40" s="626"/>
      <c r="AB40" s="626"/>
      <c r="AC40" s="626"/>
      <c r="AD40" s="627" t="s">
        <v>237</v>
      </c>
      <c r="AE40" s="627"/>
      <c r="AF40" s="627"/>
      <c r="AG40" s="627"/>
      <c r="AH40" s="627"/>
      <c r="AI40" s="627"/>
      <c r="AJ40" s="627"/>
      <c r="AK40" s="627"/>
      <c r="AL40" s="628" t="s">
        <v>131</v>
      </c>
      <c r="AM40" s="629"/>
      <c r="AN40" s="629"/>
      <c r="AO40" s="630"/>
      <c r="AQ40" s="686" t="s">
        <v>347</v>
      </c>
      <c r="AR40" s="687"/>
      <c r="AS40" s="687"/>
      <c r="AT40" s="687"/>
      <c r="AU40" s="687"/>
      <c r="AV40" s="687"/>
      <c r="AW40" s="687"/>
      <c r="AX40" s="687"/>
      <c r="AY40" s="688"/>
      <c r="AZ40" s="623" t="s">
        <v>131</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97</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648495</v>
      </c>
      <c r="CS40" s="624"/>
      <c r="CT40" s="624"/>
      <c r="CU40" s="624"/>
      <c r="CV40" s="624"/>
      <c r="CW40" s="624"/>
      <c r="CX40" s="624"/>
      <c r="CY40" s="625"/>
      <c r="CZ40" s="628">
        <v>0.6</v>
      </c>
      <c r="DA40" s="653"/>
      <c r="DB40" s="653"/>
      <c r="DC40" s="657"/>
      <c r="DD40" s="632">
        <v>532766</v>
      </c>
      <c r="DE40" s="624"/>
      <c r="DF40" s="624"/>
      <c r="DG40" s="624"/>
      <c r="DH40" s="624"/>
      <c r="DI40" s="624"/>
      <c r="DJ40" s="624"/>
      <c r="DK40" s="625"/>
      <c r="DL40" s="632">
        <v>532674</v>
      </c>
      <c r="DM40" s="624"/>
      <c r="DN40" s="624"/>
      <c r="DO40" s="624"/>
      <c r="DP40" s="624"/>
      <c r="DQ40" s="624"/>
      <c r="DR40" s="624"/>
      <c r="DS40" s="624"/>
      <c r="DT40" s="624"/>
      <c r="DU40" s="624"/>
      <c r="DV40" s="625"/>
      <c r="DW40" s="628">
        <v>1.1000000000000001</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106712662</v>
      </c>
      <c r="S41" s="696"/>
      <c r="T41" s="696"/>
      <c r="U41" s="696"/>
      <c r="V41" s="696"/>
      <c r="W41" s="696"/>
      <c r="X41" s="696"/>
      <c r="Y41" s="700"/>
      <c r="Z41" s="701">
        <v>100</v>
      </c>
      <c r="AA41" s="701"/>
      <c r="AB41" s="701"/>
      <c r="AC41" s="701"/>
      <c r="AD41" s="702">
        <v>48705156</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2550282</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237</v>
      </c>
      <c r="DA41" s="653"/>
      <c r="DB41" s="653"/>
      <c r="DC41" s="657"/>
      <c r="DD41" s="632" t="s">
        <v>237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7071226</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369</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11016933</v>
      </c>
      <c r="CS42" s="655"/>
      <c r="CT42" s="655"/>
      <c r="CU42" s="655"/>
      <c r="CV42" s="655"/>
      <c r="CW42" s="655"/>
      <c r="CX42" s="655"/>
      <c r="CY42" s="656"/>
      <c r="CZ42" s="628">
        <v>10.4</v>
      </c>
      <c r="DA42" s="653"/>
      <c r="DB42" s="653"/>
      <c r="DC42" s="657"/>
      <c r="DD42" s="632">
        <v>1453050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491923</v>
      </c>
      <c r="CS43" s="655"/>
      <c r="CT43" s="655"/>
      <c r="CU43" s="655"/>
      <c r="CV43" s="655"/>
      <c r="CW43" s="655"/>
      <c r="CX43" s="655"/>
      <c r="CY43" s="656"/>
      <c r="CZ43" s="628">
        <v>0.5</v>
      </c>
      <c r="DA43" s="653"/>
      <c r="DB43" s="653"/>
      <c r="DC43" s="657"/>
      <c r="DD43" s="632">
        <v>491923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11016933</v>
      </c>
      <c r="CS44" s="624"/>
      <c r="CT44" s="624"/>
      <c r="CU44" s="624"/>
      <c r="CV44" s="624"/>
      <c r="CW44" s="624"/>
      <c r="CX44" s="624"/>
      <c r="CY44" s="625"/>
      <c r="CZ44" s="628">
        <v>10.4</v>
      </c>
      <c r="DA44" s="629"/>
      <c r="DB44" s="629"/>
      <c r="DC44" s="635"/>
      <c r="DD44" s="632">
        <v>1453050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7900087</v>
      </c>
      <c r="CS45" s="655"/>
      <c r="CT45" s="655"/>
      <c r="CU45" s="655"/>
      <c r="CV45" s="655"/>
      <c r="CW45" s="655"/>
      <c r="CX45" s="655"/>
      <c r="CY45" s="656"/>
      <c r="CZ45" s="628">
        <v>7.5</v>
      </c>
      <c r="DA45" s="653"/>
      <c r="DB45" s="653"/>
      <c r="DC45" s="657"/>
      <c r="DD45" s="632">
        <v>218413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2582384</v>
      </c>
      <c r="CS46" s="624"/>
      <c r="CT46" s="624"/>
      <c r="CU46" s="624"/>
      <c r="CV46" s="624"/>
      <c r="CW46" s="624"/>
      <c r="CX46" s="624"/>
      <c r="CY46" s="625"/>
      <c r="CZ46" s="628">
        <v>2.4</v>
      </c>
      <c r="DA46" s="629"/>
      <c r="DB46" s="629"/>
      <c r="DC46" s="635"/>
      <c r="DD46" s="632">
        <v>1181272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t="s">
        <v>237</v>
      </c>
      <c r="CS47" s="655"/>
      <c r="CT47" s="655"/>
      <c r="CU47" s="655"/>
      <c r="CV47" s="655"/>
      <c r="CW47" s="655"/>
      <c r="CX47" s="655"/>
      <c r="CY47" s="656"/>
      <c r="CZ47" s="628" t="s">
        <v>131</v>
      </c>
      <c r="DA47" s="653"/>
      <c r="DB47" s="653"/>
      <c r="DC47" s="657"/>
      <c r="DD47" s="632" t="s">
        <v>131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131</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105438872</v>
      </c>
      <c r="CS49" s="682"/>
      <c r="CT49" s="682"/>
      <c r="CU49" s="682"/>
      <c r="CV49" s="682"/>
      <c r="CW49" s="682"/>
      <c r="CX49" s="682"/>
      <c r="CY49" s="711"/>
      <c r="CZ49" s="703">
        <v>100</v>
      </c>
      <c r="DA49" s="712"/>
      <c r="DB49" s="712"/>
      <c r="DC49" s="713"/>
      <c r="DD49" s="714">
        <v>59506798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I5X8ZJ2j2cF+AqJeJeLmbbLz3JvVDHZcZJPJRzIjtwK/t4gHyUVu5BLK+Spq2IpGQWJrxSuLzw4kf+BA7vL5g==" saltValue="Yn1FnlYBZBsBC7NMUFRjl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106698</v>
      </c>
      <c r="R7" s="753"/>
      <c r="S7" s="753"/>
      <c r="T7" s="753"/>
      <c r="U7" s="753"/>
      <c r="V7" s="753">
        <v>105430</v>
      </c>
      <c r="W7" s="753"/>
      <c r="X7" s="753"/>
      <c r="Y7" s="753"/>
      <c r="Z7" s="753"/>
      <c r="AA7" s="753">
        <v>1268</v>
      </c>
      <c r="AB7" s="753"/>
      <c r="AC7" s="753"/>
      <c r="AD7" s="753"/>
      <c r="AE7" s="754"/>
      <c r="AF7" s="755">
        <v>1141</v>
      </c>
      <c r="AG7" s="756"/>
      <c r="AH7" s="756"/>
      <c r="AI7" s="756"/>
      <c r="AJ7" s="757"/>
      <c r="AK7" s="758">
        <v>2836</v>
      </c>
      <c r="AL7" s="759"/>
      <c r="AM7" s="759"/>
      <c r="AN7" s="759"/>
      <c r="AO7" s="759"/>
      <c r="AP7" s="759">
        <v>58837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57</v>
      </c>
      <c r="CI7" s="744"/>
      <c r="CJ7" s="744"/>
      <c r="CK7" s="744"/>
      <c r="CL7" s="745"/>
      <c r="CM7" s="743">
        <v>610</v>
      </c>
      <c r="CN7" s="744"/>
      <c r="CO7" s="744"/>
      <c r="CP7" s="744"/>
      <c r="CQ7" s="745"/>
      <c r="CR7" s="743">
        <v>144</v>
      </c>
      <c r="CS7" s="744"/>
      <c r="CT7" s="744"/>
      <c r="CU7" s="744"/>
      <c r="CV7" s="745"/>
      <c r="CW7" s="743" t="s">
        <v>577</v>
      </c>
      <c r="CX7" s="744"/>
      <c r="CY7" s="744"/>
      <c r="CZ7" s="744"/>
      <c r="DA7" s="745"/>
      <c r="DB7" s="743">
        <v>482</v>
      </c>
      <c r="DC7" s="744"/>
      <c r="DD7" s="744"/>
      <c r="DE7" s="744"/>
      <c r="DF7" s="745"/>
      <c r="DG7" s="743" t="s">
        <v>577</v>
      </c>
      <c r="DH7" s="744"/>
      <c r="DI7" s="744"/>
      <c r="DJ7" s="744"/>
      <c r="DK7" s="745"/>
      <c r="DL7" s="743" t="s">
        <v>577</v>
      </c>
      <c r="DM7" s="744"/>
      <c r="DN7" s="744"/>
      <c r="DO7" s="744"/>
      <c r="DP7" s="745"/>
      <c r="DQ7" s="743" t="s">
        <v>577</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t="s">
        <v>577</v>
      </c>
      <c r="R8" s="784"/>
      <c r="S8" s="784"/>
      <c r="T8" s="784"/>
      <c r="U8" s="784"/>
      <c r="V8" s="784" t="s">
        <v>577</v>
      </c>
      <c r="W8" s="784"/>
      <c r="X8" s="784"/>
      <c r="Y8" s="784"/>
      <c r="Z8" s="784"/>
      <c r="AA8" s="784" t="s">
        <v>577</v>
      </c>
      <c r="AB8" s="784"/>
      <c r="AC8" s="784"/>
      <c r="AD8" s="784"/>
      <c r="AE8" s="785"/>
      <c r="AF8" s="786" t="s">
        <v>131</v>
      </c>
      <c r="AG8" s="787"/>
      <c r="AH8" s="787"/>
      <c r="AI8" s="787"/>
      <c r="AJ8" s="788"/>
      <c r="AK8" s="769" t="s">
        <v>577</v>
      </c>
      <c r="AL8" s="770"/>
      <c r="AM8" s="770"/>
      <c r="AN8" s="770"/>
      <c r="AO8" s="770"/>
      <c r="AP8" s="770" t="s">
        <v>577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392</v>
      </c>
      <c r="C9" s="781"/>
      <c r="D9" s="781"/>
      <c r="E9" s="781"/>
      <c r="F9" s="781"/>
      <c r="G9" s="781"/>
      <c r="H9" s="781"/>
      <c r="I9" s="781"/>
      <c r="J9" s="781"/>
      <c r="K9" s="781"/>
      <c r="L9" s="781"/>
      <c r="M9" s="781"/>
      <c r="N9" s="781"/>
      <c r="O9" s="781"/>
      <c r="P9" s="782"/>
      <c r="Q9" s="783">
        <v>46</v>
      </c>
      <c r="R9" s="784"/>
      <c r="S9" s="784"/>
      <c r="T9" s="784"/>
      <c r="U9" s="784"/>
      <c r="V9" s="784">
        <v>40</v>
      </c>
      <c r="W9" s="784"/>
      <c r="X9" s="784"/>
      <c r="Y9" s="784"/>
      <c r="Z9" s="784"/>
      <c r="AA9" s="784">
        <v>6</v>
      </c>
      <c r="AB9" s="784"/>
      <c r="AC9" s="784"/>
      <c r="AD9" s="784"/>
      <c r="AE9" s="785"/>
      <c r="AF9" s="786" t="s">
        <v>131</v>
      </c>
      <c r="AG9" s="787"/>
      <c r="AH9" s="787"/>
      <c r="AI9" s="787"/>
      <c r="AJ9" s="788"/>
      <c r="AK9" s="769">
        <v>8</v>
      </c>
      <c r="AL9" s="770"/>
      <c r="AM9" s="770"/>
      <c r="AN9" s="770"/>
      <c r="AO9" s="770"/>
      <c r="AP9" s="770" t="s">
        <v>577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106713</v>
      </c>
      <c r="R23" s="793"/>
      <c r="S23" s="793"/>
      <c r="T23" s="793"/>
      <c r="U23" s="793"/>
      <c r="V23" s="793">
        <v>105439</v>
      </c>
      <c r="W23" s="793"/>
      <c r="X23" s="793"/>
      <c r="Y23" s="793"/>
      <c r="Z23" s="793"/>
      <c r="AA23" s="793">
        <v>1274</v>
      </c>
      <c r="AB23" s="793"/>
      <c r="AC23" s="793"/>
      <c r="AD23" s="793"/>
      <c r="AE23" s="794"/>
      <c r="AF23" s="795">
        <v>1141</v>
      </c>
      <c r="AG23" s="793"/>
      <c r="AH23" s="793"/>
      <c r="AI23" s="793"/>
      <c r="AJ23" s="796"/>
      <c r="AK23" s="797"/>
      <c r="AL23" s="798"/>
      <c r="AM23" s="798"/>
      <c r="AN23" s="798"/>
      <c r="AO23" s="798"/>
      <c r="AP23" s="793">
        <v>58837</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25847</v>
      </c>
      <c r="R28" s="823"/>
      <c r="S28" s="823"/>
      <c r="T28" s="823"/>
      <c r="U28" s="823"/>
      <c r="V28" s="823">
        <v>25532</v>
      </c>
      <c r="W28" s="823"/>
      <c r="X28" s="823"/>
      <c r="Y28" s="823"/>
      <c r="Z28" s="823"/>
      <c r="AA28" s="823">
        <v>316</v>
      </c>
      <c r="AB28" s="823"/>
      <c r="AC28" s="823"/>
      <c r="AD28" s="823"/>
      <c r="AE28" s="824"/>
      <c r="AF28" s="825">
        <v>316</v>
      </c>
      <c r="AG28" s="823"/>
      <c r="AH28" s="823"/>
      <c r="AI28" s="823"/>
      <c r="AJ28" s="826"/>
      <c r="AK28" s="827">
        <v>2963</v>
      </c>
      <c r="AL28" s="828"/>
      <c r="AM28" s="828"/>
      <c r="AN28" s="828"/>
      <c r="AO28" s="828"/>
      <c r="AP28" s="828" t="s">
        <v>577</v>
      </c>
      <c r="AQ28" s="828"/>
      <c r="AR28" s="828"/>
      <c r="AS28" s="828"/>
      <c r="AT28" s="828"/>
      <c r="AU28" s="828" t="s">
        <v>577</v>
      </c>
      <c r="AV28" s="828"/>
      <c r="AW28" s="828"/>
      <c r="AX28" s="828"/>
      <c r="AY28" s="828"/>
      <c r="AZ28" s="829" t="s">
        <v>577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22730</v>
      </c>
      <c r="R29" s="784"/>
      <c r="S29" s="784"/>
      <c r="T29" s="784"/>
      <c r="U29" s="784"/>
      <c r="V29" s="784">
        <v>22515</v>
      </c>
      <c r="W29" s="784"/>
      <c r="X29" s="784"/>
      <c r="Y29" s="784"/>
      <c r="Z29" s="784"/>
      <c r="AA29" s="784">
        <v>214</v>
      </c>
      <c r="AB29" s="784"/>
      <c r="AC29" s="784"/>
      <c r="AD29" s="784"/>
      <c r="AE29" s="785"/>
      <c r="AF29" s="786">
        <v>214</v>
      </c>
      <c r="AG29" s="787"/>
      <c r="AH29" s="787"/>
      <c r="AI29" s="787"/>
      <c r="AJ29" s="788"/>
      <c r="AK29" s="834">
        <v>3494</v>
      </c>
      <c r="AL29" s="830"/>
      <c r="AM29" s="830"/>
      <c r="AN29" s="830"/>
      <c r="AO29" s="830"/>
      <c r="AP29" s="830" t="s">
        <v>577</v>
      </c>
      <c r="AQ29" s="830"/>
      <c r="AR29" s="830"/>
      <c r="AS29" s="830"/>
      <c r="AT29" s="830"/>
      <c r="AU29" s="830" t="s">
        <v>577</v>
      </c>
      <c r="AV29" s="830"/>
      <c r="AW29" s="830"/>
      <c r="AX29" s="830"/>
      <c r="AY29" s="830"/>
      <c r="AZ29" s="831" t="s">
        <v>577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4239</v>
      </c>
      <c r="R30" s="784"/>
      <c r="S30" s="784"/>
      <c r="T30" s="784"/>
      <c r="U30" s="784"/>
      <c r="V30" s="784">
        <v>4025</v>
      </c>
      <c r="W30" s="784"/>
      <c r="X30" s="784"/>
      <c r="Y30" s="784"/>
      <c r="Z30" s="784"/>
      <c r="AA30" s="784">
        <v>214</v>
      </c>
      <c r="AB30" s="784"/>
      <c r="AC30" s="784"/>
      <c r="AD30" s="784"/>
      <c r="AE30" s="785"/>
      <c r="AF30" s="786">
        <v>214</v>
      </c>
      <c r="AG30" s="787"/>
      <c r="AH30" s="787"/>
      <c r="AI30" s="787"/>
      <c r="AJ30" s="788"/>
      <c r="AK30" s="834">
        <v>867</v>
      </c>
      <c r="AL30" s="830"/>
      <c r="AM30" s="830"/>
      <c r="AN30" s="830"/>
      <c r="AO30" s="830"/>
      <c r="AP30" s="830" t="s">
        <v>577</v>
      </c>
      <c r="AQ30" s="830"/>
      <c r="AR30" s="830"/>
      <c r="AS30" s="830"/>
      <c r="AT30" s="830"/>
      <c r="AU30" s="830" t="s">
        <v>577</v>
      </c>
      <c r="AV30" s="830"/>
      <c r="AW30" s="830"/>
      <c r="AX30" s="830"/>
      <c r="AY30" s="830"/>
      <c r="AZ30" s="831" t="s">
        <v>577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3840</v>
      </c>
      <c r="R31" s="784"/>
      <c r="S31" s="784"/>
      <c r="T31" s="784"/>
      <c r="U31" s="784"/>
      <c r="V31" s="784">
        <v>3486</v>
      </c>
      <c r="W31" s="784"/>
      <c r="X31" s="784"/>
      <c r="Y31" s="784"/>
      <c r="Z31" s="784"/>
      <c r="AA31" s="784">
        <v>354</v>
      </c>
      <c r="AB31" s="784"/>
      <c r="AC31" s="784"/>
      <c r="AD31" s="784"/>
      <c r="AE31" s="785"/>
      <c r="AF31" s="786">
        <v>6158</v>
      </c>
      <c r="AG31" s="787"/>
      <c r="AH31" s="787"/>
      <c r="AI31" s="787"/>
      <c r="AJ31" s="788"/>
      <c r="AK31" s="834">
        <v>118</v>
      </c>
      <c r="AL31" s="830"/>
      <c r="AM31" s="830"/>
      <c r="AN31" s="830"/>
      <c r="AO31" s="830"/>
      <c r="AP31" s="830">
        <v>9711</v>
      </c>
      <c r="AQ31" s="830"/>
      <c r="AR31" s="830"/>
      <c r="AS31" s="830"/>
      <c r="AT31" s="830"/>
      <c r="AU31" s="830">
        <v>68</v>
      </c>
      <c r="AV31" s="830"/>
      <c r="AW31" s="830"/>
      <c r="AX31" s="830"/>
      <c r="AY31" s="830"/>
      <c r="AZ31" s="831" t="s">
        <v>577</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5355</v>
      </c>
      <c r="R32" s="784"/>
      <c r="S32" s="784"/>
      <c r="T32" s="784"/>
      <c r="U32" s="784"/>
      <c r="V32" s="784">
        <v>4963</v>
      </c>
      <c r="W32" s="784"/>
      <c r="X32" s="784"/>
      <c r="Y32" s="784"/>
      <c r="Z32" s="784"/>
      <c r="AA32" s="784">
        <v>392</v>
      </c>
      <c r="AB32" s="784"/>
      <c r="AC32" s="784"/>
      <c r="AD32" s="784"/>
      <c r="AE32" s="785"/>
      <c r="AF32" s="786">
        <v>1270</v>
      </c>
      <c r="AG32" s="787"/>
      <c r="AH32" s="787"/>
      <c r="AI32" s="787"/>
      <c r="AJ32" s="788"/>
      <c r="AK32" s="834">
        <v>1477</v>
      </c>
      <c r="AL32" s="830"/>
      <c r="AM32" s="830"/>
      <c r="AN32" s="830"/>
      <c r="AO32" s="830"/>
      <c r="AP32" s="830">
        <v>41366</v>
      </c>
      <c r="AQ32" s="830"/>
      <c r="AR32" s="830"/>
      <c r="AS32" s="830"/>
      <c r="AT32" s="830"/>
      <c r="AU32" s="830">
        <v>11252</v>
      </c>
      <c r="AV32" s="830"/>
      <c r="AW32" s="830"/>
      <c r="AX32" s="830"/>
      <c r="AY32" s="830"/>
      <c r="AZ32" s="831" t="s">
        <v>577</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8171</v>
      </c>
      <c r="AG63" s="844"/>
      <c r="AH63" s="844"/>
      <c r="AI63" s="844"/>
      <c r="AJ63" s="845"/>
      <c r="AK63" s="846"/>
      <c r="AL63" s="841"/>
      <c r="AM63" s="841"/>
      <c r="AN63" s="841"/>
      <c r="AO63" s="841"/>
      <c r="AP63" s="844">
        <v>51077</v>
      </c>
      <c r="AQ63" s="844"/>
      <c r="AR63" s="844"/>
      <c r="AS63" s="844"/>
      <c r="AT63" s="844"/>
      <c r="AU63" s="844">
        <v>11320</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400</v>
      </c>
      <c r="AB66" s="734"/>
      <c r="AC66" s="734"/>
      <c r="AD66" s="734"/>
      <c r="AE66" s="735"/>
      <c r="AF66" s="854" t="s">
        <v>419</v>
      </c>
      <c r="AG66" s="815"/>
      <c r="AH66" s="815"/>
      <c r="AI66" s="815"/>
      <c r="AJ66" s="855"/>
      <c r="AK66" s="733" t="s">
        <v>420</v>
      </c>
      <c r="AL66" s="728"/>
      <c r="AM66" s="728"/>
      <c r="AN66" s="728"/>
      <c r="AO66" s="729"/>
      <c r="AP66" s="733" t="s">
        <v>403</v>
      </c>
      <c r="AQ66" s="734"/>
      <c r="AR66" s="734"/>
      <c r="AS66" s="734"/>
      <c r="AT66" s="735"/>
      <c r="AU66" s="733" t="s">
        <v>421</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585</v>
      </c>
      <c r="C68" s="870"/>
      <c r="D68" s="870"/>
      <c r="E68" s="870"/>
      <c r="F68" s="870"/>
      <c r="G68" s="870"/>
      <c r="H68" s="870"/>
      <c r="I68" s="870"/>
      <c r="J68" s="870"/>
      <c r="K68" s="870"/>
      <c r="L68" s="870"/>
      <c r="M68" s="870"/>
      <c r="N68" s="870"/>
      <c r="O68" s="870"/>
      <c r="P68" s="871"/>
      <c r="Q68" s="872">
        <v>432</v>
      </c>
      <c r="R68" s="866"/>
      <c r="S68" s="866"/>
      <c r="T68" s="866"/>
      <c r="U68" s="866"/>
      <c r="V68" s="866">
        <v>422</v>
      </c>
      <c r="W68" s="866"/>
      <c r="X68" s="866"/>
      <c r="Y68" s="866"/>
      <c r="Z68" s="866"/>
      <c r="AA68" s="866">
        <v>10</v>
      </c>
      <c r="AB68" s="866"/>
      <c r="AC68" s="866"/>
      <c r="AD68" s="866"/>
      <c r="AE68" s="866"/>
      <c r="AF68" s="866">
        <v>10</v>
      </c>
      <c r="AG68" s="866"/>
      <c r="AH68" s="866"/>
      <c r="AI68" s="866"/>
      <c r="AJ68" s="866"/>
      <c r="AK68" s="866" t="s">
        <v>577</v>
      </c>
      <c r="AL68" s="866"/>
      <c r="AM68" s="866"/>
      <c r="AN68" s="866"/>
      <c r="AO68" s="866"/>
      <c r="AP68" s="866" t="s">
        <v>577</v>
      </c>
      <c r="AQ68" s="866"/>
      <c r="AR68" s="866"/>
      <c r="AS68" s="866"/>
      <c r="AT68" s="866"/>
      <c r="AU68" s="866" t="s">
        <v>577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578</v>
      </c>
      <c r="C69" s="874"/>
      <c r="D69" s="874"/>
      <c r="E69" s="874"/>
      <c r="F69" s="874"/>
      <c r="G69" s="874"/>
      <c r="H69" s="874"/>
      <c r="I69" s="874"/>
      <c r="J69" s="874"/>
      <c r="K69" s="874"/>
      <c r="L69" s="874"/>
      <c r="M69" s="874"/>
      <c r="N69" s="874"/>
      <c r="O69" s="874"/>
      <c r="P69" s="875"/>
      <c r="Q69" s="876">
        <v>7453</v>
      </c>
      <c r="R69" s="830"/>
      <c r="S69" s="830"/>
      <c r="T69" s="830"/>
      <c r="U69" s="830"/>
      <c r="V69" s="830">
        <v>7360</v>
      </c>
      <c r="W69" s="830"/>
      <c r="X69" s="830"/>
      <c r="Y69" s="830"/>
      <c r="Z69" s="830"/>
      <c r="AA69" s="830">
        <v>93</v>
      </c>
      <c r="AB69" s="830"/>
      <c r="AC69" s="830"/>
      <c r="AD69" s="830"/>
      <c r="AE69" s="830"/>
      <c r="AF69" s="830">
        <v>93</v>
      </c>
      <c r="AG69" s="830"/>
      <c r="AH69" s="830"/>
      <c r="AI69" s="830"/>
      <c r="AJ69" s="830"/>
      <c r="AK69" s="830" t="s">
        <v>577</v>
      </c>
      <c r="AL69" s="830"/>
      <c r="AM69" s="830"/>
      <c r="AN69" s="830"/>
      <c r="AO69" s="830"/>
      <c r="AP69" s="830">
        <v>1954</v>
      </c>
      <c r="AQ69" s="830"/>
      <c r="AR69" s="830"/>
      <c r="AS69" s="830"/>
      <c r="AT69" s="830"/>
      <c r="AU69" s="830">
        <v>802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579</v>
      </c>
      <c r="C70" s="874"/>
      <c r="D70" s="874"/>
      <c r="E70" s="874"/>
      <c r="F70" s="874"/>
      <c r="G70" s="874"/>
      <c r="H70" s="874"/>
      <c r="I70" s="874"/>
      <c r="J70" s="874"/>
      <c r="K70" s="874"/>
      <c r="L70" s="874"/>
      <c r="M70" s="874"/>
      <c r="N70" s="874"/>
      <c r="O70" s="874"/>
      <c r="P70" s="875"/>
      <c r="Q70" s="876">
        <v>110364</v>
      </c>
      <c r="R70" s="830"/>
      <c r="S70" s="830"/>
      <c r="T70" s="830"/>
      <c r="U70" s="830"/>
      <c r="V70" s="830">
        <v>102205</v>
      </c>
      <c r="W70" s="830"/>
      <c r="X70" s="830"/>
      <c r="Y70" s="830"/>
      <c r="Z70" s="830"/>
      <c r="AA70" s="830">
        <f>+Q70-V70</f>
        <v>8159</v>
      </c>
      <c r="AB70" s="830"/>
      <c r="AC70" s="830"/>
      <c r="AD70" s="830"/>
      <c r="AE70" s="830"/>
      <c r="AF70" s="830">
        <v>15550</v>
      </c>
      <c r="AG70" s="830"/>
      <c r="AH70" s="830"/>
      <c r="AI70" s="830"/>
      <c r="AJ70" s="830"/>
      <c r="AK70" s="830" t="s">
        <v>577</v>
      </c>
      <c r="AL70" s="830"/>
      <c r="AM70" s="830"/>
      <c r="AN70" s="830"/>
      <c r="AO70" s="830"/>
      <c r="AP70" s="830" t="s">
        <v>577</v>
      </c>
      <c r="AQ70" s="830"/>
      <c r="AR70" s="830"/>
      <c r="AS70" s="830"/>
      <c r="AT70" s="830"/>
      <c r="AU70" s="830" t="s">
        <v>577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580</v>
      </c>
      <c r="C71" s="874"/>
      <c r="D71" s="874"/>
      <c r="E71" s="874"/>
      <c r="F71" s="874"/>
      <c r="G71" s="874"/>
      <c r="H71" s="874"/>
      <c r="I71" s="874"/>
      <c r="J71" s="874"/>
      <c r="K71" s="874"/>
      <c r="L71" s="874"/>
      <c r="M71" s="874"/>
      <c r="N71" s="874"/>
      <c r="O71" s="874"/>
      <c r="P71" s="875"/>
      <c r="Q71" s="876">
        <v>162</v>
      </c>
      <c r="R71" s="830"/>
      <c r="S71" s="830"/>
      <c r="T71" s="830"/>
      <c r="U71" s="830"/>
      <c r="V71" s="830">
        <v>157</v>
      </c>
      <c r="W71" s="830"/>
      <c r="X71" s="830"/>
      <c r="Y71" s="830"/>
      <c r="Z71" s="830"/>
      <c r="AA71" s="830">
        <f>+Q71-V71</f>
        <v>5</v>
      </c>
      <c r="AB71" s="830"/>
      <c r="AC71" s="830"/>
      <c r="AD71" s="830"/>
      <c r="AE71" s="830"/>
      <c r="AF71" s="830">
        <v>5</v>
      </c>
      <c r="AG71" s="830"/>
      <c r="AH71" s="830"/>
      <c r="AI71" s="830"/>
      <c r="AJ71" s="830"/>
      <c r="AK71" s="830" t="s">
        <v>577</v>
      </c>
      <c r="AL71" s="830"/>
      <c r="AM71" s="830"/>
      <c r="AN71" s="830"/>
      <c r="AO71" s="830"/>
      <c r="AP71" s="830" t="s">
        <v>577</v>
      </c>
      <c r="AQ71" s="830"/>
      <c r="AR71" s="830"/>
      <c r="AS71" s="830"/>
      <c r="AT71" s="830"/>
      <c r="AU71" s="830" t="s">
        <v>577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582</v>
      </c>
      <c r="C72" s="874"/>
      <c r="D72" s="874"/>
      <c r="E72" s="874"/>
      <c r="F72" s="874"/>
      <c r="G72" s="874"/>
      <c r="H72" s="874"/>
      <c r="I72" s="874"/>
      <c r="J72" s="874"/>
      <c r="K72" s="874"/>
      <c r="L72" s="874"/>
      <c r="M72" s="874"/>
      <c r="N72" s="874"/>
      <c r="O72" s="874"/>
      <c r="P72" s="875"/>
      <c r="Q72" s="876">
        <v>194</v>
      </c>
      <c r="R72" s="830"/>
      <c r="S72" s="830"/>
      <c r="T72" s="830"/>
      <c r="U72" s="830"/>
      <c r="V72" s="830">
        <v>178</v>
      </c>
      <c r="W72" s="830"/>
      <c r="X72" s="830"/>
      <c r="Y72" s="830"/>
      <c r="Z72" s="830"/>
      <c r="AA72" s="830">
        <v>16</v>
      </c>
      <c r="AB72" s="830"/>
      <c r="AC72" s="830"/>
      <c r="AD72" s="830"/>
      <c r="AE72" s="830"/>
      <c r="AF72" s="830">
        <v>16</v>
      </c>
      <c r="AG72" s="830"/>
      <c r="AH72" s="830"/>
      <c r="AI72" s="830"/>
      <c r="AJ72" s="830"/>
      <c r="AK72" s="830" t="s">
        <v>577</v>
      </c>
      <c r="AL72" s="830"/>
      <c r="AM72" s="830"/>
      <c r="AN72" s="830"/>
      <c r="AO72" s="830"/>
      <c r="AP72" s="830" t="s">
        <v>577</v>
      </c>
      <c r="AQ72" s="830"/>
      <c r="AR72" s="830"/>
      <c r="AS72" s="830"/>
      <c r="AT72" s="830"/>
      <c r="AU72" s="830" t="s">
        <v>577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581</v>
      </c>
      <c r="C73" s="874"/>
      <c r="D73" s="874"/>
      <c r="E73" s="874"/>
      <c r="F73" s="874"/>
      <c r="G73" s="874"/>
      <c r="H73" s="874"/>
      <c r="I73" s="874"/>
      <c r="J73" s="874"/>
      <c r="K73" s="874"/>
      <c r="L73" s="874"/>
      <c r="M73" s="874"/>
      <c r="N73" s="874"/>
      <c r="O73" s="874"/>
      <c r="P73" s="875"/>
      <c r="Q73" s="876">
        <v>1305178</v>
      </c>
      <c r="R73" s="830"/>
      <c r="S73" s="830"/>
      <c r="T73" s="830"/>
      <c r="U73" s="830"/>
      <c r="V73" s="830">
        <v>1290844</v>
      </c>
      <c r="W73" s="830"/>
      <c r="X73" s="830"/>
      <c r="Y73" s="830"/>
      <c r="Z73" s="830"/>
      <c r="AA73" s="830">
        <v>14334</v>
      </c>
      <c r="AB73" s="830"/>
      <c r="AC73" s="830"/>
      <c r="AD73" s="830"/>
      <c r="AE73" s="830"/>
      <c r="AF73" s="830">
        <v>14334</v>
      </c>
      <c r="AG73" s="830"/>
      <c r="AH73" s="830"/>
      <c r="AI73" s="830"/>
      <c r="AJ73" s="830"/>
      <c r="AK73" s="830">
        <v>9500</v>
      </c>
      <c r="AL73" s="830"/>
      <c r="AM73" s="830"/>
      <c r="AN73" s="830"/>
      <c r="AO73" s="830"/>
      <c r="AP73" s="830" t="s">
        <v>577</v>
      </c>
      <c r="AQ73" s="830"/>
      <c r="AR73" s="830"/>
      <c r="AS73" s="830"/>
      <c r="AT73" s="830"/>
      <c r="AU73" s="830" t="s">
        <v>577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583</v>
      </c>
      <c r="C74" s="874"/>
      <c r="D74" s="874"/>
      <c r="E74" s="874"/>
      <c r="F74" s="874"/>
      <c r="G74" s="874"/>
      <c r="H74" s="874"/>
      <c r="I74" s="874"/>
      <c r="J74" s="874"/>
      <c r="K74" s="874"/>
      <c r="L74" s="874"/>
      <c r="M74" s="874"/>
      <c r="N74" s="874"/>
      <c r="O74" s="874"/>
      <c r="P74" s="875"/>
      <c r="Q74" s="876">
        <v>39180</v>
      </c>
      <c r="R74" s="830"/>
      <c r="S74" s="830"/>
      <c r="T74" s="830"/>
      <c r="U74" s="830"/>
      <c r="V74" s="830">
        <v>36872</v>
      </c>
      <c r="W74" s="830"/>
      <c r="X74" s="830"/>
      <c r="Y74" s="830"/>
      <c r="Z74" s="830"/>
      <c r="AA74" s="830">
        <v>2308</v>
      </c>
      <c r="AB74" s="830"/>
      <c r="AC74" s="830"/>
      <c r="AD74" s="830"/>
      <c r="AE74" s="830"/>
      <c r="AF74" s="830">
        <v>23683</v>
      </c>
      <c r="AG74" s="830"/>
      <c r="AH74" s="830"/>
      <c r="AI74" s="830"/>
      <c r="AJ74" s="830"/>
      <c r="AK74" s="830" t="s">
        <v>577</v>
      </c>
      <c r="AL74" s="830"/>
      <c r="AM74" s="830"/>
      <c r="AN74" s="830"/>
      <c r="AO74" s="830"/>
      <c r="AP74" s="830">
        <v>98164</v>
      </c>
      <c r="AQ74" s="830"/>
      <c r="AR74" s="830"/>
      <c r="AS74" s="830"/>
      <c r="AT74" s="830"/>
      <c r="AU74" s="830" t="s">
        <v>577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584</v>
      </c>
      <c r="C75" s="874"/>
      <c r="D75" s="874"/>
      <c r="E75" s="874"/>
      <c r="F75" s="874"/>
      <c r="G75" s="874"/>
      <c r="H75" s="874"/>
      <c r="I75" s="874"/>
      <c r="J75" s="874"/>
      <c r="K75" s="874"/>
      <c r="L75" s="874"/>
      <c r="M75" s="874"/>
      <c r="N75" s="874"/>
      <c r="O75" s="874"/>
      <c r="P75" s="875"/>
      <c r="Q75" s="877">
        <v>6632</v>
      </c>
      <c r="R75" s="878"/>
      <c r="S75" s="878"/>
      <c r="T75" s="878"/>
      <c r="U75" s="834"/>
      <c r="V75" s="879">
        <v>5979</v>
      </c>
      <c r="W75" s="878"/>
      <c r="X75" s="878"/>
      <c r="Y75" s="878"/>
      <c r="Z75" s="834"/>
      <c r="AA75" s="879">
        <v>653</v>
      </c>
      <c r="AB75" s="878"/>
      <c r="AC75" s="878"/>
      <c r="AD75" s="878"/>
      <c r="AE75" s="834"/>
      <c r="AF75" s="879">
        <v>19383</v>
      </c>
      <c r="AG75" s="878"/>
      <c r="AH75" s="878"/>
      <c r="AI75" s="878"/>
      <c r="AJ75" s="834"/>
      <c r="AK75" s="879" t="s">
        <v>577</v>
      </c>
      <c r="AL75" s="878"/>
      <c r="AM75" s="878"/>
      <c r="AN75" s="878"/>
      <c r="AO75" s="834"/>
      <c r="AP75" s="879">
        <v>20120</v>
      </c>
      <c r="AQ75" s="878"/>
      <c r="AR75" s="878"/>
      <c r="AS75" s="878"/>
      <c r="AT75" s="834"/>
      <c r="AU75" s="879" t="s">
        <v>577</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73075</v>
      </c>
      <c r="AG88" s="844"/>
      <c r="AH88" s="844"/>
      <c r="AI88" s="844"/>
      <c r="AJ88" s="844"/>
      <c r="AK88" s="841"/>
      <c r="AL88" s="841"/>
      <c r="AM88" s="841"/>
      <c r="AN88" s="841"/>
      <c r="AO88" s="841"/>
      <c r="AP88" s="844">
        <v>120238</v>
      </c>
      <c r="AQ88" s="844"/>
      <c r="AR88" s="844"/>
      <c r="AS88" s="844"/>
      <c r="AT88" s="844"/>
      <c r="AU88" s="844">
        <v>802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144</v>
      </c>
      <c r="CS102" s="852"/>
      <c r="CT102" s="852"/>
      <c r="CU102" s="852"/>
      <c r="CV102" s="891"/>
      <c r="CW102" s="890" t="s">
        <v>577</v>
      </c>
      <c r="CX102" s="852"/>
      <c r="CY102" s="852"/>
      <c r="CZ102" s="852"/>
      <c r="DA102" s="891"/>
      <c r="DB102" s="890">
        <v>482</v>
      </c>
      <c r="DC102" s="852"/>
      <c r="DD102" s="852"/>
      <c r="DE102" s="852"/>
      <c r="DF102" s="891"/>
      <c r="DG102" s="890" t="s">
        <v>577</v>
      </c>
      <c r="DH102" s="852"/>
      <c r="DI102" s="852"/>
      <c r="DJ102" s="852"/>
      <c r="DK102" s="891"/>
      <c r="DL102" s="890" t="s">
        <v>577</v>
      </c>
      <c r="DM102" s="852"/>
      <c r="DN102" s="852"/>
      <c r="DO102" s="852"/>
      <c r="DP102" s="891"/>
      <c r="DQ102" s="890" t="s">
        <v>577</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310</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310</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310</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5643786</v>
      </c>
      <c r="AB110" s="900"/>
      <c r="AC110" s="900"/>
      <c r="AD110" s="900"/>
      <c r="AE110" s="901"/>
      <c r="AF110" s="902">
        <v>6178457</v>
      </c>
      <c r="AG110" s="900"/>
      <c r="AH110" s="900"/>
      <c r="AI110" s="900"/>
      <c r="AJ110" s="901"/>
      <c r="AK110" s="902">
        <v>5769680</v>
      </c>
      <c r="AL110" s="900"/>
      <c r="AM110" s="900"/>
      <c r="AN110" s="900"/>
      <c r="AO110" s="901"/>
      <c r="AP110" s="903">
        <v>13.3</v>
      </c>
      <c r="AQ110" s="904"/>
      <c r="AR110" s="904"/>
      <c r="AS110" s="904"/>
      <c r="AT110" s="905"/>
      <c r="AU110" s="906" t="s">
        <v>74</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62031415</v>
      </c>
      <c r="BR110" s="931"/>
      <c r="BS110" s="931"/>
      <c r="BT110" s="931"/>
      <c r="BU110" s="931"/>
      <c r="BV110" s="931">
        <v>59573994</v>
      </c>
      <c r="BW110" s="931"/>
      <c r="BX110" s="931"/>
      <c r="BY110" s="931"/>
      <c r="BZ110" s="931"/>
      <c r="CA110" s="931">
        <v>58836780</v>
      </c>
      <c r="CB110" s="931"/>
      <c r="CC110" s="931"/>
      <c r="CD110" s="931"/>
      <c r="CE110" s="931"/>
      <c r="CF110" s="944">
        <v>135.5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414</v>
      </c>
      <c r="DH110" s="931"/>
      <c r="DI110" s="931"/>
      <c r="DJ110" s="931"/>
      <c r="DK110" s="931"/>
      <c r="DL110" s="931" t="s">
        <v>414</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440</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414</v>
      </c>
      <c r="BR111" s="926"/>
      <c r="BS111" s="926"/>
      <c r="BT111" s="926"/>
      <c r="BU111" s="926"/>
      <c r="BV111" s="926" t="s">
        <v>440</v>
      </c>
      <c r="BW111" s="926"/>
      <c r="BX111" s="926"/>
      <c r="BY111" s="926"/>
      <c r="BZ111" s="926"/>
      <c r="CA111" s="926" t="s">
        <v>440</v>
      </c>
      <c r="CB111" s="926"/>
      <c r="CC111" s="926"/>
      <c r="CD111" s="926"/>
      <c r="CE111" s="926"/>
      <c r="CF111" s="920" t="s">
        <v>440</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414</v>
      </c>
      <c r="DH111" s="926"/>
      <c r="DI111" s="926"/>
      <c r="DJ111" s="926"/>
      <c r="DK111" s="926"/>
      <c r="DL111" s="926" t="s">
        <v>131</v>
      </c>
      <c r="DM111" s="926"/>
      <c r="DN111" s="926"/>
      <c r="DO111" s="926"/>
      <c r="DP111" s="926"/>
      <c r="DQ111" s="926" t="s">
        <v>414</v>
      </c>
      <c r="DR111" s="926"/>
      <c r="DS111" s="926"/>
      <c r="DT111" s="926"/>
      <c r="DU111" s="926"/>
      <c r="DV111" s="927" t="s">
        <v>440</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440</v>
      </c>
      <c r="AG112" s="959"/>
      <c r="AH112" s="959"/>
      <c r="AI112" s="959"/>
      <c r="AJ112" s="960"/>
      <c r="AK112" s="961" t="s">
        <v>414</v>
      </c>
      <c r="AL112" s="959"/>
      <c r="AM112" s="959"/>
      <c r="AN112" s="959"/>
      <c r="AO112" s="960"/>
      <c r="AP112" s="962" t="s">
        <v>131</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13165841</v>
      </c>
      <c r="BR112" s="926"/>
      <c r="BS112" s="926"/>
      <c r="BT112" s="926"/>
      <c r="BU112" s="926"/>
      <c r="BV112" s="926">
        <v>12320257</v>
      </c>
      <c r="BW112" s="926"/>
      <c r="BX112" s="926"/>
      <c r="BY112" s="926"/>
      <c r="BZ112" s="926"/>
      <c r="CA112" s="926">
        <v>11319601</v>
      </c>
      <c r="CB112" s="926"/>
      <c r="CC112" s="926"/>
      <c r="CD112" s="926"/>
      <c r="CE112" s="926"/>
      <c r="CF112" s="920">
        <v>26.1</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414</v>
      </c>
      <c r="DH112" s="926"/>
      <c r="DI112" s="926"/>
      <c r="DJ112" s="926"/>
      <c r="DK112" s="926"/>
      <c r="DL112" s="926" t="s">
        <v>414</v>
      </c>
      <c r="DM112" s="926"/>
      <c r="DN112" s="926"/>
      <c r="DO112" s="926"/>
      <c r="DP112" s="926"/>
      <c r="DQ112" s="926" t="s">
        <v>414</v>
      </c>
      <c r="DR112" s="926"/>
      <c r="DS112" s="926"/>
      <c r="DT112" s="926"/>
      <c r="DU112" s="926"/>
      <c r="DV112" s="927" t="s">
        <v>131</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1058121</v>
      </c>
      <c r="AB113" s="938"/>
      <c r="AC113" s="938"/>
      <c r="AD113" s="938"/>
      <c r="AE113" s="939"/>
      <c r="AF113" s="940">
        <v>1027944</v>
      </c>
      <c r="AG113" s="938"/>
      <c r="AH113" s="938"/>
      <c r="AI113" s="938"/>
      <c r="AJ113" s="939"/>
      <c r="AK113" s="940">
        <v>990993</v>
      </c>
      <c r="AL113" s="938"/>
      <c r="AM113" s="938"/>
      <c r="AN113" s="938"/>
      <c r="AO113" s="939"/>
      <c r="AP113" s="941">
        <v>2.2999999999999998</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1233765</v>
      </c>
      <c r="BR113" s="926"/>
      <c r="BS113" s="926"/>
      <c r="BT113" s="926"/>
      <c r="BU113" s="926"/>
      <c r="BV113" s="926">
        <v>1007870</v>
      </c>
      <c r="BW113" s="926"/>
      <c r="BX113" s="926"/>
      <c r="BY113" s="926"/>
      <c r="BZ113" s="926"/>
      <c r="CA113" s="926">
        <v>801746</v>
      </c>
      <c r="CB113" s="926"/>
      <c r="CC113" s="926"/>
      <c r="CD113" s="926"/>
      <c r="CE113" s="926"/>
      <c r="CF113" s="920">
        <v>1.8</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440</v>
      </c>
      <c r="DM113" s="959"/>
      <c r="DN113" s="959"/>
      <c r="DO113" s="959"/>
      <c r="DP113" s="960"/>
      <c r="DQ113" s="961" t="s">
        <v>131</v>
      </c>
      <c r="DR113" s="959"/>
      <c r="DS113" s="959"/>
      <c r="DT113" s="959"/>
      <c r="DU113" s="960"/>
      <c r="DV113" s="962" t="s">
        <v>414</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260954</v>
      </c>
      <c r="AB114" s="959"/>
      <c r="AC114" s="959"/>
      <c r="AD114" s="959"/>
      <c r="AE114" s="960"/>
      <c r="AF114" s="961">
        <v>252217</v>
      </c>
      <c r="AG114" s="959"/>
      <c r="AH114" s="959"/>
      <c r="AI114" s="959"/>
      <c r="AJ114" s="960"/>
      <c r="AK114" s="961">
        <v>245287</v>
      </c>
      <c r="AL114" s="959"/>
      <c r="AM114" s="959"/>
      <c r="AN114" s="959"/>
      <c r="AO114" s="960"/>
      <c r="AP114" s="962">
        <v>0.6</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6691970</v>
      </c>
      <c r="BR114" s="926"/>
      <c r="BS114" s="926"/>
      <c r="BT114" s="926"/>
      <c r="BU114" s="926"/>
      <c r="BV114" s="926">
        <v>6307902</v>
      </c>
      <c r="BW114" s="926"/>
      <c r="BX114" s="926"/>
      <c r="BY114" s="926"/>
      <c r="BZ114" s="926"/>
      <c r="CA114" s="926">
        <v>5909379</v>
      </c>
      <c r="CB114" s="926"/>
      <c r="CC114" s="926"/>
      <c r="CD114" s="926"/>
      <c r="CE114" s="926"/>
      <c r="CF114" s="920">
        <v>13.6</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414</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440</v>
      </c>
      <c r="AG115" s="938"/>
      <c r="AH115" s="938"/>
      <c r="AI115" s="938"/>
      <c r="AJ115" s="939"/>
      <c r="AK115" s="940" t="s">
        <v>414</v>
      </c>
      <c r="AL115" s="938"/>
      <c r="AM115" s="938"/>
      <c r="AN115" s="938"/>
      <c r="AO115" s="939"/>
      <c r="AP115" s="941" t="s">
        <v>414</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3102</v>
      </c>
      <c r="BR115" s="926"/>
      <c r="BS115" s="926"/>
      <c r="BT115" s="926"/>
      <c r="BU115" s="926"/>
      <c r="BV115" s="926">
        <v>2820</v>
      </c>
      <c r="BW115" s="926"/>
      <c r="BX115" s="926"/>
      <c r="BY115" s="926"/>
      <c r="BZ115" s="926"/>
      <c r="CA115" s="926">
        <v>2155</v>
      </c>
      <c r="CB115" s="926"/>
      <c r="CC115" s="926"/>
      <c r="CD115" s="926"/>
      <c r="CE115" s="926"/>
      <c r="CF115" s="920">
        <v>0</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414</v>
      </c>
      <c r="DH115" s="959"/>
      <c r="DI115" s="959"/>
      <c r="DJ115" s="959"/>
      <c r="DK115" s="960"/>
      <c r="DL115" s="961" t="s">
        <v>414</v>
      </c>
      <c r="DM115" s="959"/>
      <c r="DN115" s="959"/>
      <c r="DO115" s="959"/>
      <c r="DP115" s="960"/>
      <c r="DQ115" s="961" t="s">
        <v>414</v>
      </c>
      <c r="DR115" s="959"/>
      <c r="DS115" s="959"/>
      <c r="DT115" s="959"/>
      <c r="DU115" s="960"/>
      <c r="DV115" s="962" t="s">
        <v>131</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1313</v>
      </c>
      <c r="AB116" s="959"/>
      <c r="AC116" s="959"/>
      <c r="AD116" s="959"/>
      <c r="AE116" s="960"/>
      <c r="AF116" s="961">
        <v>1458</v>
      </c>
      <c r="AG116" s="959"/>
      <c r="AH116" s="959"/>
      <c r="AI116" s="959"/>
      <c r="AJ116" s="960"/>
      <c r="AK116" s="961">
        <v>1800</v>
      </c>
      <c r="AL116" s="959"/>
      <c r="AM116" s="959"/>
      <c r="AN116" s="959"/>
      <c r="AO116" s="960"/>
      <c r="AP116" s="962">
        <v>0</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414</v>
      </c>
      <c r="BR116" s="926"/>
      <c r="BS116" s="926"/>
      <c r="BT116" s="926"/>
      <c r="BU116" s="926"/>
      <c r="BV116" s="926" t="s">
        <v>440</v>
      </c>
      <c r="BW116" s="926"/>
      <c r="BX116" s="926"/>
      <c r="BY116" s="926"/>
      <c r="BZ116" s="926"/>
      <c r="CA116" s="926" t="s">
        <v>131</v>
      </c>
      <c r="CB116" s="926"/>
      <c r="CC116" s="926"/>
      <c r="CD116" s="926"/>
      <c r="CE116" s="926"/>
      <c r="CF116" s="920" t="s">
        <v>440</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414</v>
      </c>
      <c r="DH116" s="959"/>
      <c r="DI116" s="959"/>
      <c r="DJ116" s="959"/>
      <c r="DK116" s="960"/>
      <c r="DL116" s="961" t="s">
        <v>131</v>
      </c>
      <c r="DM116" s="959"/>
      <c r="DN116" s="959"/>
      <c r="DO116" s="959"/>
      <c r="DP116" s="960"/>
      <c r="DQ116" s="961" t="s">
        <v>414</v>
      </c>
      <c r="DR116" s="959"/>
      <c r="DS116" s="959"/>
      <c r="DT116" s="959"/>
      <c r="DU116" s="960"/>
      <c r="DV116" s="962" t="s">
        <v>414</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6964174</v>
      </c>
      <c r="AB117" s="979"/>
      <c r="AC117" s="979"/>
      <c r="AD117" s="979"/>
      <c r="AE117" s="980"/>
      <c r="AF117" s="981">
        <v>7460076</v>
      </c>
      <c r="AG117" s="979"/>
      <c r="AH117" s="979"/>
      <c r="AI117" s="979"/>
      <c r="AJ117" s="980"/>
      <c r="AK117" s="981">
        <v>7007760</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461</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310</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461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465</v>
      </c>
      <c r="DH118" s="959"/>
      <c r="DI118" s="959"/>
      <c r="DJ118" s="959"/>
      <c r="DK118" s="960"/>
      <c r="DL118" s="961" t="s">
        <v>461</v>
      </c>
      <c r="DM118" s="959"/>
      <c r="DN118" s="959"/>
      <c r="DO118" s="959"/>
      <c r="DP118" s="960"/>
      <c r="DQ118" s="961" t="s">
        <v>131</v>
      </c>
      <c r="DR118" s="959"/>
      <c r="DS118" s="959"/>
      <c r="DT118" s="959"/>
      <c r="DU118" s="960"/>
      <c r="DV118" s="962" t="s">
        <v>461</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466</v>
      </c>
      <c r="BP119" s="1005"/>
      <c r="BQ119" s="999">
        <v>83126093</v>
      </c>
      <c r="BR119" s="1000"/>
      <c r="BS119" s="1000"/>
      <c r="BT119" s="1000"/>
      <c r="BU119" s="1000"/>
      <c r="BV119" s="1000">
        <v>79212843</v>
      </c>
      <c r="BW119" s="1000"/>
      <c r="BX119" s="1000"/>
      <c r="BY119" s="1000"/>
      <c r="BZ119" s="1000"/>
      <c r="CA119" s="1000">
        <v>76869661</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461</v>
      </c>
      <c r="DM119" s="986"/>
      <c r="DN119" s="986"/>
      <c r="DO119" s="986"/>
      <c r="DP119" s="987"/>
      <c r="DQ119" s="985" t="s">
        <v>131</v>
      </c>
      <c r="DR119" s="986"/>
      <c r="DS119" s="986"/>
      <c r="DT119" s="986"/>
      <c r="DU119" s="987"/>
      <c r="DV119" s="988" t="s">
        <v>461</v>
      </c>
      <c r="DW119" s="989"/>
      <c r="DX119" s="989"/>
      <c r="DY119" s="989"/>
      <c r="DZ119" s="990"/>
    </row>
    <row r="120" spans="1:130" s="230" customFormat="1" ht="26.25" customHeight="1" x14ac:dyDescent="0.2">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465</v>
      </c>
      <c r="AG120" s="959"/>
      <c r="AH120" s="959"/>
      <c r="AI120" s="959"/>
      <c r="AJ120" s="960"/>
      <c r="AK120" s="961" t="s">
        <v>468</v>
      </c>
      <c r="AL120" s="959"/>
      <c r="AM120" s="959"/>
      <c r="AN120" s="959"/>
      <c r="AO120" s="960"/>
      <c r="AP120" s="962" t="s">
        <v>461</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26471108</v>
      </c>
      <c r="BR120" s="931"/>
      <c r="BS120" s="931"/>
      <c r="BT120" s="931"/>
      <c r="BU120" s="931"/>
      <c r="BV120" s="931">
        <v>30684763</v>
      </c>
      <c r="BW120" s="931"/>
      <c r="BX120" s="931"/>
      <c r="BY120" s="931"/>
      <c r="BZ120" s="931"/>
      <c r="CA120" s="931">
        <v>34876973</v>
      </c>
      <c r="CB120" s="931"/>
      <c r="CC120" s="931"/>
      <c r="CD120" s="931"/>
      <c r="CE120" s="931"/>
      <c r="CF120" s="944">
        <v>80.3</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13117508</v>
      </c>
      <c r="DH120" s="931"/>
      <c r="DI120" s="931"/>
      <c r="DJ120" s="931"/>
      <c r="DK120" s="931"/>
      <c r="DL120" s="931">
        <v>12271775</v>
      </c>
      <c r="DM120" s="931"/>
      <c r="DN120" s="931"/>
      <c r="DO120" s="931"/>
      <c r="DP120" s="931"/>
      <c r="DQ120" s="931">
        <v>11251625</v>
      </c>
      <c r="DR120" s="931"/>
      <c r="DS120" s="931"/>
      <c r="DT120" s="931"/>
      <c r="DU120" s="931"/>
      <c r="DV120" s="932">
        <v>25.9</v>
      </c>
      <c r="DW120" s="932"/>
      <c r="DX120" s="932"/>
      <c r="DY120" s="932"/>
      <c r="DZ120" s="933"/>
    </row>
    <row r="121" spans="1:130" s="230" customFormat="1" ht="26.25" customHeight="1" x14ac:dyDescent="0.2">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19846768</v>
      </c>
      <c r="BR121" s="926"/>
      <c r="BS121" s="926"/>
      <c r="BT121" s="926"/>
      <c r="BU121" s="926"/>
      <c r="BV121" s="926">
        <v>19128107</v>
      </c>
      <c r="BW121" s="926"/>
      <c r="BX121" s="926"/>
      <c r="BY121" s="926"/>
      <c r="BZ121" s="926"/>
      <c r="CA121" s="926">
        <v>18540562</v>
      </c>
      <c r="CB121" s="926"/>
      <c r="CC121" s="926"/>
      <c r="CD121" s="926"/>
      <c r="CE121" s="926"/>
      <c r="CF121" s="920">
        <v>42.7</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48333</v>
      </c>
      <c r="DH121" s="926"/>
      <c r="DI121" s="926"/>
      <c r="DJ121" s="926"/>
      <c r="DK121" s="926"/>
      <c r="DL121" s="926">
        <v>48482</v>
      </c>
      <c r="DM121" s="926"/>
      <c r="DN121" s="926"/>
      <c r="DO121" s="926"/>
      <c r="DP121" s="926"/>
      <c r="DQ121" s="926">
        <v>67976</v>
      </c>
      <c r="DR121" s="926"/>
      <c r="DS121" s="926"/>
      <c r="DT121" s="926"/>
      <c r="DU121" s="926"/>
      <c r="DV121" s="927">
        <v>0.2</v>
      </c>
      <c r="DW121" s="927"/>
      <c r="DX121" s="927"/>
      <c r="DY121" s="927"/>
      <c r="DZ121" s="928"/>
    </row>
    <row r="122" spans="1:130" s="230" customFormat="1" ht="26.25" customHeight="1" x14ac:dyDescent="0.2">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461</v>
      </c>
      <c r="AB122" s="959"/>
      <c r="AC122" s="959"/>
      <c r="AD122" s="959"/>
      <c r="AE122" s="960"/>
      <c r="AF122" s="961" t="s">
        <v>131</v>
      </c>
      <c r="AG122" s="959"/>
      <c r="AH122" s="959"/>
      <c r="AI122" s="959"/>
      <c r="AJ122" s="960"/>
      <c r="AK122" s="961" t="s">
        <v>465</v>
      </c>
      <c r="AL122" s="959"/>
      <c r="AM122" s="959"/>
      <c r="AN122" s="959"/>
      <c r="AO122" s="960"/>
      <c r="AP122" s="962" t="s">
        <v>461</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75015593</v>
      </c>
      <c r="BR122" s="1000"/>
      <c r="BS122" s="1000"/>
      <c r="BT122" s="1000"/>
      <c r="BU122" s="1000"/>
      <c r="BV122" s="1000">
        <v>74388830</v>
      </c>
      <c r="BW122" s="1000"/>
      <c r="BX122" s="1000"/>
      <c r="BY122" s="1000"/>
      <c r="BZ122" s="1000"/>
      <c r="CA122" s="1000">
        <v>71675729</v>
      </c>
      <c r="CB122" s="1000"/>
      <c r="CC122" s="1000"/>
      <c r="CD122" s="1000"/>
      <c r="CE122" s="1000"/>
      <c r="CF122" s="1017">
        <v>165.1</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461</v>
      </c>
      <c r="DM122" s="926"/>
      <c r="DN122" s="926"/>
      <c r="DO122" s="926"/>
      <c r="DP122" s="926"/>
      <c r="DQ122" s="926" t="s">
        <v>131</v>
      </c>
      <c r="DR122" s="926"/>
      <c r="DS122" s="926"/>
      <c r="DT122" s="926"/>
      <c r="DU122" s="926"/>
      <c r="DV122" s="927" t="s">
        <v>461</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465</v>
      </c>
      <c r="AG123" s="959"/>
      <c r="AH123" s="959"/>
      <c r="AI123" s="959"/>
      <c r="AJ123" s="960"/>
      <c r="AK123" s="961" t="s">
        <v>131</v>
      </c>
      <c r="AL123" s="959"/>
      <c r="AM123" s="959"/>
      <c r="AN123" s="959"/>
      <c r="AO123" s="960"/>
      <c r="AP123" s="962" t="s">
        <v>465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476</v>
      </c>
      <c r="BP123" s="1005"/>
      <c r="BQ123" s="1063">
        <v>121333469</v>
      </c>
      <c r="BR123" s="1064"/>
      <c r="BS123" s="1064"/>
      <c r="BT123" s="1064"/>
      <c r="BU123" s="1064"/>
      <c r="BV123" s="1064">
        <v>124201700</v>
      </c>
      <c r="BW123" s="1064"/>
      <c r="BX123" s="1064"/>
      <c r="BY123" s="1064"/>
      <c r="BZ123" s="1064"/>
      <c r="CA123" s="1064">
        <v>125093264</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5">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461</v>
      </c>
      <c r="AB124" s="959"/>
      <c r="AC124" s="959"/>
      <c r="AD124" s="959"/>
      <c r="AE124" s="960"/>
      <c r="AF124" s="961" t="s">
        <v>131</v>
      </c>
      <c r="AG124" s="959"/>
      <c r="AH124" s="959"/>
      <c r="AI124" s="959"/>
      <c r="AJ124" s="960"/>
      <c r="AK124" s="961" t="s">
        <v>131</v>
      </c>
      <c r="AL124" s="959"/>
      <c r="AM124" s="959"/>
      <c r="AN124" s="959"/>
      <c r="AO124" s="960"/>
      <c r="AP124" s="962" t="s">
        <v>461</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461</v>
      </c>
      <c r="BR124" s="1027"/>
      <c r="BS124" s="1027"/>
      <c r="BT124" s="1027"/>
      <c r="BU124" s="1027"/>
      <c r="BV124" s="1027" t="s">
        <v>461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465</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461</v>
      </c>
      <c r="AB125" s="959"/>
      <c r="AC125" s="959"/>
      <c r="AD125" s="959"/>
      <c r="AE125" s="960"/>
      <c r="AF125" s="961" t="s">
        <v>131</v>
      </c>
      <c r="AG125" s="959"/>
      <c r="AH125" s="959"/>
      <c r="AI125" s="959"/>
      <c r="AJ125" s="960"/>
      <c r="AK125" s="961" t="s">
        <v>465</v>
      </c>
      <c r="AL125" s="959"/>
      <c r="AM125" s="959"/>
      <c r="AN125" s="959"/>
      <c r="AO125" s="960"/>
      <c r="AP125" s="962" t="s">
        <v>465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468</v>
      </c>
      <c r="DH125" s="931"/>
      <c r="DI125" s="931"/>
      <c r="DJ125" s="931"/>
      <c r="DK125" s="931"/>
      <c r="DL125" s="931" t="s">
        <v>461</v>
      </c>
      <c r="DM125" s="931"/>
      <c r="DN125" s="931"/>
      <c r="DO125" s="931"/>
      <c r="DP125" s="931"/>
      <c r="DQ125" s="931" t="s">
        <v>461</v>
      </c>
      <c r="DR125" s="931"/>
      <c r="DS125" s="931"/>
      <c r="DT125" s="931"/>
      <c r="DU125" s="931"/>
      <c r="DV125" s="932" t="s">
        <v>131</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461</v>
      </c>
      <c r="AG126" s="959"/>
      <c r="AH126" s="959"/>
      <c r="AI126" s="959"/>
      <c r="AJ126" s="960"/>
      <c r="AK126" s="961" t="s">
        <v>131</v>
      </c>
      <c r="AL126" s="959"/>
      <c r="AM126" s="959"/>
      <c r="AN126" s="959"/>
      <c r="AO126" s="960"/>
      <c r="AP126" s="962" t="s">
        <v>468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465</v>
      </c>
      <c r="DH126" s="926"/>
      <c r="DI126" s="926"/>
      <c r="DJ126" s="926"/>
      <c r="DK126" s="926"/>
      <c r="DL126" s="926" t="s">
        <v>461</v>
      </c>
      <c r="DM126" s="926"/>
      <c r="DN126" s="926"/>
      <c r="DO126" s="926"/>
      <c r="DP126" s="926"/>
      <c r="DQ126" s="926" t="s">
        <v>461</v>
      </c>
      <c r="DR126" s="926"/>
      <c r="DS126" s="926"/>
      <c r="DT126" s="926"/>
      <c r="DU126" s="926"/>
      <c r="DV126" s="927" t="s">
        <v>131</v>
      </c>
      <c r="DW126" s="927"/>
      <c r="DX126" s="927"/>
      <c r="DY126" s="927"/>
      <c r="DZ126" s="928"/>
    </row>
    <row r="127" spans="1:130" s="230" customFormat="1" ht="26.25" customHeight="1" x14ac:dyDescent="0.2">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468</v>
      </c>
      <c r="DR127" s="926"/>
      <c r="DS127" s="926"/>
      <c r="DT127" s="926"/>
      <c r="DU127" s="926"/>
      <c r="DV127" s="927" t="s">
        <v>461</v>
      </c>
      <c r="DW127" s="927"/>
      <c r="DX127" s="927"/>
      <c r="DY127" s="927"/>
      <c r="DZ127" s="928"/>
    </row>
    <row r="128" spans="1:130" s="230" customFormat="1" ht="26.25" customHeight="1" thickBot="1" x14ac:dyDescent="0.25">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1821461</v>
      </c>
      <c r="AB128" s="1046"/>
      <c r="AC128" s="1046"/>
      <c r="AD128" s="1046"/>
      <c r="AE128" s="1047"/>
      <c r="AF128" s="1048">
        <v>1728705</v>
      </c>
      <c r="AG128" s="1046"/>
      <c r="AH128" s="1046"/>
      <c r="AI128" s="1046"/>
      <c r="AJ128" s="1047"/>
      <c r="AK128" s="1048">
        <v>1753329</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131</v>
      </c>
      <c r="BG128" s="1053"/>
      <c r="BH128" s="1053"/>
      <c r="BI128" s="1053"/>
      <c r="BJ128" s="1053"/>
      <c r="BK128" s="1053"/>
      <c r="BL128" s="1054"/>
      <c r="BM128" s="1052">
        <v>11.26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v>3102</v>
      </c>
      <c r="DH128" s="1038"/>
      <c r="DI128" s="1038"/>
      <c r="DJ128" s="1038"/>
      <c r="DK128" s="1038"/>
      <c r="DL128" s="1038">
        <v>2820</v>
      </c>
      <c r="DM128" s="1038"/>
      <c r="DN128" s="1038"/>
      <c r="DO128" s="1038"/>
      <c r="DP128" s="1038"/>
      <c r="DQ128" s="1038">
        <v>2155</v>
      </c>
      <c r="DR128" s="1038"/>
      <c r="DS128" s="1038"/>
      <c r="DT128" s="1038"/>
      <c r="DU128" s="1038"/>
      <c r="DV128" s="1039">
        <v>0</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48152905</v>
      </c>
      <c r="AB129" s="959"/>
      <c r="AC129" s="959"/>
      <c r="AD129" s="959"/>
      <c r="AE129" s="960"/>
      <c r="AF129" s="961">
        <v>50398867</v>
      </c>
      <c r="AG129" s="959"/>
      <c r="AH129" s="959"/>
      <c r="AI129" s="959"/>
      <c r="AJ129" s="960"/>
      <c r="AK129" s="961">
        <v>49204060</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461</v>
      </c>
      <c r="BG129" s="1067"/>
      <c r="BH129" s="1067"/>
      <c r="BI129" s="1067"/>
      <c r="BJ129" s="1067"/>
      <c r="BK129" s="1067"/>
      <c r="BL129" s="1068"/>
      <c r="BM129" s="1066">
        <v>16.260000000000002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5874016</v>
      </c>
      <c r="AB130" s="959"/>
      <c r="AC130" s="959"/>
      <c r="AD130" s="959"/>
      <c r="AE130" s="960"/>
      <c r="AF130" s="961">
        <v>6089777</v>
      </c>
      <c r="AG130" s="959"/>
      <c r="AH130" s="959"/>
      <c r="AI130" s="959"/>
      <c r="AJ130" s="960"/>
      <c r="AK130" s="961">
        <v>5781921</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-1.2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42278889</v>
      </c>
      <c r="AB131" s="986"/>
      <c r="AC131" s="986"/>
      <c r="AD131" s="986"/>
      <c r="AE131" s="987"/>
      <c r="AF131" s="985">
        <v>44309090</v>
      </c>
      <c r="AG131" s="986"/>
      <c r="AH131" s="986"/>
      <c r="AI131" s="986"/>
      <c r="AJ131" s="987"/>
      <c r="AK131" s="985">
        <v>43422139</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-1.7297119599999999</v>
      </c>
      <c r="AB132" s="1097"/>
      <c r="AC132" s="1097"/>
      <c r="AD132" s="1097"/>
      <c r="AE132" s="1098"/>
      <c r="AF132" s="1099">
        <v>-0.80887690999999995</v>
      </c>
      <c r="AG132" s="1097"/>
      <c r="AH132" s="1097"/>
      <c r="AI132" s="1097"/>
      <c r="AJ132" s="1098"/>
      <c r="AK132" s="1099">
        <v>-1.2147950599999999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-0.3</v>
      </c>
      <c r="AB133" s="1080"/>
      <c r="AC133" s="1080"/>
      <c r="AD133" s="1080"/>
      <c r="AE133" s="1081"/>
      <c r="AF133" s="1079">
        <v>-0.9</v>
      </c>
      <c r="AG133" s="1080"/>
      <c r="AH133" s="1080"/>
      <c r="AI133" s="1080"/>
      <c r="AJ133" s="1081"/>
      <c r="AK133" s="1079">
        <v>-1.2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RjvQYP1yPm1fm8t4l0h6itLfZeks098jTgoTekOgID5k6+wY2zk6UsMiDUzkj6M8SLW5tyHqR49ZpWg32qluA==" saltValue="tZJTzZkZhXCZZ0A4xW2J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D4209-0AC7-4526-8D53-F73EEE8A4D2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xCv+ukFNOVLUiaRX7IH5WH3Q88vLj9CqKM6+/4pUMZ320VyclnM05M0XOIWSDpm4PdF4jHefB+dQ1tv5mLzRQ==" saltValue="fl2NYkDWQ8wk8VMnO2+A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CySscwor21QVt64KQOAeh5v+CtFePc1H9hQEocsHQSi+ywrF+2Kri2hJCb0bRglS4zwdmdqbycJskJpmaPr4Q==" saltValue="fQkRqxFBajDo3r2kbpUmmw==" spinCount="100000" sheet="1" objects="1" scenarios="1"/>
  <dataConsolidate/>
  <phoneticPr fontId="2"/>
  <printOptions horizontalCentered="1" verticalCentered="1"/>
  <pageMargins left="0" right="0" top="0" bottom="0" header="0" footer="0"/>
  <pageSetup paperSize="8" scale="6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11365010</v>
      </c>
      <c r="AP9" s="281">
        <v>49946</v>
      </c>
      <c r="AQ9" s="282">
        <v>63571</v>
      </c>
      <c r="AR9" s="283">
        <v>-21.4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2222115</v>
      </c>
      <c r="AP10" s="284">
        <v>9766</v>
      </c>
      <c r="AQ10" s="285">
        <v>1690</v>
      </c>
      <c r="AR10" s="286">
        <v>477.9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v>28466</v>
      </c>
      <c r="AP11" s="284">
        <v>125</v>
      </c>
      <c r="AQ11" s="285">
        <v>679</v>
      </c>
      <c r="AR11" s="286">
        <v>-81.599999999999994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514</v>
      </c>
      <c r="AP12" s="284" t="s">
        <v>514</v>
      </c>
      <c r="AQ12" s="285">
        <v>23</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554044</v>
      </c>
      <c r="AP13" s="284">
        <v>2435</v>
      </c>
      <c r="AQ13" s="285">
        <v>1992</v>
      </c>
      <c r="AR13" s="286">
        <v>22.2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491923</v>
      </c>
      <c r="AP14" s="284">
        <v>2162</v>
      </c>
      <c r="AQ14" s="285">
        <v>1254</v>
      </c>
      <c r="AR14" s="286">
        <v>72.400000000000006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-974953</v>
      </c>
      <c r="AP15" s="284">
        <v>-4285</v>
      </c>
      <c r="AQ15" s="285">
        <v>-3845</v>
      </c>
      <c r="AR15" s="286">
        <v>11.4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13686605</v>
      </c>
      <c r="AP16" s="284">
        <v>60149</v>
      </c>
      <c r="AQ16" s="285">
        <v>65365</v>
      </c>
      <c r="AR16" s="286">
        <v>-8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4.93</v>
      </c>
      <c r="AP21" s="298">
        <v>6.46</v>
      </c>
      <c r="AQ21" s="299">
        <v>-1.53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94.1</v>
      </c>
      <c r="AP22" s="303">
        <v>99.4</v>
      </c>
      <c r="AQ22" s="304">
        <v>-5.3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5769680</v>
      </c>
      <c r="AP32" s="312">
        <v>25356</v>
      </c>
      <c r="AQ32" s="313">
        <v>37452</v>
      </c>
      <c r="AR32" s="314">
        <v>-32.299999999999997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514</v>
      </c>
      <c r="AP34" s="312" t="s">
        <v>514</v>
      </c>
      <c r="AQ34" s="313">
        <v>45</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990993</v>
      </c>
      <c r="AP35" s="312">
        <v>4355</v>
      </c>
      <c r="AQ35" s="313">
        <v>8356</v>
      </c>
      <c r="AR35" s="314">
        <v>-47.9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245287</v>
      </c>
      <c r="AP36" s="312">
        <v>1078</v>
      </c>
      <c r="AQ36" s="313">
        <v>443</v>
      </c>
      <c r="AR36" s="314">
        <v>143.30000000000001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t="s">
        <v>514</v>
      </c>
      <c r="AP37" s="312" t="s">
        <v>514</v>
      </c>
      <c r="AQ37" s="313">
        <v>649</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v>1800</v>
      </c>
      <c r="AP38" s="315">
        <v>8</v>
      </c>
      <c r="AQ38" s="316">
        <v>1</v>
      </c>
      <c r="AR38" s="304">
        <v>700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-1753329</v>
      </c>
      <c r="AP39" s="312">
        <v>-7705</v>
      </c>
      <c r="AQ39" s="313">
        <v>-7867</v>
      </c>
      <c r="AR39" s="314">
        <v>-2.1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-5781921</v>
      </c>
      <c r="AP40" s="312">
        <v>-25410</v>
      </c>
      <c r="AQ40" s="313">
        <v>-28343</v>
      </c>
      <c r="AR40" s="314">
        <v>-10.3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-527490</v>
      </c>
      <c r="AP41" s="312">
        <v>-2318</v>
      </c>
      <c r="AQ41" s="313">
        <v>10736</v>
      </c>
      <c r="AR41" s="314">
        <v>-121.6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6648021</v>
      </c>
      <c r="AN51" s="334">
        <v>28473</v>
      </c>
      <c r="AO51" s="335">
        <v>-47.2</v>
      </c>
      <c r="AP51" s="336">
        <v>45022</v>
      </c>
      <c r="AQ51" s="337">
        <v>-0.9</v>
      </c>
      <c r="AR51" s="338">
        <v>-46.3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1829765</v>
      </c>
      <c r="AN52" s="342">
        <v>7837</v>
      </c>
      <c r="AO52" s="343">
        <v>-49</v>
      </c>
      <c r="AP52" s="344">
        <v>25247</v>
      </c>
      <c r="AQ52" s="345">
        <v>3</v>
      </c>
      <c r="AR52" s="346">
        <v>-52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8691773</v>
      </c>
      <c r="AN53" s="334">
        <v>37513</v>
      </c>
      <c r="AO53" s="335">
        <v>31.7</v>
      </c>
      <c r="AP53" s="336">
        <v>51849</v>
      </c>
      <c r="AQ53" s="337">
        <v>15.2</v>
      </c>
      <c r="AR53" s="338">
        <v>16.5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2079503</v>
      </c>
      <c r="AN54" s="342">
        <v>8975</v>
      </c>
      <c r="AO54" s="343">
        <v>14.5</v>
      </c>
      <c r="AP54" s="344">
        <v>26326</v>
      </c>
      <c r="AQ54" s="345">
        <v>4.3</v>
      </c>
      <c r="AR54" s="346">
        <v>10.199999999999999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9691330</v>
      </c>
      <c r="AN55" s="334">
        <v>42052</v>
      </c>
      <c r="AO55" s="335">
        <v>12.1</v>
      </c>
      <c r="AP55" s="336">
        <v>52191</v>
      </c>
      <c r="AQ55" s="337">
        <v>0.7</v>
      </c>
      <c r="AR55" s="338">
        <v>11.4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3704799</v>
      </c>
      <c r="AN56" s="342">
        <v>16075</v>
      </c>
      <c r="AO56" s="343">
        <v>79.099999999999994</v>
      </c>
      <c r="AP56" s="344">
        <v>26807</v>
      </c>
      <c r="AQ56" s="345">
        <v>1.8</v>
      </c>
      <c r="AR56" s="346">
        <v>77.3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9281979</v>
      </c>
      <c r="AN57" s="334">
        <v>40501</v>
      </c>
      <c r="AO57" s="335">
        <v>-3.7</v>
      </c>
      <c r="AP57" s="336">
        <v>48105</v>
      </c>
      <c r="AQ57" s="337">
        <v>-7.8</v>
      </c>
      <c r="AR57" s="338">
        <v>4.0999999999999996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3844476</v>
      </c>
      <c r="AN58" s="342">
        <v>16775</v>
      </c>
      <c r="AO58" s="343">
        <v>4.4000000000000004</v>
      </c>
      <c r="AP58" s="344">
        <v>24072</v>
      </c>
      <c r="AQ58" s="345">
        <v>-10.199999999999999</v>
      </c>
      <c r="AR58" s="346">
        <v>14.6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11016933</v>
      </c>
      <c r="AN59" s="334">
        <v>48417</v>
      </c>
      <c r="AO59" s="335">
        <v>19.5</v>
      </c>
      <c r="AP59" s="336">
        <v>47446</v>
      </c>
      <c r="AQ59" s="337">
        <v>-1.4</v>
      </c>
      <c r="AR59" s="338">
        <v>20.9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2582384</v>
      </c>
      <c r="AN60" s="342">
        <v>11349</v>
      </c>
      <c r="AO60" s="343">
        <v>-32.299999999999997</v>
      </c>
      <c r="AP60" s="344">
        <v>24371</v>
      </c>
      <c r="AQ60" s="345">
        <v>1.2</v>
      </c>
      <c r="AR60" s="346">
        <v>-33.5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9066007</v>
      </c>
      <c r="AN61" s="349">
        <v>39391</v>
      </c>
      <c r="AO61" s="350">
        <v>2.5</v>
      </c>
      <c r="AP61" s="351">
        <v>48923</v>
      </c>
      <c r="AQ61" s="352">
        <v>1.2</v>
      </c>
      <c r="AR61" s="338">
        <v>1.3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2808185</v>
      </c>
      <c r="AN62" s="342">
        <v>12202</v>
      </c>
      <c r="AO62" s="343">
        <v>3.3</v>
      </c>
      <c r="AP62" s="344">
        <v>25365</v>
      </c>
      <c r="AQ62" s="345">
        <v>0</v>
      </c>
      <c r="AR62" s="346">
        <v>3.3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g+3DbeSXD6EACZTcRiEN2p/rymSoQt9OAW0/7CShDSl6FviSavV+01b0C4Ap6UJhZ7/v1ksLbkBiaCEMswqmw==" saltValue="IMCszVZzkW3Rx24A+/kq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1" spans="125:125" ht="13.5" hidden="1" customHeight="1" x14ac:dyDescent="0.2">
      <c r="DU121" s="259"/>
    </row>
  </sheetData>
  <sheetProtection algorithmName="SHA-512" hashValue="lfb8K3IU7BO06h7tDSlNQyxuYWmcaWKwKng7Mm0g7uoIN3EGx3rvlZPXMYMR11KkaXu8uC0oVPPHaVsxYdOUVQ==" saltValue="oixpzaoMpxKkWkpzyCFuM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hnJJvjSX7zjczP6lmGr2Eu5eLHZjtxKopS+24mQlDW8seoUOolicmXyPPL6XhSZzhYVM5enYqoBBiYZyO/39BQ==" saltValue="BErKA5ZZNOHKr/x6H9ssj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39" t="s">
        <v>3</v>
      </c>
      <c r="D47" s="1139"/>
      <c r="E47" s="1140"/>
      <c r="F47" s="11">
        <v>15.8</v>
      </c>
      <c r="G47" s="12">
        <v>21.63</v>
      </c>
      <c r="H47" s="12">
        <v>28.84</v>
      </c>
      <c r="I47" s="12">
        <v>27.93</v>
      </c>
      <c r="J47" s="13">
        <v>28.82</v>
      </c>
    </row>
    <row r="48" spans="2:10" ht="57.75" customHeight="1" x14ac:dyDescent="0.2">
      <c r="B48" s="14"/>
      <c r="C48" s="1141" t="s">
        <v>4</v>
      </c>
      <c r="D48" s="1141"/>
      <c r="E48" s="1142"/>
      <c r="F48" s="15">
        <v>3.64</v>
      </c>
      <c r="G48" s="16">
        <v>3.97</v>
      </c>
      <c r="H48" s="16">
        <v>3.56</v>
      </c>
      <c r="I48" s="16">
        <v>2.25</v>
      </c>
      <c r="J48" s="17">
        <v>2.3199999999999998</v>
      </c>
    </row>
    <row r="49" spans="2:10" ht="57.75" customHeight="1" thickBot="1" x14ac:dyDescent="0.25">
      <c r="B49" s="18"/>
      <c r="C49" s="1143" t="s">
        <v>5</v>
      </c>
      <c r="D49" s="1143"/>
      <c r="E49" s="1144"/>
      <c r="F49" s="19">
        <v>1.46</v>
      </c>
      <c r="G49" s="20">
        <v>6.74</v>
      </c>
      <c r="H49" s="20">
        <v>7.47</v>
      </c>
      <c r="I49" s="20" t="s">
        <v>560</v>
      </c>
      <c r="J49" s="21">
        <v>0.22</v>
      </c>
    </row>
    <row r="50" spans="2:10" ht="13.2" x14ac:dyDescent="0.2"/>
  </sheetData>
  <sheetProtection algorithmName="SHA-512" hashValue="Qs/4YmjZuRCTaERxexSCNtG86Y5n+3Sz6abLAeZIu0Dtsu1mvVHz3bGbvGNXiGlN+0MScj19+yJxoGkvpw8gAA==" saltValue="fnT13U42tYEYTqyIzQ5fJ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2024-03-27T00:53:18Z</cp:lastPrinted>
  <dcterms:created xsi:type="dcterms:W3CDTF">2024-02-05T02:12:20Z</dcterms:created>
  <dcterms:modified xsi:type="dcterms:W3CDTF">2024-03-27T04:12:22Z</dcterms:modified>
  <cp:category/>
</cp:coreProperties>
</file>