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C:\Users\14547\Desktop\"/>
    </mc:Choice>
  </mc:AlternateContent>
  <xr:revisionPtr revIDLastSave="0" documentId="13_ncr:1_{75358F67-E329-4C43-BF6B-88CF895F5DE4}" xr6:coauthVersionLast="36" xr6:coauthVersionMax="36" xr10:uidLastSave="{00000000-0000-0000-0000-000000000000}"/>
  <bookViews>
    <workbookView xWindow="-120" yWindow="-120" windowWidth="20736" windowHeight="11160" firstSheet="3" activeTab="3" xr2:uid="{00000000-000D-0000-FFFF-FFFF00000000}"/>
  </bookViews>
  <sheets>
    <sheet name="経過表　案" sheetId="1" state="hidden" r:id="rId1"/>
    <sheet name="経過表　並び替え" sheetId="5" state="hidden" r:id="rId2"/>
    <sheet name="経過表　案 (川口)" sheetId="6" state="hidden" r:id="rId3"/>
    <sheet name="経過表　保育園（データ入力用）" sheetId="7" r:id="rId4"/>
    <sheet name="経過表　記入方法" sheetId="11" r:id="rId5"/>
    <sheet name="経過表　保育園（FAX送付用）" sheetId="10" state="hidden" r:id="rId6"/>
  </sheets>
  <definedNames>
    <definedName name="_xlnm._FilterDatabase" localSheetId="0" hidden="1">'経過表　案'!$A$9:$BH$72</definedName>
    <definedName name="_xlnm._FilterDatabase" localSheetId="2" hidden="1">'経過表　案 (川口)'!$A$9:$BJ$42</definedName>
    <definedName name="_xlnm._FilterDatabase" localSheetId="4" hidden="1">'経過表　記入方法'!$B$15:$AS$42</definedName>
    <definedName name="_xlnm._FilterDatabase" localSheetId="1" hidden="1">'経過表　並び替え'!$B$11:$AW$133</definedName>
    <definedName name="_xlnm._FilterDatabase" localSheetId="5" hidden="1">'経過表　保育園（FAX送付用）'!$A$9:$BI$42</definedName>
    <definedName name="_xlnm._FilterDatabase" localSheetId="3" hidden="1">'経過表　保育園（データ入力用）'!$B$19:$BM$186</definedName>
    <definedName name="_xlnm.Print_Area" localSheetId="4">'経過表　記入方法'!$A$1:$AG$63</definedName>
    <definedName name="_xlnm.Print_Area" localSheetId="3">'経過表　保育園（データ入力用）'!$A$1:$AX$186</definedName>
    <definedName name="_xlnm.Print_Titles" localSheetId="3">'経過表　保育園（データ入力用）'!$1:$19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4" i="11" l="1"/>
  <c r="X44" i="11"/>
  <c r="W44" i="11"/>
  <c r="V44" i="11"/>
  <c r="U44" i="11"/>
  <c r="T44" i="11"/>
  <c r="S44" i="11"/>
  <c r="R44" i="11"/>
  <c r="Q44" i="11"/>
  <c r="P44" i="11"/>
  <c r="O44" i="11"/>
  <c r="N44" i="11"/>
  <c r="M44" i="11"/>
  <c r="L44" i="11"/>
  <c r="K44" i="11"/>
  <c r="J44" i="11"/>
  <c r="J41" i="11"/>
  <c r="K41" i="11" s="1"/>
  <c r="L41" i="11" s="1"/>
  <c r="M41" i="11" s="1"/>
  <c r="N41" i="11" s="1"/>
  <c r="O41" i="11" s="1"/>
  <c r="P41" i="11" s="1"/>
  <c r="Q41" i="11" s="1"/>
  <c r="R41" i="11" s="1"/>
  <c r="S41" i="11" s="1"/>
  <c r="T41" i="11" s="1"/>
  <c r="U41" i="11" s="1"/>
  <c r="V41" i="11" s="1"/>
  <c r="W41" i="11" s="1"/>
  <c r="X41" i="11" s="1"/>
  <c r="Y41" i="11" s="1"/>
  <c r="K15" i="11"/>
  <c r="L15" i="11" s="1"/>
  <c r="M15" i="11" s="1"/>
  <c r="N15" i="11" s="1"/>
  <c r="O15" i="11" s="1"/>
  <c r="P15" i="11" s="1"/>
  <c r="Q15" i="11" s="1"/>
  <c r="R15" i="11" s="1"/>
  <c r="S15" i="11" s="1"/>
  <c r="T15" i="11" s="1"/>
  <c r="U15" i="11" s="1"/>
  <c r="V15" i="11" s="1"/>
  <c r="W15" i="11" s="1"/>
  <c r="X15" i="11" s="1"/>
  <c r="Y15" i="11" s="1"/>
  <c r="W13" i="11"/>
  <c r="V13" i="11"/>
  <c r="U13" i="11"/>
  <c r="T13" i="11"/>
  <c r="S13" i="11"/>
  <c r="R13" i="11"/>
  <c r="Q13" i="11"/>
  <c r="P13" i="11"/>
  <c r="O13" i="11"/>
  <c r="N13" i="11"/>
  <c r="M13" i="11"/>
  <c r="L13" i="11"/>
  <c r="T8" i="11"/>
  <c r="O8" i="11"/>
  <c r="W2" i="7" l="1"/>
  <c r="R2" i="7"/>
  <c r="AC6" i="7" l="1"/>
  <c r="Z17" i="7" l="1"/>
  <c r="Y17" i="7"/>
  <c r="X17" i="7"/>
  <c r="W17" i="7"/>
  <c r="V17" i="7"/>
  <c r="U17" i="7"/>
  <c r="T17" i="7"/>
  <c r="S17" i="7"/>
  <c r="R17" i="7"/>
  <c r="Q17" i="7"/>
  <c r="P17" i="7"/>
  <c r="O17" i="7"/>
  <c r="Z16" i="7"/>
  <c r="Y16" i="7"/>
  <c r="X16" i="7"/>
  <c r="W16" i="7"/>
  <c r="V16" i="7"/>
  <c r="U16" i="7"/>
  <c r="T16" i="7"/>
  <c r="S16" i="7"/>
  <c r="R16" i="7"/>
  <c r="Q16" i="7"/>
  <c r="P16" i="7"/>
  <c r="O16" i="7"/>
  <c r="Q7" i="7"/>
  <c r="R7" i="7"/>
  <c r="S7" i="7"/>
  <c r="T7" i="7"/>
  <c r="U7" i="7"/>
  <c r="V7" i="7"/>
  <c r="W7" i="7"/>
  <c r="X7" i="7"/>
  <c r="Y7" i="7"/>
  <c r="Z7" i="7"/>
  <c r="AA7" i="7"/>
  <c r="P7" i="7"/>
  <c r="O7" i="7"/>
  <c r="AC17" i="7" l="1"/>
  <c r="AC16" i="7"/>
  <c r="AB16" i="7"/>
  <c r="AB17" i="7"/>
  <c r="Z15" i="7"/>
  <c r="Y15" i="7"/>
  <c r="X15" i="7"/>
  <c r="W15" i="7"/>
  <c r="V15" i="7"/>
  <c r="U15" i="7"/>
  <c r="T15" i="7"/>
  <c r="S15" i="7"/>
  <c r="R15" i="7"/>
  <c r="Q15" i="7"/>
  <c r="P15" i="7"/>
  <c r="O15" i="7"/>
  <c r="AB15" i="7" l="1"/>
  <c r="AC15" i="7"/>
  <c r="Z14" i="7"/>
  <c r="Y14" i="7"/>
  <c r="X14" i="7"/>
  <c r="W14" i="7"/>
  <c r="V14" i="7"/>
  <c r="U14" i="7"/>
  <c r="T14" i="7"/>
  <c r="S14" i="7"/>
  <c r="R14" i="7"/>
  <c r="Q14" i="7"/>
  <c r="P14" i="7"/>
  <c r="O14" i="7"/>
  <c r="AB14" i="7" l="1"/>
  <c r="AC14" i="7"/>
  <c r="AB7" i="7"/>
  <c r="O10" i="7" l="1"/>
  <c r="P10" i="7"/>
  <c r="Q10" i="7"/>
  <c r="R10" i="7"/>
  <c r="S10" i="7"/>
  <c r="T10" i="7"/>
  <c r="U10" i="7"/>
  <c r="V10" i="7"/>
  <c r="W10" i="7"/>
  <c r="X10" i="7"/>
  <c r="Y10" i="7"/>
  <c r="Z10" i="7"/>
  <c r="O11" i="7"/>
  <c r="P11" i="7"/>
  <c r="Q11" i="7"/>
  <c r="R11" i="7"/>
  <c r="S11" i="7"/>
  <c r="T11" i="7"/>
  <c r="U11" i="7"/>
  <c r="V11" i="7"/>
  <c r="W11" i="7"/>
  <c r="X11" i="7"/>
  <c r="Y11" i="7"/>
  <c r="Z11" i="7"/>
  <c r="O12" i="7"/>
  <c r="P12" i="7"/>
  <c r="Q12" i="7"/>
  <c r="R12" i="7"/>
  <c r="S12" i="7"/>
  <c r="T12" i="7"/>
  <c r="U12" i="7"/>
  <c r="V12" i="7"/>
  <c r="W12" i="7"/>
  <c r="X12" i="7"/>
  <c r="Y12" i="7"/>
  <c r="Z12" i="7"/>
  <c r="O13" i="7"/>
  <c r="P13" i="7"/>
  <c r="Q13" i="7"/>
  <c r="R13" i="7"/>
  <c r="S13" i="7"/>
  <c r="T13" i="7"/>
  <c r="U13" i="7"/>
  <c r="V13" i="7"/>
  <c r="W13" i="7"/>
  <c r="X13" i="7"/>
  <c r="Y13" i="7"/>
  <c r="Z13" i="7"/>
  <c r="Z9" i="7"/>
  <c r="Y9" i="7"/>
  <c r="X9" i="7"/>
  <c r="W9" i="7"/>
  <c r="V9" i="7"/>
  <c r="U9" i="7"/>
  <c r="T9" i="7"/>
  <c r="S9" i="7"/>
  <c r="R9" i="7"/>
  <c r="Q9" i="7"/>
  <c r="P9" i="7"/>
  <c r="O9" i="7"/>
  <c r="M185" i="7" l="1"/>
  <c r="N185" i="7" s="1"/>
  <c r="O185" i="7" s="1"/>
  <c r="P185" i="7" s="1"/>
  <c r="Q185" i="7" s="1"/>
  <c r="R185" i="7" s="1"/>
  <c r="S185" i="7" s="1"/>
  <c r="T185" i="7" s="1"/>
  <c r="U185" i="7" s="1"/>
  <c r="V185" i="7" s="1"/>
  <c r="W185" i="7" s="1"/>
  <c r="X185" i="7" s="1"/>
  <c r="Y185" i="7" s="1"/>
  <c r="Z185" i="7" s="1"/>
  <c r="AA185" i="7" s="1"/>
  <c r="AB185" i="7" s="1"/>
  <c r="AC185" i="7" s="1"/>
  <c r="AD185" i="7" s="1"/>
  <c r="AE185" i="7" s="1"/>
  <c r="AF185" i="7" s="1"/>
  <c r="AG185" i="7" s="1"/>
  <c r="AH185" i="7" s="1"/>
  <c r="AI185" i="7" s="1"/>
  <c r="AJ185" i="7" s="1"/>
  <c r="AK185" i="7" s="1"/>
  <c r="AL185" i="7" s="1"/>
  <c r="AM185" i="7" s="1"/>
  <c r="AN185" i="7" s="1"/>
  <c r="AO185" i="7" s="1"/>
  <c r="AP185" i="7" s="1"/>
  <c r="AQ185" i="7" s="1"/>
  <c r="AR185" i="7" s="1"/>
  <c r="AC11" i="7" l="1"/>
  <c r="AC12" i="7" l="1"/>
  <c r="AB13" i="7"/>
  <c r="AB12" i="7"/>
  <c r="AC13" i="7"/>
  <c r="AB11" i="7"/>
  <c r="AB6" i="7"/>
  <c r="AC10" i="7" l="1"/>
  <c r="AB10" i="7"/>
  <c r="AC9" i="7"/>
  <c r="AB9" i="7"/>
  <c r="AC7" i="7"/>
  <c r="N19" i="7"/>
  <c r="AP44" i="10" l="1"/>
  <c r="AO44"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AP42" i="10"/>
  <c r="AO42" i="10"/>
  <c r="AN42" i="10"/>
  <c r="AM42" i="10"/>
  <c r="AL42" i="10"/>
  <c r="AK42" i="10"/>
  <c r="AJ42" i="10"/>
  <c r="AI42" i="10"/>
  <c r="AH42" i="10"/>
  <c r="AG42" i="10"/>
  <c r="AF42" i="10"/>
  <c r="AE42" i="10"/>
  <c r="AD42" i="10"/>
  <c r="AC42" i="10"/>
  <c r="AB42" i="10"/>
  <c r="AA42" i="10"/>
  <c r="AA41" i="10"/>
  <c r="AB41" i="10" s="1"/>
  <c r="AC41" i="10" s="1"/>
  <c r="AD41" i="10" s="1"/>
  <c r="AE41" i="10" s="1"/>
  <c r="AF41" i="10" s="1"/>
  <c r="AG41" i="10" s="1"/>
  <c r="AH41" i="10" s="1"/>
  <c r="AI41" i="10" s="1"/>
  <c r="AJ41" i="10" s="1"/>
  <c r="AK41" i="10" s="1"/>
  <c r="AL41" i="10" s="1"/>
  <c r="AM41" i="10" s="1"/>
  <c r="AN41" i="10" s="1"/>
  <c r="AO41" i="10" s="1"/>
  <c r="AP41" i="10" s="1"/>
  <c r="AA9" i="10"/>
  <c r="AB9" i="10" s="1"/>
  <c r="AC9" i="10" s="1"/>
  <c r="AD9" i="10" s="1"/>
  <c r="AE9" i="10" s="1"/>
  <c r="AF9" i="10" s="1"/>
  <c r="AG9" i="10" s="1"/>
  <c r="AH9" i="10" s="1"/>
  <c r="AI9" i="10" s="1"/>
  <c r="AJ9" i="10" s="1"/>
  <c r="AK9" i="10" s="1"/>
  <c r="AL9" i="10" s="1"/>
  <c r="AM9" i="10" s="1"/>
  <c r="AN9" i="10" s="1"/>
  <c r="AO9" i="10" s="1"/>
  <c r="AP9" i="10" s="1"/>
  <c r="O19" i="7" l="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N19" i="7" s="1"/>
  <c r="AO19" i="7" s="1"/>
  <c r="AP19" i="7" s="1"/>
  <c r="AQ19" i="7" s="1"/>
  <c r="AR19" i="7" s="1"/>
  <c r="AP44" i="6" l="1"/>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K42" i="6" s="1"/>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1" i="6"/>
  <c r="L41" i="6" s="1"/>
  <c r="M41" i="6" s="1"/>
  <c r="N41" i="6" s="1"/>
  <c r="O41" i="6" s="1"/>
  <c r="P41" i="6" s="1"/>
  <c r="Q41" i="6" s="1"/>
  <c r="R41" i="6" s="1"/>
  <c r="S41" i="6" s="1"/>
  <c r="T41" i="6" s="1"/>
  <c r="U41" i="6" s="1"/>
  <c r="V41" i="6" s="1"/>
  <c r="W41" i="6" s="1"/>
  <c r="X41" i="6" s="1"/>
  <c r="Y41" i="6" s="1"/>
  <c r="Z41" i="6" s="1"/>
  <c r="AA41" i="6" s="1"/>
  <c r="AB41" i="6" s="1"/>
  <c r="AC41" i="6" s="1"/>
  <c r="AD41" i="6" s="1"/>
  <c r="AE41" i="6" s="1"/>
  <c r="AF41" i="6" s="1"/>
  <c r="AG41" i="6" s="1"/>
  <c r="AH41" i="6" s="1"/>
  <c r="AI41" i="6" s="1"/>
  <c r="AJ41" i="6" s="1"/>
  <c r="AK41" i="6" s="1"/>
  <c r="AL41" i="6" s="1"/>
  <c r="AM41" i="6" s="1"/>
  <c r="AN41" i="6" s="1"/>
  <c r="AO41" i="6" s="1"/>
  <c r="AP41" i="6" s="1"/>
  <c r="L9" i="6"/>
  <c r="M9" i="6" s="1"/>
  <c r="N9" i="6" s="1"/>
  <c r="O9" i="6" s="1"/>
  <c r="P9" i="6" s="1"/>
  <c r="Q9" i="6" s="1"/>
  <c r="R9" i="6" s="1"/>
  <c r="S9" i="6" s="1"/>
  <c r="T9" i="6" s="1"/>
  <c r="U9" i="6" s="1"/>
  <c r="V9" i="6" s="1"/>
  <c r="W9" i="6" s="1"/>
  <c r="X9" i="6" s="1"/>
  <c r="Y9" i="6" s="1"/>
  <c r="Z9" i="6" s="1"/>
  <c r="AA9" i="6" s="1"/>
  <c r="AB9" i="6" s="1"/>
  <c r="AC9" i="6" s="1"/>
  <c r="AD9" i="6" s="1"/>
  <c r="AE9" i="6" s="1"/>
  <c r="AF9" i="6" s="1"/>
  <c r="AG9" i="6" s="1"/>
  <c r="AH9" i="6" s="1"/>
  <c r="AI9" i="6" s="1"/>
  <c r="AJ9" i="6" s="1"/>
  <c r="AK9" i="6" s="1"/>
  <c r="AL9" i="6" s="1"/>
  <c r="AM9" i="6" s="1"/>
  <c r="AN9" i="6" s="1"/>
  <c r="AO9" i="6" s="1"/>
  <c r="AP9" i="6" s="1"/>
  <c r="X7" i="6"/>
  <c r="W7" i="6"/>
  <c r="V7" i="6"/>
  <c r="U7" i="6"/>
  <c r="T7" i="6"/>
  <c r="S7" i="6"/>
  <c r="R7" i="6"/>
  <c r="Q7" i="6"/>
  <c r="P7" i="6"/>
  <c r="O7" i="6"/>
  <c r="N7" i="6"/>
  <c r="M7" i="6"/>
  <c r="U2" i="6"/>
  <c r="N2" i="6"/>
  <c r="H13" i="5" l="1"/>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D15" i="5"/>
  <c r="E15" i="5"/>
  <c r="F15" i="5"/>
  <c r="G15" i="5"/>
  <c r="I15" i="5"/>
  <c r="J15" i="5"/>
  <c r="D16" i="5"/>
  <c r="E16" i="5"/>
  <c r="F16" i="5"/>
  <c r="G16" i="5"/>
  <c r="I16" i="5"/>
  <c r="J16" i="5"/>
  <c r="D17" i="5"/>
  <c r="E17" i="5"/>
  <c r="F17" i="5"/>
  <c r="G17" i="5"/>
  <c r="I17" i="5"/>
  <c r="J17" i="5"/>
  <c r="D18" i="5"/>
  <c r="E18" i="5"/>
  <c r="F18" i="5"/>
  <c r="G18" i="5"/>
  <c r="I18" i="5"/>
  <c r="J18" i="5"/>
  <c r="D19" i="5"/>
  <c r="E19" i="5"/>
  <c r="F19" i="5"/>
  <c r="G19" i="5"/>
  <c r="I19" i="5"/>
  <c r="J19" i="5"/>
  <c r="D20" i="5"/>
  <c r="E20" i="5"/>
  <c r="F20" i="5"/>
  <c r="G20" i="5"/>
  <c r="I20" i="5"/>
  <c r="J20" i="5"/>
  <c r="D21" i="5"/>
  <c r="E21" i="5"/>
  <c r="F21" i="5"/>
  <c r="G21" i="5"/>
  <c r="I21" i="5"/>
  <c r="J21" i="5"/>
  <c r="D22" i="5"/>
  <c r="E22" i="5"/>
  <c r="F22" i="5"/>
  <c r="G22" i="5"/>
  <c r="I22" i="5"/>
  <c r="J22" i="5"/>
  <c r="D23" i="5"/>
  <c r="E23" i="5"/>
  <c r="F23" i="5"/>
  <c r="G23" i="5"/>
  <c r="I23" i="5"/>
  <c r="J23" i="5"/>
  <c r="D24" i="5"/>
  <c r="E24" i="5"/>
  <c r="F24" i="5"/>
  <c r="G24" i="5"/>
  <c r="I24" i="5"/>
  <c r="J24" i="5"/>
  <c r="D25" i="5"/>
  <c r="E25" i="5"/>
  <c r="F25" i="5"/>
  <c r="G25" i="5"/>
  <c r="I25" i="5"/>
  <c r="J25" i="5"/>
  <c r="D26" i="5"/>
  <c r="E26" i="5"/>
  <c r="F26" i="5"/>
  <c r="G26" i="5"/>
  <c r="I26" i="5"/>
  <c r="J26" i="5"/>
  <c r="D27" i="5"/>
  <c r="E27" i="5"/>
  <c r="F27" i="5"/>
  <c r="G27" i="5"/>
  <c r="I27" i="5"/>
  <c r="J27" i="5"/>
  <c r="D28" i="5"/>
  <c r="E28" i="5"/>
  <c r="F28" i="5"/>
  <c r="G28" i="5"/>
  <c r="I28" i="5"/>
  <c r="J28" i="5"/>
  <c r="D29" i="5"/>
  <c r="E29" i="5"/>
  <c r="F29" i="5"/>
  <c r="G29" i="5"/>
  <c r="I29" i="5"/>
  <c r="J29" i="5"/>
  <c r="D30" i="5"/>
  <c r="E30" i="5"/>
  <c r="F30" i="5"/>
  <c r="G30" i="5"/>
  <c r="I30" i="5"/>
  <c r="J30" i="5"/>
  <c r="D31" i="5"/>
  <c r="E31" i="5"/>
  <c r="F31" i="5"/>
  <c r="G31" i="5"/>
  <c r="I31" i="5"/>
  <c r="J31" i="5"/>
  <c r="D32" i="5"/>
  <c r="E32" i="5"/>
  <c r="F32" i="5"/>
  <c r="G32" i="5"/>
  <c r="I32" i="5"/>
  <c r="J32" i="5"/>
  <c r="D33" i="5"/>
  <c r="E33" i="5"/>
  <c r="F33" i="5"/>
  <c r="G33" i="5"/>
  <c r="I33" i="5"/>
  <c r="J33" i="5"/>
  <c r="D34" i="5"/>
  <c r="E34" i="5"/>
  <c r="F34" i="5"/>
  <c r="G34" i="5"/>
  <c r="I34" i="5"/>
  <c r="J34" i="5"/>
  <c r="D35" i="5"/>
  <c r="E35" i="5"/>
  <c r="F35" i="5"/>
  <c r="G35" i="5"/>
  <c r="I35" i="5"/>
  <c r="J35" i="5"/>
  <c r="D36" i="5"/>
  <c r="E36" i="5"/>
  <c r="F36" i="5"/>
  <c r="G36" i="5"/>
  <c r="I36" i="5"/>
  <c r="J36" i="5"/>
  <c r="D37" i="5"/>
  <c r="E37" i="5"/>
  <c r="F37" i="5"/>
  <c r="G37" i="5"/>
  <c r="I37" i="5"/>
  <c r="J37" i="5"/>
  <c r="D38" i="5"/>
  <c r="E38" i="5"/>
  <c r="F38" i="5"/>
  <c r="G38" i="5"/>
  <c r="I38" i="5"/>
  <c r="J38" i="5"/>
  <c r="D39" i="5"/>
  <c r="E39" i="5"/>
  <c r="F39" i="5"/>
  <c r="G39" i="5"/>
  <c r="I39" i="5"/>
  <c r="J39" i="5"/>
  <c r="D40" i="5"/>
  <c r="E40" i="5"/>
  <c r="F40" i="5"/>
  <c r="G40" i="5"/>
  <c r="I40" i="5"/>
  <c r="J40" i="5"/>
  <c r="D41" i="5"/>
  <c r="E41" i="5"/>
  <c r="F41" i="5"/>
  <c r="G41" i="5"/>
  <c r="I41" i="5"/>
  <c r="J41" i="5"/>
  <c r="C41" i="5"/>
  <c r="C40" i="5"/>
  <c r="C39" i="5"/>
  <c r="C38" i="5"/>
  <c r="C37" i="5"/>
  <c r="C36" i="5"/>
  <c r="C35" i="5"/>
  <c r="C34" i="5"/>
  <c r="C33" i="5"/>
  <c r="C32" i="5"/>
  <c r="C31" i="5"/>
  <c r="C30" i="5"/>
  <c r="C29" i="5"/>
  <c r="C28" i="5"/>
  <c r="C27" i="5"/>
  <c r="C26" i="5"/>
  <c r="C25" i="5"/>
  <c r="C24" i="5"/>
  <c r="C23" i="5"/>
  <c r="C22" i="5"/>
  <c r="C21" i="5"/>
  <c r="C20" i="5"/>
  <c r="C19" i="5"/>
  <c r="C18" i="5"/>
  <c r="C17" i="5"/>
  <c r="C16" i="5"/>
  <c r="C15" i="5"/>
  <c r="B41" i="5"/>
  <c r="B40" i="5"/>
  <c r="B39" i="5"/>
  <c r="B38" i="5"/>
  <c r="B37" i="5"/>
  <c r="B36" i="5"/>
  <c r="B35" i="5"/>
  <c r="B34" i="5"/>
  <c r="B33" i="5"/>
  <c r="B32" i="5"/>
  <c r="B31" i="5"/>
  <c r="B30" i="5"/>
  <c r="B29" i="5"/>
  <c r="B28" i="5"/>
  <c r="B27" i="5"/>
  <c r="B26" i="5"/>
  <c r="B25" i="5"/>
  <c r="B24" i="5"/>
  <c r="B23" i="5"/>
  <c r="B22" i="5"/>
  <c r="B21" i="5"/>
  <c r="B20" i="5"/>
  <c r="B19" i="5"/>
  <c r="B18" i="5"/>
  <c r="B17" i="5"/>
  <c r="B16" i="5"/>
  <c r="B15" i="5"/>
  <c r="D14" i="5"/>
  <c r="E14" i="5"/>
  <c r="F14" i="5"/>
  <c r="G14" i="5"/>
  <c r="I14" i="5"/>
  <c r="J14" i="5"/>
  <c r="C14" i="5"/>
  <c r="B14" i="5"/>
  <c r="K11" i="5"/>
  <c r="C13" i="5"/>
  <c r="D13" i="5"/>
  <c r="E13" i="5"/>
  <c r="F13" i="5"/>
  <c r="G13" i="5"/>
  <c r="I13" i="5"/>
  <c r="J13" i="5"/>
  <c r="B13" i="5"/>
  <c r="B12" i="5"/>
  <c r="D12" i="5"/>
  <c r="E12" i="5"/>
  <c r="F12" i="5"/>
  <c r="G12" i="5"/>
  <c r="H12" i="5"/>
  <c r="I12" i="5"/>
  <c r="J12" i="5"/>
  <c r="C12" i="5"/>
  <c r="W8" i="5"/>
  <c r="W7" i="5"/>
  <c r="L7" i="5"/>
  <c r="M7" i="5"/>
  <c r="N7" i="5"/>
  <c r="O7" i="5"/>
  <c r="P7" i="5"/>
  <c r="Q7" i="5"/>
  <c r="R7" i="5"/>
  <c r="S7" i="5"/>
  <c r="T7" i="5"/>
  <c r="U7" i="5"/>
  <c r="V7" i="5"/>
  <c r="K7" i="5"/>
  <c r="M5" i="5"/>
  <c r="O5" i="5"/>
  <c r="Q5" i="5"/>
  <c r="S5" i="5"/>
  <c r="U5" i="5"/>
  <c r="K5" i="5"/>
  <c r="AP74" i="1"/>
  <c r="AP72" i="1"/>
  <c r="AO74" i="1"/>
  <c r="AO72" i="1"/>
  <c r="AN74" i="1"/>
  <c r="AN72" i="1"/>
  <c r="AM74" i="1"/>
  <c r="AM72" i="1"/>
  <c r="AL74" i="1"/>
  <c r="AL72" i="1"/>
  <c r="AK74" i="1"/>
  <c r="AK72" i="1"/>
  <c r="AJ74" i="1"/>
  <c r="AJ72" i="1"/>
  <c r="AI74" i="1"/>
  <c r="AI72" i="1"/>
  <c r="AH74" i="1"/>
  <c r="AH72" i="1"/>
  <c r="AG74" i="1"/>
  <c r="AG72" i="1"/>
  <c r="AF74" i="1"/>
  <c r="AF72" i="1"/>
  <c r="AE74" i="1"/>
  <c r="AE72" i="1"/>
  <c r="AD74" i="1"/>
  <c r="AD72" i="1"/>
  <c r="AC74" i="1"/>
  <c r="AC72" i="1"/>
  <c r="AB74" i="1"/>
  <c r="AB72" i="1"/>
  <c r="AA74" i="1"/>
  <c r="AA72" i="1"/>
  <c r="Z74" i="1"/>
  <c r="Z72" i="1"/>
  <c r="K7" i="1"/>
  <c r="K8" i="5" s="1"/>
  <c r="L9" i="1"/>
  <c r="M9" i="1" s="1"/>
  <c r="N9" i="1" s="1"/>
  <c r="O9" i="1" s="1"/>
  <c r="P9" i="1" s="1"/>
  <c r="Q9" i="1" s="1"/>
  <c r="R9" i="1" s="1"/>
  <c r="S9" i="1" s="1"/>
  <c r="T9" i="1" s="1"/>
  <c r="U9" i="1" s="1"/>
  <c r="V9" i="1" s="1"/>
  <c r="W9" i="1" s="1"/>
  <c r="X9" i="1" s="1"/>
  <c r="Y9" i="1" s="1"/>
  <c r="Y11" i="5" s="1"/>
  <c r="L74" i="1"/>
  <c r="M74" i="1"/>
  <c r="N74" i="1"/>
  <c r="O74" i="1"/>
  <c r="P74" i="1"/>
  <c r="Q74" i="1"/>
  <c r="R74" i="1"/>
  <c r="S74" i="1"/>
  <c r="T74" i="1"/>
  <c r="U74" i="1"/>
  <c r="V74" i="1"/>
  <c r="W74" i="1"/>
  <c r="X74" i="1"/>
  <c r="Y74" i="1"/>
  <c r="K74" i="1"/>
  <c r="K72" i="1" s="1"/>
  <c r="L72" i="1"/>
  <c r="M72" i="1"/>
  <c r="N72" i="1"/>
  <c r="O72" i="1"/>
  <c r="P72" i="1"/>
  <c r="Q72" i="1"/>
  <c r="R72" i="1"/>
  <c r="S72" i="1"/>
  <c r="T72" i="1"/>
  <c r="U72" i="1"/>
  <c r="V72" i="1"/>
  <c r="W72" i="1"/>
  <c r="X72" i="1"/>
  <c r="Y72" i="1"/>
  <c r="K71" i="1"/>
  <c r="L71" i="1" s="1"/>
  <c r="M71" i="1" s="1"/>
  <c r="N71" i="1" s="1"/>
  <c r="O71" i="1" s="1"/>
  <c r="P71" i="1" s="1"/>
  <c r="Q71" i="1" s="1"/>
  <c r="R71" i="1" s="1"/>
  <c r="S71" i="1" s="1"/>
  <c r="T71" i="1" s="1"/>
  <c r="U71" i="1" s="1"/>
  <c r="V71" i="1" s="1"/>
  <c r="W71" i="1" s="1"/>
  <c r="X71" i="1" s="1"/>
  <c r="Y71" i="1" s="1"/>
  <c r="Z71" i="1" s="1"/>
  <c r="AA71" i="1" s="1"/>
  <c r="AB71" i="1" s="1"/>
  <c r="AC71" i="1" s="1"/>
  <c r="AD71" i="1" s="1"/>
  <c r="AE71" i="1" s="1"/>
  <c r="AF71" i="1" s="1"/>
  <c r="AG71" i="1" s="1"/>
  <c r="AH71" i="1" s="1"/>
  <c r="AI71" i="1" s="1"/>
  <c r="AJ71" i="1" s="1"/>
  <c r="AK71" i="1" s="1"/>
  <c r="AL71" i="1" s="1"/>
  <c r="AM71" i="1" s="1"/>
  <c r="AN71" i="1" s="1"/>
  <c r="AO71" i="1" s="1"/>
  <c r="AP71" i="1" s="1"/>
  <c r="L7" i="1"/>
  <c r="L8" i="5" s="1"/>
  <c r="M7" i="1"/>
  <c r="M8" i="5" s="1"/>
  <c r="N7" i="1"/>
  <c r="N8" i="5" s="1"/>
  <c r="O7" i="1"/>
  <c r="O8" i="5" s="1"/>
  <c r="P7" i="1"/>
  <c r="P8" i="5" s="1"/>
  <c r="R7" i="1"/>
  <c r="R8" i="5" s="1"/>
  <c r="S7" i="1"/>
  <c r="S8" i="5" s="1"/>
  <c r="T7" i="1"/>
  <c r="T8" i="5" s="1"/>
  <c r="U7" i="1"/>
  <c r="U8" i="5" s="1"/>
  <c r="V7" i="1"/>
  <c r="V8" i="5" s="1"/>
  <c r="Q7" i="1"/>
  <c r="Q8" i="5" s="1"/>
  <c r="S2" i="1"/>
  <c r="N2" i="1"/>
  <c r="Q11" i="5" l="1"/>
  <c r="O11" i="5"/>
  <c r="M11" i="5"/>
  <c r="Z9" i="1"/>
  <c r="AA9" i="1" s="1"/>
  <c r="N3" i="5"/>
  <c r="W11" i="5"/>
  <c r="U11" i="5"/>
  <c r="S11" i="5"/>
  <c r="AA11" i="5" l="1"/>
  <c r="AB9" i="1"/>
  <c r="AC9" i="1" s="1"/>
  <c r="AD9" i="1" l="1"/>
  <c r="AE9" i="1" s="1"/>
  <c r="AC11" i="5"/>
  <c r="AF9" i="1" l="1"/>
  <c r="AG9" i="1" s="1"/>
  <c r="AE11" i="5"/>
  <c r="AH9" i="1" l="1"/>
  <c r="AI9" i="1" s="1"/>
  <c r="AG11" i="5"/>
  <c r="AI11" i="5" l="1"/>
  <c r="AJ9" i="1"/>
  <c r="AK9" i="1" s="1"/>
  <c r="AL9" i="1" l="1"/>
  <c r="AM9" i="1" s="1"/>
  <c r="AK11" i="5"/>
  <c r="AM11" i="5" l="1"/>
  <c r="AN9" i="1"/>
  <c r="AO9" i="1" s="1"/>
  <c r="AO11" i="5" l="1"/>
  <c r="AP9" i="1"/>
</calcChain>
</file>

<file path=xl/sharedStrings.xml><?xml version="1.0" encoding="utf-8"?>
<sst xmlns="http://schemas.openxmlformats.org/spreadsheetml/2006/main" count="492" uniqueCount="127">
  <si>
    <t>感染症経過表</t>
    <rPh sb="0" eb="6">
      <t>カンセンショウケイカヒョウ</t>
    </rPh>
    <phoneticPr fontId="1"/>
  </si>
  <si>
    <t>施設名：認定こども園　アカシヤ保育園</t>
    <rPh sb="0" eb="2">
      <t>シセツ</t>
    </rPh>
    <rPh sb="2" eb="3">
      <t>メイ</t>
    </rPh>
    <rPh sb="4" eb="6">
      <t>ニンテイ</t>
    </rPh>
    <rPh sb="9" eb="10">
      <t>エン</t>
    </rPh>
    <rPh sb="15" eb="18">
      <t>ホイクエン</t>
    </rPh>
    <phoneticPr fontId="1"/>
  </si>
  <si>
    <t>保健所名：寝屋川市保健所</t>
    <rPh sb="0" eb="3">
      <t>ホケンショ</t>
    </rPh>
    <rPh sb="3" eb="4">
      <t>メイ</t>
    </rPh>
    <rPh sb="5" eb="8">
      <t>ネヤガワ</t>
    </rPh>
    <rPh sb="8" eb="9">
      <t>シ</t>
    </rPh>
    <rPh sb="9" eb="11">
      <t>ホケン</t>
    </rPh>
    <rPh sb="11" eb="12">
      <t>ショ</t>
    </rPh>
    <phoneticPr fontId="1"/>
  </si>
  <si>
    <t>連番</t>
    <rPh sb="0" eb="2">
      <t>レンバン</t>
    </rPh>
    <phoneticPr fontId="1"/>
  </si>
  <si>
    <t>氏　　名
()の数字は園からの番号</t>
    <rPh sb="0" eb="1">
      <t>シ</t>
    </rPh>
    <rPh sb="3" eb="4">
      <t>メイ</t>
    </rPh>
    <rPh sb="8" eb="10">
      <t>スウジ</t>
    </rPh>
    <rPh sb="11" eb="12">
      <t>エン</t>
    </rPh>
    <rPh sb="15" eb="17">
      <t>バンゴウ</t>
    </rPh>
    <phoneticPr fontId="1"/>
  </si>
  <si>
    <t>年齢</t>
    <rPh sb="0" eb="2">
      <t>ネンレイ</t>
    </rPh>
    <phoneticPr fontId="1"/>
  </si>
  <si>
    <t>性</t>
    <rPh sb="0" eb="1">
      <t>セイ</t>
    </rPh>
    <phoneticPr fontId="1"/>
  </si>
  <si>
    <t>クラス</t>
    <phoneticPr fontId="1"/>
  </si>
  <si>
    <t>区分</t>
    <rPh sb="0" eb="2">
      <t>クブン</t>
    </rPh>
    <phoneticPr fontId="1"/>
  </si>
  <si>
    <t>兄弟関係</t>
    <rPh sb="0" eb="2">
      <t>キョウダイ</t>
    </rPh>
    <rPh sb="2" eb="4">
      <t>カンケイ</t>
    </rPh>
    <phoneticPr fontId="1"/>
  </si>
  <si>
    <t>発症日</t>
    <rPh sb="0" eb="2">
      <t>ハッショウ</t>
    </rPh>
    <rPh sb="2" eb="3">
      <t>ビ</t>
    </rPh>
    <phoneticPr fontId="1"/>
  </si>
  <si>
    <t>場所</t>
    <rPh sb="0" eb="2">
      <t>バショ</t>
    </rPh>
    <phoneticPr fontId="1"/>
  </si>
  <si>
    <t>発症日症状</t>
    <rPh sb="0" eb="2">
      <t>ハッショウ</t>
    </rPh>
    <rPh sb="2" eb="3">
      <t>ビ</t>
    </rPh>
    <rPh sb="3" eb="5">
      <t>ショウジョウ</t>
    </rPh>
    <phoneticPr fontId="1"/>
  </si>
  <si>
    <t>検便</t>
    <rPh sb="0" eb="2">
      <t>ケンベン</t>
    </rPh>
    <phoneticPr fontId="1"/>
  </si>
  <si>
    <t>受診状況</t>
    <rPh sb="0" eb="2">
      <t>ジュシン</t>
    </rPh>
    <rPh sb="2" eb="4">
      <t>ジョウキョウ</t>
    </rPh>
    <phoneticPr fontId="1"/>
  </si>
  <si>
    <t>受診結果</t>
    <rPh sb="0" eb="2">
      <t>ジュシン</t>
    </rPh>
    <rPh sb="2" eb="4">
      <t>ケッカ</t>
    </rPh>
    <phoneticPr fontId="1"/>
  </si>
  <si>
    <t>合同保育（早）</t>
    <rPh sb="0" eb="2">
      <t>ゴウドウ</t>
    </rPh>
    <rPh sb="2" eb="4">
      <t>ホイク</t>
    </rPh>
    <rPh sb="5" eb="6">
      <t>ハヤ</t>
    </rPh>
    <phoneticPr fontId="1"/>
  </si>
  <si>
    <t>合同保育
17～19時
（遅）</t>
    <rPh sb="0" eb="2">
      <t>ゴウドウ</t>
    </rPh>
    <rPh sb="2" eb="4">
      <t>ホイク</t>
    </rPh>
    <rPh sb="10" eb="11">
      <t>ジ</t>
    </rPh>
    <phoneticPr fontId="1"/>
  </si>
  <si>
    <t>備考</t>
    <rPh sb="0" eb="2">
      <t>ビコウ</t>
    </rPh>
    <phoneticPr fontId="1"/>
  </si>
  <si>
    <t>男</t>
    <rPh sb="0" eb="1">
      <t>オトコ</t>
    </rPh>
    <phoneticPr fontId="1"/>
  </si>
  <si>
    <t>園児</t>
    <rPh sb="0" eb="2">
      <t>エンジ</t>
    </rPh>
    <phoneticPr fontId="1"/>
  </si>
  <si>
    <t>自宅</t>
    <rPh sb="0" eb="2">
      <t>ジタク</t>
    </rPh>
    <phoneticPr fontId="1"/>
  </si>
  <si>
    <t>嘔吐</t>
    <rPh sb="0" eb="2">
      <t>オウト</t>
    </rPh>
    <phoneticPr fontId="1"/>
  </si>
  <si>
    <t>症状</t>
    <rPh sb="0" eb="2">
      <t>ショウジョウ</t>
    </rPh>
    <phoneticPr fontId="1"/>
  </si>
  <si>
    <t>回復</t>
    <rPh sb="0" eb="2">
      <t>カイフク</t>
    </rPh>
    <phoneticPr fontId="1"/>
  </si>
  <si>
    <t>休</t>
    <rPh sb="0" eb="1">
      <t>ヤス</t>
    </rPh>
    <phoneticPr fontId="1"/>
  </si>
  <si>
    <t>登園</t>
    <rPh sb="0" eb="2">
      <t>トウエン</t>
    </rPh>
    <phoneticPr fontId="1"/>
  </si>
  <si>
    <t>熱</t>
    <rPh sb="0" eb="1">
      <t>ネツ</t>
    </rPh>
    <phoneticPr fontId="1"/>
  </si>
  <si>
    <t>早退</t>
    <rPh sb="0" eb="2">
      <t>ソウタイ</t>
    </rPh>
    <phoneticPr fontId="1"/>
  </si>
  <si>
    <t>新規患者</t>
    <rPh sb="0" eb="2">
      <t>シンキ</t>
    </rPh>
    <rPh sb="2" eb="4">
      <t>カンジャ</t>
    </rPh>
    <phoneticPr fontId="1"/>
  </si>
  <si>
    <t>累計</t>
    <rPh sb="0" eb="2">
      <t>ルイケイ</t>
    </rPh>
    <phoneticPr fontId="1"/>
  </si>
  <si>
    <t>有症状者</t>
    <rPh sb="0" eb="1">
      <t>アリ</t>
    </rPh>
    <rPh sb="1" eb="3">
      <t>ショウジョウ</t>
    </rPh>
    <rPh sb="3" eb="4">
      <t>モノ</t>
    </rPh>
    <phoneticPr fontId="1"/>
  </si>
  <si>
    <t>園児数：</t>
    <rPh sb="0" eb="2">
      <t>エンジ</t>
    </rPh>
    <rPh sb="2" eb="3">
      <t>スウ</t>
    </rPh>
    <phoneticPr fontId="1"/>
  </si>
  <si>
    <t>職員数：</t>
    <rPh sb="0" eb="2">
      <t>ショクイン</t>
    </rPh>
    <rPh sb="2" eb="3">
      <t>スウ</t>
    </rPh>
    <phoneticPr fontId="1"/>
  </si>
  <si>
    <t>担任外</t>
    <rPh sb="0" eb="2">
      <t>タンニン</t>
    </rPh>
    <rPh sb="2" eb="3">
      <t>ガイ</t>
    </rPh>
    <phoneticPr fontId="1"/>
  </si>
  <si>
    <t>職員</t>
    <rPh sb="0" eb="2">
      <t>ショクイン</t>
    </rPh>
    <phoneticPr fontId="1"/>
  </si>
  <si>
    <t>上段：在籍数</t>
    <rPh sb="0" eb="2">
      <t>ジョウダン</t>
    </rPh>
    <rPh sb="3" eb="5">
      <t>ザイセキ</t>
    </rPh>
    <rPh sb="5" eb="6">
      <t>スウ</t>
    </rPh>
    <phoneticPr fontId="1"/>
  </si>
  <si>
    <t>下段：有症状者数</t>
    <rPh sb="0" eb="2">
      <t>ゲダン</t>
    </rPh>
    <rPh sb="6" eb="7">
      <t>シャ</t>
    </rPh>
    <rPh sb="7" eb="8">
      <t>スウ</t>
    </rPh>
    <phoneticPr fontId="1"/>
  </si>
  <si>
    <t>氏　　名</t>
    <rPh sb="0" eb="1">
      <t>シ</t>
    </rPh>
    <rPh sb="3" eb="4">
      <t>メイ</t>
    </rPh>
    <phoneticPr fontId="1"/>
  </si>
  <si>
    <t>クラス</t>
    <phoneticPr fontId="1"/>
  </si>
  <si>
    <t>在籍数</t>
    <rPh sb="0" eb="2">
      <t>ザイセキ</t>
    </rPh>
    <rPh sb="2" eb="3">
      <t>スウ</t>
    </rPh>
    <phoneticPr fontId="1"/>
  </si>
  <si>
    <t>発症者数</t>
    <rPh sb="0" eb="2">
      <t>ハッショウ</t>
    </rPh>
    <rPh sb="2" eb="3">
      <t>シャ</t>
    </rPh>
    <rPh sb="3" eb="4">
      <t>スウ</t>
    </rPh>
    <phoneticPr fontId="1"/>
  </si>
  <si>
    <t>施設名：</t>
    <rPh sb="0" eb="2">
      <t>シセツ</t>
    </rPh>
    <rPh sb="2" eb="3">
      <t>メイ</t>
    </rPh>
    <phoneticPr fontId="1"/>
  </si>
  <si>
    <t>A</t>
    <phoneticPr fontId="1"/>
  </si>
  <si>
    <t>B</t>
    <phoneticPr fontId="1"/>
  </si>
  <si>
    <t>C</t>
    <phoneticPr fontId="1"/>
  </si>
  <si>
    <t>D</t>
    <phoneticPr fontId="1"/>
  </si>
  <si>
    <t>E</t>
    <phoneticPr fontId="1"/>
  </si>
  <si>
    <t>F</t>
    <phoneticPr fontId="1"/>
  </si>
  <si>
    <t>BB</t>
    <phoneticPr fontId="1"/>
  </si>
  <si>
    <t>CC</t>
    <phoneticPr fontId="1"/>
  </si>
  <si>
    <t>DD</t>
    <phoneticPr fontId="1"/>
  </si>
  <si>
    <t>熱　下痢</t>
    <rPh sb="0" eb="1">
      <t>ネツ</t>
    </rPh>
    <rPh sb="2" eb="4">
      <t>ゲリ</t>
    </rPh>
    <phoneticPr fontId="1"/>
  </si>
  <si>
    <t>検査</t>
    <rPh sb="0" eb="2">
      <t>ケンサ</t>
    </rPh>
    <phoneticPr fontId="1"/>
  </si>
  <si>
    <t>検査結果</t>
    <rPh sb="0" eb="2">
      <t>ケンサ</t>
    </rPh>
    <rPh sb="2" eb="4">
      <t>ケッカ</t>
    </rPh>
    <phoneticPr fontId="1"/>
  </si>
  <si>
    <t>出欠</t>
    <rPh sb="0" eb="2">
      <t>シュッケツ</t>
    </rPh>
    <phoneticPr fontId="1"/>
  </si>
  <si>
    <t>受診日</t>
    <rPh sb="0" eb="2">
      <t>ジュシン</t>
    </rPh>
    <rPh sb="2" eb="3">
      <t>ビ</t>
    </rPh>
    <phoneticPr fontId="1"/>
  </si>
  <si>
    <t>医療機関名</t>
    <rPh sb="0" eb="2">
      <t>イリョウ</t>
    </rPh>
    <rPh sb="2" eb="4">
      <t>キカン</t>
    </rPh>
    <rPh sb="4" eb="5">
      <t>メイ</t>
    </rPh>
    <phoneticPr fontId="1"/>
  </si>
  <si>
    <t>検査内容</t>
    <rPh sb="0" eb="2">
      <t>ケンサ</t>
    </rPh>
    <rPh sb="2" eb="4">
      <t>ナイヨウ</t>
    </rPh>
    <phoneticPr fontId="1"/>
  </si>
  <si>
    <t>クラス名</t>
    <rPh sb="3" eb="4">
      <t>メイ</t>
    </rPh>
    <phoneticPr fontId="1"/>
  </si>
  <si>
    <t>累計＋発症者</t>
    <rPh sb="0" eb="2">
      <t>ルイケイ</t>
    </rPh>
    <rPh sb="3" eb="5">
      <t>ハッショウ</t>
    </rPh>
    <rPh sb="5" eb="6">
      <t>シャ</t>
    </rPh>
    <phoneticPr fontId="1"/>
  </si>
  <si>
    <t>AA</t>
  </si>
  <si>
    <t>女</t>
  </si>
  <si>
    <t>A</t>
  </si>
  <si>
    <t>園児</t>
  </si>
  <si>
    <t>園児</t>
    <phoneticPr fontId="1"/>
  </si>
  <si>
    <t>女</t>
    <phoneticPr fontId="1"/>
  </si>
  <si>
    <t>○○○病院</t>
    <rPh sb="3" eb="5">
      <t>ビョウイン</t>
    </rPh>
    <phoneticPr fontId="1"/>
  </si>
  <si>
    <t>延長保育利用
1と園外での接触あり</t>
    <rPh sb="0" eb="2">
      <t>エンチョウ</t>
    </rPh>
    <rPh sb="2" eb="4">
      <t>ホイク</t>
    </rPh>
    <rPh sb="4" eb="6">
      <t>リヨウ</t>
    </rPh>
    <rPh sb="9" eb="11">
      <t>エンガイ</t>
    </rPh>
    <rPh sb="13" eb="15">
      <t>セッショク</t>
    </rPh>
    <phoneticPr fontId="1"/>
  </si>
  <si>
    <t>2才クラストイレ</t>
    <rPh sb="1" eb="2">
      <t>サイ</t>
    </rPh>
    <phoneticPr fontId="1"/>
  </si>
  <si>
    <t>遊戯室</t>
    <rPh sb="0" eb="3">
      <t>ユウギシツ</t>
    </rPh>
    <phoneticPr fontId="1"/>
  </si>
  <si>
    <t>検査日</t>
    <rPh sb="0" eb="2">
      <t>ケンサ</t>
    </rPh>
    <rPh sb="2" eb="3">
      <t>ビ</t>
    </rPh>
    <phoneticPr fontId="1"/>
  </si>
  <si>
    <t>保育時間</t>
    <rPh sb="0" eb="2">
      <t>ホイク</t>
    </rPh>
    <rPh sb="2" eb="4">
      <t>ジカン</t>
    </rPh>
    <phoneticPr fontId="1"/>
  </si>
  <si>
    <t>番号</t>
    <rPh sb="0" eb="2">
      <t>バンゴウ</t>
    </rPh>
    <phoneticPr fontId="1"/>
  </si>
  <si>
    <t>担任外</t>
    <rPh sb="0" eb="2">
      <t>タンニン</t>
    </rPh>
    <rPh sb="2" eb="3">
      <t>ガイ</t>
    </rPh>
    <phoneticPr fontId="1"/>
  </si>
  <si>
    <t>下痢</t>
    <rPh sb="0" eb="2">
      <t>ゲリ</t>
    </rPh>
    <phoneticPr fontId="1"/>
  </si>
  <si>
    <t>軟便</t>
    <rPh sb="0" eb="2">
      <t>ナンベン</t>
    </rPh>
    <phoneticPr fontId="1"/>
  </si>
  <si>
    <t>合計</t>
    <rPh sb="0" eb="2">
      <t>ゴウケイ</t>
    </rPh>
    <phoneticPr fontId="1"/>
  </si>
  <si>
    <t>園児</t>
    <rPh sb="0" eb="2">
      <t>エンジ</t>
    </rPh>
    <phoneticPr fontId="1"/>
  </si>
  <si>
    <t>職員</t>
    <rPh sb="0" eb="2">
      <t>ショクイン</t>
    </rPh>
    <phoneticPr fontId="1"/>
  </si>
  <si>
    <t>初期症状内訳</t>
    <rPh sb="0" eb="2">
      <t>ショキ</t>
    </rPh>
    <rPh sb="2" eb="4">
      <t>ショウジョウ</t>
    </rPh>
    <rPh sb="4" eb="6">
      <t>ウチワケ</t>
    </rPh>
    <phoneticPr fontId="1"/>
  </si>
  <si>
    <t>嘔吐下痢</t>
    <rPh sb="0" eb="2">
      <t>オウト</t>
    </rPh>
    <rPh sb="2" eb="4">
      <t>ゲリ</t>
    </rPh>
    <phoneticPr fontId="1"/>
  </si>
  <si>
    <t>軟便嘔吐</t>
    <rPh sb="0" eb="2">
      <t>ナンベン</t>
    </rPh>
    <rPh sb="2" eb="4">
      <t>オウト</t>
    </rPh>
    <phoneticPr fontId="1"/>
  </si>
  <si>
    <t>熱軟便</t>
    <rPh sb="0" eb="1">
      <t>ネツ</t>
    </rPh>
    <rPh sb="1" eb="3">
      <t>ナンベン</t>
    </rPh>
    <phoneticPr fontId="1"/>
  </si>
  <si>
    <t>下痢軟便</t>
    <rPh sb="0" eb="2">
      <t>ゲリ</t>
    </rPh>
    <rPh sb="2" eb="4">
      <t>ナンベン</t>
    </rPh>
    <phoneticPr fontId="1"/>
  </si>
  <si>
    <t>熱嘔吐</t>
    <rPh sb="0" eb="1">
      <t>ネツ</t>
    </rPh>
    <rPh sb="1" eb="3">
      <t>オウト</t>
    </rPh>
    <phoneticPr fontId="1"/>
  </si>
  <si>
    <t>S. S.（熱26）</t>
  </si>
  <si>
    <t>ひよこ</t>
  </si>
  <si>
    <t>19と兄弟</t>
  </si>
  <si>
    <t>回復</t>
  </si>
  <si>
    <t>休</t>
  </si>
  <si>
    <t>溶連菌（-）</t>
  </si>
  <si>
    <t>M. A.（熱27）</t>
  </si>
  <si>
    <t>こいぬ</t>
  </si>
  <si>
    <t>園内</t>
  </si>
  <si>
    <t>熱
嘔吐</t>
  </si>
  <si>
    <t>回復?</t>
  </si>
  <si>
    <t>早退</t>
  </si>
  <si>
    <t>O. S. （熱28）</t>
  </si>
  <si>
    <t>熱</t>
  </si>
  <si>
    <t>0（0）</t>
  </si>
  <si>
    <t>軟便発熱</t>
    <rPh sb="0" eb="2">
      <t>ナンベン</t>
    </rPh>
    <rPh sb="2" eb="4">
      <t>ハツネツ</t>
    </rPh>
    <phoneticPr fontId="1"/>
  </si>
  <si>
    <t>早朝・延長保育</t>
    <rPh sb="0" eb="2">
      <t>ソウチョウ</t>
    </rPh>
    <rPh sb="3" eb="5">
      <t>エンチョウ</t>
    </rPh>
    <rPh sb="5" eb="7">
      <t>ホイク</t>
    </rPh>
    <phoneticPr fontId="1"/>
  </si>
  <si>
    <t>午後２時</t>
    <rPh sb="0" eb="2">
      <t>ゴゴ</t>
    </rPh>
    <rPh sb="3" eb="4">
      <t>ジ</t>
    </rPh>
    <phoneticPr fontId="1"/>
  </si>
  <si>
    <t>嘔吐・下痢</t>
    <rPh sb="0" eb="2">
      <t>オウト</t>
    </rPh>
    <rPh sb="3" eb="5">
      <t>ゲリ</t>
    </rPh>
    <phoneticPr fontId="1"/>
  </si>
  <si>
    <t>検査日</t>
    <rPh sb="0" eb="3">
      <t>ケンサビ</t>
    </rPh>
    <phoneticPr fontId="1"/>
  </si>
  <si>
    <t>早延</t>
    <rPh sb="0" eb="1">
      <t>ノブ</t>
    </rPh>
    <phoneticPr fontId="1"/>
  </si>
  <si>
    <t>早朝</t>
    <rPh sb="0" eb="1">
      <t>ソウチョウ</t>
    </rPh>
    <phoneticPr fontId="1"/>
  </si>
  <si>
    <t>延長</t>
    <rPh sb="0" eb="1">
      <t>エンチョウ</t>
    </rPh>
    <phoneticPr fontId="1"/>
  </si>
  <si>
    <t>胃腸炎</t>
    <rPh sb="0" eb="2">
      <t>イチョウ</t>
    </rPh>
    <rPh sb="2" eb="3">
      <t>エン</t>
    </rPh>
    <phoneticPr fontId="1"/>
  </si>
  <si>
    <t>お腹の風邪</t>
    <rPh sb="1" eb="2">
      <t>ナカ</t>
    </rPh>
    <rPh sb="3" eb="5">
      <t>カゼ</t>
    </rPh>
    <phoneticPr fontId="1"/>
  </si>
  <si>
    <t>〇〇〇クリニック</t>
    <phoneticPr fontId="1"/>
  </si>
  <si>
    <t>EE</t>
    <phoneticPr fontId="1"/>
  </si>
  <si>
    <t>朝11時</t>
    <phoneticPr fontId="1"/>
  </si>
  <si>
    <t>午後３時</t>
    <rPh sb="0" eb="2">
      <t>ゴゴ</t>
    </rPh>
    <rPh sb="3" eb="4">
      <t>ジ</t>
    </rPh>
    <phoneticPr fontId="1"/>
  </si>
  <si>
    <t>３才クラス</t>
    <rPh sb="1" eb="2">
      <t>サイ</t>
    </rPh>
    <phoneticPr fontId="1"/>
  </si>
  <si>
    <t>10/4
10/7</t>
    <phoneticPr fontId="1"/>
  </si>
  <si>
    <t>4日：〇〇〇クリニック
7日：再診</t>
    <rPh sb="1" eb="2">
      <t>ニチ</t>
    </rPh>
    <rPh sb="13" eb="14">
      <t>ニチ</t>
    </rPh>
    <rPh sb="15" eb="17">
      <t>サイシン</t>
    </rPh>
    <phoneticPr fontId="1"/>
  </si>
  <si>
    <t>4日：胃腸炎
７日：胃腸炎</t>
    <rPh sb="1" eb="2">
      <t>ニチ</t>
    </rPh>
    <rPh sb="3" eb="5">
      <t>イチョウ</t>
    </rPh>
    <rPh sb="5" eb="6">
      <t>エン</t>
    </rPh>
    <rPh sb="8" eb="9">
      <t>ニチ</t>
    </rPh>
    <rPh sb="10" eb="12">
      <t>イチョウ</t>
    </rPh>
    <rPh sb="12" eb="13">
      <t>エン</t>
    </rPh>
    <phoneticPr fontId="1"/>
  </si>
  <si>
    <t>7日：
ノロ（-）
ロタ（-）</t>
    <rPh sb="1" eb="2">
      <t>ニチ</t>
    </rPh>
    <phoneticPr fontId="1"/>
  </si>
  <si>
    <t>ノロ(-)</t>
    <phoneticPr fontId="1"/>
  </si>
  <si>
    <t>なし</t>
    <phoneticPr fontId="1"/>
  </si>
  <si>
    <r>
      <rPr>
        <b/>
        <u/>
        <sz val="15"/>
        <rFont val="BIZ UDゴシック"/>
        <family val="3"/>
        <charset val="128"/>
      </rPr>
      <t xml:space="preserve">【書き方のポイント】
</t>
    </r>
    <r>
      <rPr>
        <sz val="15"/>
        <rFont val="BIZ UDゴシック"/>
        <family val="3"/>
        <charset val="128"/>
      </rPr>
      <t>①クラス名と在籍数を記載してください。（対象年齢がいない場合は未記入でお願いします。）
　※エクセルデータでの送付の場合、発症者数は自動的に計算されるため入力は不要です。
　 　手書きする場合は自動計算されない空白の用紙を利用し、計算した人数を記載してください。
②経過表は症状があった人を順番に記載してください。（職員も対象です）
※FAXで送付する場合は名前を伏せてください
③有症状者の中で兄弟関係がある場合はその子の「連番」を記載してください。
④初発患者の症状発生</t>
    </r>
    <r>
      <rPr>
        <u/>
        <sz val="15"/>
        <rFont val="BIZ UDゴシック"/>
        <family val="3"/>
        <charset val="128"/>
      </rPr>
      <t>２日前</t>
    </r>
    <r>
      <rPr>
        <sz val="15"/>
        <rFont val="BIZ UDゴシック"/>
        <family val="3"/>
        <charset val="128"/>
      </rPr>
      <t>から記載してください。
⑤何時ごろ、どこで、どのような症状があったかをそれぞれ記載してください。
（１段目：症状、２段目：登園状況、３段目：症状出現時間、４段目：症状出現場所）
⑥休園日の情報も可能な限り記載してください。</t>
    </r>
    <rPh sb="1" eb="2">
      <t>カ</t>
    </rPh>
    <rPh sb="3" eb="4">
      <t>カタ</t>
    </rPh>
    <rPh sb="72" eb="74">
      <t>ハッショウ</t>
    </rPh>
    <rPh sb="74" eb="75">
      <t>シャ</t>
    </rPh>
    <rPh sb="75" eb="76">
      <t>スウ</t>
    </rPh>
    <rPh sb="144" eb="146">
      <t>ケイカ</t>
    </rPh>
    <rPh sb="146" eb="147">
      <t>ヒョウ</t>
    </rPh>
    <rPh sb="148" eb="150">
      <t>ショウジョウ</t>
    </rPh>
    <rPh sb="154" eb="155">
      <t>ヒト</t>
    </rPh>
    <rPh sb="156" eb="158">
      <t>ジュンバン</t>
    </rPh>
    <rPh sb="159" eb="161">
      <t>キサイ</t>
    </rPh>
    <rPh sb="169" eb="171">
      <t>ショクイン</t>
    </rPh>
    <rPh sb="172" eb="174">
      <t>タイショウ</t>
    </rPh>
    <rPh sb="221" eb="222">
      <t>コ</t>
    </rPh>
    <rPh sb="250" eb="251">
      <t>マエ</t>
    </rPh>
    <rPh sb="264" eb="266">
      <t>ナンジ</t>
    </rPh>
    <rPh sb="278" eb="280">
      <t>ショウジョウ</t>
    </rPh>
    <rPh sb="290" eb="292">
      <t>キサイ</t>
    </rPh>
    <rPh sb="345" eb="347">
      <t>ジョウホウ</t>
    </rPh>
    <phoneticPr fontId="1"/>
  </si>
  <si>
    <t>母も不調</t>
    <rPh sb="0" eb="1">
      <t>ハハ</t>
    </rPh>
    <rPh sb="2" eb="4">
      <t>フチョウ</t>
    </rPh>
    <phoneticPr fontId="1"/>
  </si>
  <si>
    <t xml:space="preserve">
⑦病院受診した場合に受診日を記載してください。
⑧受診した医療機関名を記載してください。
⑨受診した際の診断結果を記載してください。
⑩受診した際に検査を実施している場合は検査内容と検査結果を記載してください。
⑪有症状者の共通する場所や特記事項を備考欄に記載してください。
⑫新規患者.....その日に初めて症状が出た人の人数
　累計＋発症者....今までのトータル人数
　有症状者.....その日に何らかの症状がある人の人数
　※エクセルデータでの送付の場合、累計+発症者数は自動的に計算されるため入力は不要です。</t>
    <rPh sb="233" eb="235">
      <t>ルイケイ</t>
    </rPh>
    <phoneticPr fontId="1"/>
  </si>
  <si>
    <t xml:space="preserve">・【書き方のポイント】を押さえて経過表を記載することで感染の原因や広がりがわかり、感染防止対策を考える上でよりよい資料になります。
・保健所も一緒に感染防止対策を考えさせていただきますので、記載にご協力ください。
・経過表の書き方で不明な点がありましたら保健予防課までご連絡ください。
</t>
    <rPh sb="2" eb="3">
      <t>カ</t>
    </rPh>
    <rPh sb="4" eb="5">
      <t>カタ</t>
    </rPh>
    <rPh sb="12" eb="13">
      <t>オ</t>
    </rPh>
    <rPh sb="16" eb="18">
      <t>ケイカ</t>
    </rPh>
    <rPh sb="67" eb="70">
      <t>ホケンジョ</t>
    </rPh>
    <rPh sb="71" eb="73">
      <t>イッショ</t>
    </rPh>
    <rPh sb="74" eb="76">
      <t>カンセン</t>
    </rPh>
    <rPh sb="76" eb="78">
      <t>ボウシ</t>
    </rPh>
    <rPh sb="78" eb="80">
      <t>タイサク</t>
    </rPh>
    <rPh sb="81" eb="82">
      <t>カンガ</t>
    </rPh>
    <rPh sb="95" eb="97">
      <t>キサイ</t>
    </rPh>
    <rPh sb="99" eb="101">
      <t>キョウリョク</t>
    </rPh>
    <phoneticPr fontId="1"/>
  </si>
  <si>
    <t>【連絡先】
寝屋川市保健所　保健予防課（感染症担当）
TEL: 072-829-7773(直通)　　FAX: 072-829-1247
E-MAIL: h-yobou@city.neyagawa.osaka.jp
※FAXで送付する場合は氏名を伏せて、メールの場合はパスワードをつけて送付してください。</t>
    <rPh sb="1" eb="4">
      <t>レンラクサキ</t>
    </rPh>
    <rPh sb="6" eb="10">
      <t>ネヤガワシ</t>
    </rPh>
    <rPh sb="10" eb="13">
      <t>ホケンジョ</t>
    </rPh>
    <rPh sb="14" eb="16">
      <t>ホケン</t>
    </rPh>
    <rPh sb="16" eb="19">
      <t>ヨボウカ</t>
    </rPh>
    <rPh sb="20" eb="23">
      <t>カンセンショウ</t>
    </rPh>
    <rPh sb="23" eb="25">
      <t>タントウ</t>
    </rPh>
    <rPh sb="119" eb="12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</si>
</sst>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d;@"/>
    <numFmt numFmtId="177" formatCode="m/d\(aaa\)"/>
    <numFmt numFmtId="178" formatCode="0&quot;人&quot;"/>
    <numFmt numFmtId="179" formatCode="0&quot;歳&quot;"/>
    <numFmt numFmtId="180" formatCode="0&quot;名&quot;"/>
    <numFmt numFmtId="181" formatCode="0;\-0;;@"/>
  </numFmts>
  <fonts count="26">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0"/>
      <name val="ＭＳ Ｐゴシック"/>
      <family val="3"/>
      <charset val="128"/>
    </font>
    <font>
      <sz val="7"/>
      <name val="ＭＳ Ｐゴシック"/>
      <family val="3"/>
      <charset val="128"/>
    </font>
    <font>
      <sz val="11"/>
      <color indexed="10"/>
      <name val="ＭＳ Ｐゴシック"/>
      <family val="3"/>
      <charset val="128"/>
    </font>
    <font>
      <sz val="11"/>
      <name val="BIZ UDゴシック"/>
      <family val="3"/>
      <charset val="128"/>
    </font>
    <font>
      <sz val="11"/>
      <color theme="0"/>
      <name val="BIZ UDゴシック"/>
      <family val="3"/>
      <charset val="128"/>
    </font>
    <font>
      <sz val="14"/>
      <name val="BIZ UDゴシック"/>
      <family val="3"/>
      <charset val="128"/>
    </font>
    <font>
      <sz val="12"/>
      <name val="BIZ UDゴシック"/>
      <family val="3"/>
      <charset val="128"/>
    </font>
    <font>
      <sz val="9"/>
      <name val="BIZ UDゴシック"/>
      <family val="3"/>
      <charset val="128"/>
    </font>
    <font>
      <sz val="10"/>
      <name val="BIZ UDゴシック"/>
      <family val="3"/>
      <charset val="128"/>
    </font>
    <font>
      <b/>
      <sz val="11"/>
      <name val="BIZ UDゴシック"/>
      <family val="3"/>
      <charset val="128"/>
    </font>
    <font>
      <sz val="16"/>
      <name val="BIZ UDゴシック"/>
      <family val="3"/>
      <charset val="128"/>
    </font>
    <font>
      <b/>
      <sz val="16"/>
      <name val="BIZ UDゴシック"/>
      <family val="3"/>
      <charset val="128"/>
    </font>
    <font>
      <sz val="15"/>
      <name val="BIZ UDゴシック"/>
      <family val="3"/>
      <charset val="128"/>
    </font>
    <font>
      <b/>
      <u/>
      <sz val="15"/>
      <name val="BIZ UDゴシック"/>
      <family val="3"/>
      <charset val="128"/>
    </font>
    <font>
      <u/>
      <sz val="15"/>
      <name val="BIZ UDゴシック"/>
      <family val="3"/>
      <charset val="128"/>
    </font>
    <font>
      <b/>
      <sz val="13"/>
      <name val="BIZ UDゴシック"/>
      <family val="3"/>
      <charset val="128"/>
    </font>
    <font>
      <sz val="13"/>
      <name val="BIZ UDゴシック"/>
      <family val="3"/>
      <charset val="128"/>
    </font>
    <font>
      <sz val="8"/>
      <name val="BIZ UDゴシック"/>
      <family val="3"/>
      <charset val="128"/>
    </font>
  </fonts>
  <fills count="8">
    <fill>
      <patternFill patternType="none"/>
    </fill>
    <fill>
      <patternFill patternType="gray125"/>
    </fill>
    <fill>
      <patternFill patternType="solid">
        <fgColor indexed="42"/>
        <bgColor indexed="64"/>
      </patternFill>
    </fill>
    <fill>
      <patternFill patternType="solid">
        <fgColor indexed="65"/>
        <bgColor indexed="64"/>
      </patternFill>
    </fill>
    <fill>
      <patternFill patternType="gray0625">
        <fgColor theme="2" tint="-0.499984740745262"/>
        <bgColor indexed="65"/>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s>
  <borders count="7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style="thin">
        <color indexed="64"/>
      </left>
      <right style="dashed">
        <color indexed="64"/>
      </right>
      <top style="dotted">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s>
  <cellStyleXfs count="1">
    <xf numFmtId="0" fontId="0" fillId="0" borderId="0">
      <alignment vertical="center"/>
    </xf>
  </cellStyleXfs>
  <cellXfs count="561">
    <xf numFmtId="0" fontId="0" fillId="0" borderId="0" xfId="0">
      <alignment vertical="center"/>
    </xf>
    <xf numFmtId="176" fontId="0" fillId="0" borderId="0" xfId="0" applyNumberForma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1" xfId="0" applyFill="1" applyBorder="1" applyAlignment="1">
      <alignment horizontal="center" vertical="center" shrinkToFit="1"/>
    </xf>
    <xf numFmtId="0" fontId="5" fillId="0" borderId="2" xfId="0" applyFont="1" applyBorder="1" applyAlignment="1">
      <alignment horizontal="center" vertical="center" wrapText="1" shrinkToFit="1"/>
    </xf>
    <xf numFmtId="0" fontId="0" fillId="0" borderId="2" xfId="0" applyFill="1" applyBorder="1" applyAlignment="1">
      <alignment horizontal="center" vertical="center" shrinkToFit="1"/>
    </xf>
    <xf numFmtId="0" fontId="0" fillId="0" borderId="2" xfId="0" applyBorder="1" applyAlignment="1">
      <alignment horizontal="center" vertical="center" shrinkToFit="1"/>
    </xf>
    <xf numFmtId="0" fontId="6" fillId="0" borderId="2" xfId="0" applyFont="1" applyBorder="1" applyAlignment="1">
      <alignment horizontal="center" vertical="center" shrinkToFit="1"/>
    </xf>
    <xf numFmtId="0" fontId="0" fillId="0" borderId="0" xfId="0" applyAlignment="1">
      <alignment horizontal="center" vertical="center"/>
    </xf>
    <xf numFmtId="0" fontId="3" fillId="0" borderId="0" xfId="0" applyFont="1" applyAlignment="1">
      <alignment vertical="center"/>
    </xf>
    <xf numFmtId="179" fontId="0" fillId="0" borderId="0" xfId="0" applyNumberFormat="1" applyBorder="1" applyAlignment="1">
      <alignment vertical="center"/>
    </xf>
    <xf numFmtId="0" fontId="0" fillId="0" borderId="0" xfId="0" applyBorder="1">
      <alignment vertical="center"/>
    </xf>
    <xf numFmtId="0" fontId="3" fillId="0" borderId="0" xfId="0" applyFont="1" applyBorder="1">
      <alignment vertical="center"/>
    </xf>
    <xf numFmtId="0" fontId="0" fillId="0" borderId="0" xfId="0" applyBorder="1" applyAlignment="1">
      <alignment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180" fontId="5" fillId="0" borderId="13" xfId="0" applyNumberFormat="1" applyFont="1" applyBorder="1">
      <alignment vertical="center"/>
    </xf>
    <xf numFmtId="180" fontId="5" fillId="0" borderId="0" xfId="0" applyNumberFormat="1" applyFont="1" applyBorder="1">
      <alignment vertical="center"/>
    </xf>
    <xf numFmtId="180" fontId="0" fillId="0" borderId="0" xfId="0" applyNumberFormat="1" applyBorder="1" applyAlignment="1">
      <alignment vertical="center"/>
    </xf>
    <xf numFmtId="0" fontId="5" fillId="0" borderId="0" xfId="0" applyFont="1" applyBorder="1">
      <alignment vertical="center"/>
    </xf>
    <xf numFmtId="180" fontId="5" fillId="0" borderId="13" xfId="0" applyNumberFormat="1" applyFont="1" applyBorder="1" applyProtection="1">
      <alignment vertical="center"/>
      <protection hidden="1"/>
    </xf>
    <xf numFmtId="0" fontId="0" fillId="0" borderId="7" xfId="0" applyFont="1" applyFill="1" applyBorder="1" applyAlignment="1">
      <alignment horizontal="center" vertical="center" shrinkToFit="1"/>
    </xf>
    <xf numFmtId="176" fontId="0" fillId="0" borderId="7" xfId="0" applyNumberFormat="1" applyFont="1" applyFill="1" applyBorder="1" applyAlignment="1">
      <alignment horizontal="center" vertical="center" shrinkToFit="1"/>
    </xf>
    <xf numFmtId="176" fontId="6" fillId="0" borderId="2" xfId="0" applyNumberFormat="1" applyFont="1" applyBorder="1" applyAlignment="1">
      <alignment horizontal="center" vertical="center" wrapText="1" shrinkToFit="1"/>
    </xf>
    <xf numFmtId="180" fontId="0" fillId="0" borderId="13" xfId="0" applyNumberFormat="1" applyBorder="1" applyProtection="1">
      <alignment vertical="center"/>
      <protection hidden="1"/>
    </xf>
    <xf numFmtId="0" fontId="0" fillId="0" borderId="0" xfId="0" applyProtection="1">
      <alignment vertical="center"/>
      <protection locked="0"/>
    </xf>
    <xf numFmtId="176" fontId="0" fillId="0" borderId="0" xfId="0" applyNumberFormat="1" applyProtection="1">
      <alignment vertical="center"/>
      <protection locked="0"/>
    </xf>
    <xf numFmtId="0" fontId="0" fillId="0" borderId="0" xfId="0"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9" fontId="0" fillId="0" borderId="0" xfId="0" applyNumberFormat="1" applyBorder="1" applyAlignment="1" applyProtection="1">
      <alignment vertical="center"/>
      <protection locked="0"/>
    </xf>
    <xf numFmtId="0" fontId="0" fillId="0" borderId="0" xfId="0" applyBorder="1" applyProtection="1">
      <alignment vertical="center"/>
      <protection locked="0"/>
    </xf>
    <xf numFmtId="0" fontId="3" fillId="0" borderId="0" xfId="0" applyFont="1" applyBorder="1" applyProtection="1">
      <alignment vertical="center"/>
      <protection locked="0"/>
    </xf>
    <xf numFmtId="0" fontId="0" fillId="0" borderId="0" xfId="0" applyBorder="1" applyAlignment="1" applyProtection="1">
      <alignment vertical="center"/>
      <protection locked="0"/>
    </xf>
    <xf numFmtId="0" fontId="5" fillId="0" borderId="1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180" fontId="5" fillId="0" borderId="13" xfId="0" applyNumberFormat="1" applyFont="1" applyBorder="1" applyProtection="1">
      <alignment vertical="center"/>
      <protection locked="0"/>
    </xf>
    <xf numFmtId="180" fontId="5" fillId="0" borderId="0" xfId="0" applyNumberFormat="1" applyFont="1" applyBorder="1" applyProtection="1">
      <alignment vertical="center"/>
      <protection locked="0"/>
    </xf>
    <xf numFmtId="180" fontId="0" fillId="0" borderId="0" xfId="0" applyNumberFormat="1" applyBorder="1" applyAlignment="1" applyProtection="1">
      <alignment vertical="center"/>
      <protection locked="0"/>
    </xf>
    <xf numFmtId="0" fontId="5" fillId="0" borderId="0" xfId="0" applyFont="1" applyBorder="1" applyProtection="1">
      <alignment vertical="center"/>
      <protection locked="0"/>
    </xf>
    <xf numFmtId="0" fontId="4" fillId="0" borderId="0" xfId="0" applyFont="1" applyProtection="1">
      <alignment vertical="center"/>
      <protection locked="0"/>
    </xf>
    <xf numFmtId="0" fontId="0" fillId="0" borderId="1" xfId="0" applyFill="1" applyBorder="1" applyAlignment="1" applyProtection="1">
      <alignment horizontal="center" vertical="center" shrinkToFit="1"/>
      <protection locked="0"/>
    </xf>
    <xf numFmtId="0" fontId="0" fillId="0" borderId="2" xfId="0" applyFont="1" applyBorder="1" applyAlignment="1" applyProtection="1">
      <alignment horizontal="center" vertical="center" wrapText="1" shrinkToFit="1"/>
      <protection locked="0"/>
    </xf>
    <xf numFmtId="0" fontId="0" fillId="0" borderId="2" xfId="0" applyFill="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177" fontId="0" fillId="0" borderId="4" xfId="0" applyNumberFormat="1" applyBorder="1" applyAlignment="1" applyProtection="1">
      <alignment horizontal="center" vertical="center" shrinkToFit="1"/>
      <protection locked="0"/>
    </xf>
    <xf numFmtId="176" fontId="0" fillId="0" borderId="1" xfId="0" applyNumberFormat="1" applyBorder="1" applyAlignment="1" applyProtection="1">
      <alignment horizontal="center" vertical="center" shrinkToFit="1"/>
      <protection locked="0"/>
    </xf>
    <xf numFmtId="176" fontId="0" fillId="0" borderId="2" xfId="0" applyNumberFormat="1" applyFont="1" applyBorder="1" applyAlignment="1" applyProtection="1">
      <alignment horizontal="center" vertical="center" wrapText="1" shrinkToFit="1"/>
      <protection locked="0"/>
    </xf>
    <xf numFmtId="0" fontId="0" fillId="0" borderId="3" xfId="0" applyFont="1" applyBorder="1" applyAlignment="1" applyProtection="1">
      <alignment horizontal="center" vertical="center" wrapText="1" shrinkToFit="1"/>
      <protection locked="0"/>
    </xf>
    <xf numFmtId="0" fontId="0" fillId="0" borderId="0" xfId="0" applyAlignment="1" applyProtection="1">
      <alignment horizontal="center" vertical="center"/>
      <protection locked="0"/>
    </xf>
    <xf numFmtId="176" fontId="5" fillId="0" borderId="5" xfId="0" applyNumberFormat="1" applyFont="1" applyFill="1" applyBorder="1" applyAlignment="1" applyProtection="1">
      <alignment horizontal="center" vertical="center"/>
      <protection locked="0"/>
    </xf>
    <xf numFmtId="176" fontId="5" fillId="3" borderId="5" xfId="0" applyNumberFormat="1" applyFont="1" applyFill="1" applyBorder="1" applyAlignment="1" applyProtection="1">
      <alignment horizontal="center" vertical="center"/>
      <protection locked="0"/>
    </xf>
    <xf numFmtId="176" fontId="5" fillId="0" borderId="5" xfId="0" applyNumberFormat="1" applyFont="1" applyFill="1" applyBorder="1" applyAlignment="1" applyProtection="1">
      <alignment horizontal="center" vertical="center" wrapText="1"/>
      <protection locked="0"/>
    </xf>
    <xf numFmtId="176" fontId="5" fillId="0" borderId="8" xfId="0" applyNumberFormat="1" applyFont="1" applyFill="1" applyBorder="1" applyAlignment="1" applyProtection="1">
      <alignment horizontal="center" vertical="center"/>
      <protection locked="0"/>
    </xf>
    <xf numFmtId="176" fontId="5" fillId="3" borderId="8" xfId="0" applyNumberFormat="1" applyFont="1" applyFill="1" applyBorder="1" applyAlignment="1" applyProtection="1">
      <alignment horizontal="center" vertical="center"/>
      <protection locked="0"/>
    </xf>
    <xf numFmtId="176" fontId="5" fillId="0" borderId="8" xfId="0" applyNumberFormat="1" applyFont="1" applyFill="1" applyBorder="1" applyAlignment="1" applyProtection="1">
      <alignment horizontal="center" vertical="center" wrapText="1"/>
      <protection locked="0"/>
    </xf>
    <xf numFmtId="176" fontId="1" fillId="0" borderId="8" xfId="0" applyNumberFormat="1" applyFont="1" applyFill="1" applyBorder="1" applyAlignment="1" applyProtection="1">
      <alignment horizontal="center" vertical="center" wrapText="1"/>
      <protection locked="0"/>
    </xf>
    <xf numFmtId="176" fontId="5" fillId="3" borderId="5" xfId="0" applyNumberFormat="1" applyFont="1" applyFill="1" applyBorder="1" applyAlignment="1" applyProtection="1">
      <alignment horizontal="center" vertical="center" wrapText="1"/>
      <protection locked="0"/>
    </xf>
    <xf numFmtId="180" fontId="0" fillId="0" borderId="13" xfId="0" applyNumberFormat="1" applyBorder="1" applyProtection="1">
      <alignment vertical="center"/>
      <protection locked="0"/>
    </xf>
    <xf numFmtId="0" fontId="8" fillId="0" borderId="0" xfId="0" applyFont="1" applyProtection="1">
      <alignment vertical="center"/>
      <protection locked="0"/>
    </xf>
    <xf numFmtId="177" fontId="0" fillId="0" borderId="4" xfId="0" applyNumberFormat="1" applyBorder="1" applyAlignment="1" applyProtection="1">
      <alignment horizontal="center" vertical="center" shrinkToFit="1"/>
      <protection hidden="1"/>
    </xf>
    <xf numFmtId="0" fontId="0" fillId="0" borderId="0" xfId="0" quotePrefix="1">
      <alignment vertical="center"/>
    </xf>
    <xf numFmtId="180" fontId="0" fillId="0" borderId="0" xfId="0" applyNumberFormat="1" applyAlignment="1">
      <alignment vertical="center"/>
    </xf>
    <xf numFmtId="0" fontId="6" fillId="0" borderId="24" xfId="0" applyFont="1" applyBorder="1" applyAlignment="1">
      <alignment horizontal="center" vertical="center" shrinkToFit="1"/>
    </xf>
    <xf numFmtId="176" fontId="0" fillId="0" borderId="27" xfId="0" applyNumberFormat="1" applyBorder="1" applyAlignment="1">
      <alignment horizontal="center" vertical="center" shrinkToFit="1"/>
    </xf>
    <xf numFmtId="176" fontId="0" fillId="0" borderId="27" xfId="0" applyNumberFormat="1" applyBorder="1" applyAlignment="1">
      <alignment horizontal="center" vertical="center" wrapText="1" shrinkToFit="1"/>
    </xf>
    <xf numFmtId="176" fontId="0" fillId="0" borderId="2" xfId="0" applyNumberFormat="1" applyBorder="1" applyAlignment="1">
      <alignment horizontal="center" vertical="center" shrinkToFit="1"/>
    </xf>
    <xf numFmtId="0" fontId="0" fillId="0" borderId="3" xfId="0" applyBorder="1" applyAlignment="1">
      <alignment horizontal="center" vertical="center" shrinkToFit="1"/>
    </xf>
    <xf numFmtId="0" fontId="0" fillId="0" borderId="28" xfId="0" applyFill="1" applyBorder="1">
      <alignment vertical="center"/>
    </xf>
    <xf numFmtId="0" fontId="0" fillId="0" borderId="29" xfId="0" applyFont="1" applyFill="1" applyBorder="1" applyAlignment="1">
      <alignment horizontal="center" vertical="center" shrinkToFit="1"/>
    </xf>
    <xf numFmtId="0" fontId="0"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6" fillId="0" borderId="29" xfId="0" applyFont="1" applyFill="1" applyBorder="1" applyAlignment="1">
      <alignment vertical="center" wrapText="1"/>
    </xf>
    <xf numFmtId="0" fontId="0" fillId="0" borderId="33" xfId="0" applyFill="1" applyBorder="1">
      <alignment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horizontal="center" vertical="center" wrapText="1"/>
    </xf>
    <xf numFmtId="176" fontId="0" fillId="0" borderId="13" xfId="0" applyNumberFormat="1" applyFont="1" applyFill="1" applyBorder="1" applyAlignment="1">
      <alignment horizontal="center" vertical="center" wrapText="1"/>
    </xf>
    <xf numFmtId="0" fontId="0" fillId="0" borderId="34"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9" fillId="0" borderId="13" xfId="0" applyFont="1" applyFill="1" applyBorder="1" applyAlignment="1">
      <alignment vertical="center" wrapText="1"/>
    </xf>
    <xf numFmtId="0" fontId="10" fillId="0" borderId="0" xfId="0" applyFont="1">
      <alignment vertical="center"/>
    </xf>
    <xf numFmtId="0" fontId="0" fillId="0" borderId="16" xfId="0" applyFont="1" applyFill="1" applyBorder="1" applyAlignment="1">
      <alignment horizontal="center" vertical="center" wrapText="1"/>
    </xf>
    <xf numFmtId="0" fontId="6" fillId="0" borderId="13" xfId="0" applyFont="1" applyFill="1" applyBorder="1" applyAlignment="1">
      <alignment vertical="center" wrapText="1"/>
    </xf>
    <xf numFmtId="0" fontId="7" fillId="0" borderId="13" xfId="0" applyFont="1" applyFill="1" applyBorder="1" applyAlignment="1">
      <alignment horizontal="center" vertical="center" wrapText="1"/>
    </xf>
    <xf numFmtId="0" fontId="1" fillId="0" borderId="13" xfId="0" applyFont="1" applyFill="1" applyBorder="1" applyAlignment="1">
      <alignment vertical="center" wrapText="1"/>
    </xf>
    <xf numFmtId="0" fontId="5" fillId="0" borderId="13" xfId="0" applyFont="1" applyFill="1" applyBorder="1" applyAlignment="1">
      <alignment horizontal="center" vertical="center" wrapText="1"/>
    </xf>
    <xf numFmtId="176" fontId="7" fillId="0" borderId="16" xfId="0" applyNumberFormat="1" applyFont="1" applyFill="1" applyBorder="1" applyAlignment="1">
      <alignment horizontal="left" vertical="center" wrapText="1"/>
    </xf>
    <xf numFmtId="0" fontId="7" fillId="0" borderId="11" xfId="0" applyFont="1" applyFill="1" applyBorder="1" applyAlignment="1">
      <alignment horizontal="center" vertical="center" wrapText="1"/>
    </xf>
    <xf numFmtId="0" fontId="0" fillId="0" borderId="0" xfId="0" applyFill="1" applyBorder="1">
      <alignmen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176" fontId="0" fillId="0" borderId="11"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6" fillId="0" borderId="0" xfId="0" applyFont="1" applyFill="1" applyBorder="1" applyAlignment="1">
      <alignment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176" fontId="0" fillId="0" borderId="13" xfId="0" applyNumberFormat="1" applyFont="1" applyFill="1" applyBorder="1" applyAlignment="1">
      <alignment horizontal="center" vertical="center" shrinkToFit="1"/>
    </xf>
    <xf numFmtId="0" fontId="6" fillId="0" borderId="39" xfId="0" applyFont="1" applyBorder="1" applyAlignment="1">
      <alignment horizontal="center" vertical="center" shrinkToFit="1"/>
    </xf>
    <xf numFmtId="0" fontId="8" fillId="0" borderId="0" xfId="0" applyFont="1" applyFill="1" applyAlignment="1" applyProtection="1">
      <alignment vertical="center" wrapText="1"/>
      <protection locked="0"/>
    </xf>
    <xf numFmtId="0" fontId="8" fillId="0" borderId="0" xfId="0" applyFont="1" applyFill="1" applyProtection="1">
      <alignment vertical="center"/>
      <protection locked="0"/>
    </xf>
    <xf numFmtId="0" fontId="8" fillId="0" borderId="0" xfId="0" applyFont="1" applyFill="1" applyBorder="1" applyProtection="1">
      <alignment vertical="center"/>
      <protection locked="0"/>
    </xf>
    <xf numFmtId="0" fontId="8" fillId="0" borderId="0" xfId="0" applyFont="1" applyFill="1" applyBorder="1" applyAlignment="1" applyProtection="1">
      <alignment vertical="center"/>
      <protection locked="0"/>
    </xf>
    <xf numFmtId="180" fontId="8" fillId="0" borderId="0" xfId="0" applyNumberFormat="1" applyFont="1" applyFill="1" applyBorder="1" applyAlignment="1" applyProtection="1">
      <alignment vertical="center"/>
      <protection locked="0"/>
    </xf>
    <xf numFmtId="0" fontId="8" fillId="0" borderId="0" xfId="0" applyFont="1" applyFill="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177" fontId="0" fillId="0" borderId="40" xfId="0" applyNumberFormat="1" applyBorder="1" applyAlignment="1" applyProtection="1">
      <alignment horizontal="center" vertical="center" shrinkToFit="1"/>
      <protection hidden="1"/>
    </xf>
    <xf numFmtId="180" fontId="0" fillId="0" borderId="0" xfId="0" applyNumberFormat="1" applyBorder="1" applyProtection="1">
      <alignment vertical="center"/>
      <protection locked="0"/>
    </xf>
    <xf numFmtId="180" fontId="0" fillId="0" borderId="0" xfId="0" applyNumberFormat="1" applyBorder="1" applyProtection="1">
      <alignment vertical="center"/>
      <protection hidden="1"/>
    </xf>
    <xf numFmtId="176" fontId="5" fillId="0" borderId="41" xfId="0" applyNumberFormat="1" applyFont="1" applyFill="1" applyBorder="1" applyAlignment="1" applyProtection="1">
      <alignment horizontal="center" vertical="center" wrapText="1"/>
      <protection locked="0"/>
    </xf>
    <xf numFmtId="176" fontId="5" fillId="0" borderId="41" xfId="0" applyNumberFormat="1" applyFont="1" applyFill="1" applyBorder="1" applyAlignment="1" applyProtection="1">
      <alignment horizontal="center" vertical="center"/>
      <protection locked="0"/>
    </xf>
    <xf numFmtId="176" fontId="5" fillId="3" borderId="41" xfId="0" applyNumberFormat="1" applyFont="1" applyFill="1" applyBorder="1" applyAlignment="1" applyProtection="1">
      <alignment horizontal="center" vertical="center"/>
      <protection locked="0"/>
    </xf>
    <xf numFmtId="180" fontId="0" fillId="0" borderId="16" xfId="0" applyNumberFormat="1" applyBorder="1" applyProtection="1">
      <alignment vertical="center"/>
      <protection locked="0"/>
    </xf>
    <xf numFmtId="180" fontId="0" fillId="0" borderId="16" xfId="0" applyNumberFormat="1" applyBorder="1" applyProtection="1">
      <alignment vertical="center"/>
      <protection hidden="1"/>
    </xf>
    <xf numFmtId="0" fontId="5" fillId="0" borderId="13"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176" fontId="5" fillId="0" borderId="41" xfId="0" applyNumberFormat="1" applyFont="1" applyFill="1" applyBorder="1" applyAlignment="1" applyProtection="1">
      <alignment horizontal="center" vertical="center" wrapText="1"/>
      <protection locked="0"/>
    </xf>
    <xf numFmtId="176" fontId="5" fillId="0" borderId="41" xfId="0" applyNumberFormat="1" applyFont="1" applyFill="1" applyBorder="1" applyAlignment="1" applyProtection="1">
      <alignment horizontal="center" vertical="center"/>
      <protection locked="0"/>
    </xf>
    <xf numFmtId="177" fontId="0" fillId="0" borderId="40" xfId="0" applyNumberFormat="1" applyBorder="1" applyAlignment="1" applyProtection="1">
      <alignment horizontal="center" vertical="center" shrinkToFit="1"/>
      <protection locked="0"/>
    </xf>
    <xf numFmtId="0" fontId="11" fillId="0" borderId="0" xfId="0" applyFont="1" applyProtection="1">
      <alignment vertical="center"/>
      <protection locked="0"/>
    </xf>
    <xf numFmtId="176" fontId="11" fillId="0" borderId="0" xfId="0" applyNumberFormat="1" applyFont="1" applyProtection="1">
      <alignment vertical="center"/>
      <protection locked="0"/>
    </xf>
    <xf numFmtId="0" fontId="11" fillId="0" borderId="0" xfId="0" applyFont="1" applyAlignment="1" applyProtection="1">
      <alignment vertical="center" wrapText="1"/>
      <protection locked="0"/>
    </xf>
    <xf numFmtId="0" fontId="12" fillId="0" borderId="0" xfId="0" applyFont="1" applyFill="1" applyAlignment="1" applyProtection="1">
      <alignment vertical="center" wrapText="1"/>
      <protection locked="0"/>
    </xf>
    <xf numFmtId="0" fontId="14" fillId="0" borderId="0" xfId="0" applyFont="1" applyAlignment="1" applyProtection="1">
      <alignment vertical="center"/>
      <protection locked="0"/>
    </xf>
    <xf numFmtId="0" fontId="14" fillId="0" borderId="0" xfId="0" applyFont="1" applyProtection="1">
      <alignment vertical="center"/>
      <protection locked="0"/>
    </xf>
    <xf numFmtId="0" fontId="12" fillId="0" borderId="0" xfId="0" applyFont="1" applyFill="1" applyProtection="1">
      <alignment vertical="center"/>
      <protection locked="0"/>
    </xf>
    <xf numFmtId="0" fontId="11" fillId="0" borderId="0" xfId="0" applyFont="1" applyBorder="1" applyProtection="1">
      <alignment vertical="center"/>
      <protection locked="0"/>
    </xf>
    <xf numFmtId="179" fontId="11" fillId="0" borderId="0" xfId="0" applyNumberFormat="1" applyFont="1" applyBorder="1" applyAlignment="1" applyProtection="1">
      <alignment vertical="center"/>
      <protection locked="0"/>
    </xf>
    <xf numFmtId="0" fontId="17" fillId="0" borderId="0" xfId="0" applyFont="1" applyBorder="1" applyAlignment="1" applyProtection="1">
      <alignment vertical="top" wrapText="1"/>
      <protection locked="0"/>
    </xf>
    <xf numFmtId="0" fontId="12" fillId="0" borderId="0" xfId="0" applyFont="1" applyFill="1" applyBorder="1" applyProtection="1">
      <alignment vertical="center"/>
      <protection locked="0"/>
    </xf>
    <xf numFmtId="0" fontId="14" fillId="0" borderId="0" xfId="0" applyFont="1" applyBorder="1" applyProtection="1">
      <alignment vertical="center"/>
      <protection locked="0"/>
    </xf>
    <xf numFmtId="0" fontId="11"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1" fillId="0" borderId="0" xfId="0" applyFont="1" applyBorder="1" applyAlignment="1" applyProtection="1">
      <alignment horizontal="center" vertical="center"/>
      <protection locked="0"/>
    </xf>
    <xf numFmtId="180" fontId="15" fillId="0" borderId="0" xfId="0" applyNumberFormat="1" applyFont="1" applyBorder="1" applyProtection="1">
      <alignment vertical="center"/>
      <protection locked="0"/>
    </xf>
    <xf numFmtId="180" fontId="12" fillId="0" borderId="0" xfId="0" applyNumberFormat="1" applyFont="1" applyFill="1" applyBorder="1" applyAlignment="1" applyProtection="1">
      <alignment vertical="center"/>
      <protection locked="0"/>
    </xf>
    <xf numFmtId="180" fontId="11" fillId="0" borderId="0" xfId="0" applyNumberFormat="1" applyFont="1" applyBorder="1" applyAlignment="1" applyProtection="1">
      <alignment vertical="center"/>
      <protection locked="0"/>
    </xf>
    <xf numFmtId="0" fontId="15" fillId="0" borderId="0" xfId="0" applyFont="1" applyBorder="1" applyProtection="1">
      <alignment vertical="center"/>
      <protection locked="0"/>
    </xf>
    <xf numFmtId="0" fontId="17" fillId="0" borderId="0" xfId="0" applyFont="1" applyProtection="1">
      <alignment vertical="center"/>
      <protection locked="0"/>
    </xf>
    <xf numFmtId="0" fontId="12" fillId="0"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176" fontId="14" fillId="0" borderId="5" xfId="0" applyNumberFormat="1" applyFont="1" applyFill="1" applyBorder="1" applyAlignment="1" applyProtection="1">
      <alignment horizontal="center" vertical="center"/>
      <protection locked="0"/>
    </xf>
    <xf numFmtId="180" fontId="11" fillId="0" borderId="0" xfId="0" applyNumberFormat="1" applyFont="1" applyBorder="1" applyProtection="1">
      <alignment vertical="center"/>
      <protection locked="0"/>
    </xf>
    <xf numFmtId="180" fontId="11" fillId="0" borderId="0" xfId="0" applyNumberFormat="1" applyFont="1" applyBorder="1" applyProtection="1">
      <alignment vertical="center"/>
      <protection hidden="1"/>
    </xf>
    <xf numFmtId="0" fontId="12" fillId="0" borderId="0" xfId="0" applyFont="1" applyProtection="1">
      <alignment vertical="center"/>
      <protection locked="0"/>
    </xf>
    <xf numFmtId="0" fontId="12" fillId="0" borderId="0" xfId="0" applyFont="1" applyFill="1" applyBorder="1" applyAlignment="1" applyProtection="1">
      <alignment vertical="center" wrapText="1"/>
      <protection locked="0"/>
    </xf>
    <xf numFmtId="0" fontId="14" fillId="0" borderId="0" xfId="0" applyFont="1" applyBorder="1" applyAlignment="1" applyProtection="1">
      <alignment vertical="top" wrapText="1"/>
      <protection locked="0"/>
    </xf>
    <xf numFmtId="176" fontId="14" fillId="0" borderId="5" xfId="0" applyNumberFormat="1" applyFont="1" applyFill="1" applyBorder="1" applyAlignment="1" applyProtection="1">
      <alignment horizontal="center" vertical="center" shrinkToFit="1"/>
      <protection locked="0"/>
    </xf>
    <xf numFmtId="176" fontId="14" fillId="3" borderId="5" xfId="0" applyNumberFormat="1" applyFont="1" applyFill="1" applyBorder="1" applyAlignment="1" applyProtection="1">
      <alignment horizontal="center" vertical="center" shrinkToFit="1"/>
      <protection locked="0"/>
    </xf>
    <xf numFmtId="176" fontId="14" fillId="3" borderId="41" xfId="0" applyNumberFormat="1" applyFont="1" applyFill="1" applyBorder="1" applyAlignment="1" applyProtection="1">
      <alignment horizontal="center" vertical="center" shrinkToFit="1"/>
      <protection locked="0"/>
    </xf>
    <xf numFmtId="176" fontId="14" fillId="0" borderId="8" xfId="0" applyNumberFormat="1" applyFont="1" applyFill="1" applyBorder="1" applyAlignment="1" applyProtection="1">
      <alignment horizontal="center" vertical="center" shrinkToFit="1"/>
      <protection locked="0"/>
    </xf>
    <xf numFmtId="176" fontId="14" fillId="3" borderId="8" xfId="0" applyNumberFormat="1" applyFont="1" applyFill="1" applyBorder="1" applyAlignment="1" applyProtection="1">
      <alignment horizontal="center" vertical="center" shrinkToFit="1"/>
      <protection locked="0"/>
    </xf>
    <xf numFmtId="0" fontId="11" fillId="6" borderId="2" xfId="0" applyFont="1" applyFill="1" applyBorder="1" applyAlignment="1" applyProtection="1">
      <alignment horizontal="center" vertical="center" shrinkToFit="1"/>
      <protection locked="0"/>
    </xf>
    <xf numFmtId="0" fontId="16" fillId="6" borderId="2" xfId="0" applyFont="1" applyFill="1" applyBorder="1" applyAlignment="1" applyProtection="1">
      <alignment horizontal="center" vertical="center" shrinkToFit="1"/>
      <protection locked="0"/>
    </xf>
    <xf numFmtId="177" fontId="11" fillId="6" borderId="4" xfId="0" applyNumberFormat="1" applyFont="1" applyFill="1" applyBorder="1" applyAlignment="1" applyProtection="1">
      <alignment horizontal="center" vertical="center" shrinkToFit="1"/>
      <protection locked="0"/>
    </xf>
    <xf numFmtId="177" fontId="11" fillId="6" borderId="4" xfId="0" applyNumberFormat="1" applyFont="1" applyFill="1" applyBorder="1" applyAlignment="1" applyProtection="1">
      <alignment horizontal="center" vertical="center" shrinkToFit="1"/>
      <protection hidden="1"/>
    </xf>
    <xf numFmtId="177" fontId="11" fillId="6" borderId="40" xfId="0" applyNumberFormat="1" applyFont="1" applyFill="1" applyBorder="1" applyAlignment="1" applyProtection="1">
      <alignment horizontal="center" vertical="center" shrinkToFit="1"/>
      <protection hidden="1"/>
    </xf>
    <xf numFmtId="176" fontId="11" fillId="6" borderId="2" xfId="0" applyNumberFormat="1" applyFont="1" applyFill="1" applyBorder="1" applyAlignment="1" applyProtection="1">
      <alignment horizontal="center" vertical="center" wrapText="1" shrinkToFit="1"/>
      <protection locked="0"/>
    </xf>
    <xf numFmtId="176" fontId="11" fillId="6" borderId="1" xfId="0" applyNumberFormat="1" applyFont="1" applyFill="1" applyBorder="1" applyAlignment="1" applyProtection="1">
      <alignment horizontal="center" vertical="center" shrinkToFit="1"/>
      <protection locked="0"/>
    </xf>
    <xf numFmtId="0" fontId="11" fillId="6" borderId="3" xfId="0" applyFont="1" applyFill="1" applyBorder="1" applyAlignment="1" applyProtection="1">
      <alignment horizontal="center" vertical="center" wrapText="1" shrinkToFit="1"/>
      <protection locked="0"/>
    </xf>
    <xf numFmtId="180" fontId="13" fillId="0" borderId="16" xfId="0" applyNumberFormat="1" applyFont="1" applyBorder="1" applyProtection="1">
      <alignment vertical="center"/>
      <protection locked="0"/>
    </xf>
    <xf numFmtId="180" fontId="13" fillId="0" borderId="13" xfId="0" applyNumberFormat="1" applyFont="1" applyBorder="1" applyProtection="1">
      <alignment vertical="center"/>
      <protection locked="0"/>
    </xf>
    <xf numFmtId="180" fontId="13" fillId="5" borderId="16" xfId="0" applyNumberFormat="1" applyFont="1" applyFill="1" applyBorder="1" applyProtection="1">
      <alignment vertical="center"/>
      <protection hidden="1"/>
    </xf>
    <xf numFmtId="180" fontId="13" fillId="5" borderId="13" xfId="0" applyNumberFormat="1" applyFont="1" applyFill="1" applyBorder="1" applyProtection="1">
      <alignment vertical="center"/>
      <protection hidden="1"/>
    </xf>
    <xf numFmtId="0" fontId="13" fillId="0" borderId="0" xfId="0" applyFont="1" applyProtection="1">
      <alignment vertical="center"/>
      <protection locked="0"/>
    </xf>
    <xf numFmtId="0" fontId="16" fillId="0" borderId="0" xfId="0" applyFont="1" applyProtection="1">
      <alignment vertical="center"/>
      <protection locked="0"/>
    </xf>
    <xf numFmtId="0" fontId="18" fillId="0" borderId="0" xfId="0" applyFont="1" applyProtection="1">
      <alignment vertical="center"/>
      <protection locked="0"/>
    </xf>
    <xf numFmtId="0" fontId="14" fillId="0" borderId="0" xfId="0" applyFont="1" applyAlignment="1" applyProtection="1">
      <alignment vertical="center" wrapText="1"/>
      <protection locked="0"/>
    </xf>
    <xf numFmtId="0" fontId="13" fillId="0" borderId="13" xfId="0" applyFont="1" applyBorder="1" applyAlignment="1" applyProtection="1">
      <alignment horizontal="center" vertical="center"/>
      <protection locked="0"/>
    </xf>
    <xf numFmtId="181" fontId="18" fillId="0" borderId="54" xfId="0" applyNumberFormat="1" applyFont="1" applyBorder="1" applyAlignment="1" applyProtection="1">
      <alignment horizontal="center" vertical="center"/>
      <protection locked="0"/>
    </xf>
    <xf numFmtId="181" fontId="19" fillId="5" borderId="55" xfId="0" applyNumberFormat="1" applyFont="1" applyFill="1" applyBorder="1" applyAlignment="1" applyProtection="1">
      <alignment horizontal="center" vertical="center"/>
      <protection hidden="1"/>
    </xf>
    <xf numFmtId="181" fontId="19" fillId="5" borderId="39" xfId="0" applyNumberFormat="1" applyFont="1" applyFill="1" applyBorder="1" applyAlignment="1" applyProtection="1">
      <alignment horizontal="center" vertical="center"/>
      <protection hidden="1"/>
    </xf>
    <xf numFmtId="181" fontId="19" fillId="5" borderId="39" xfId="0" applyNumberFormat="1" applyFont="1" applyFill="1" applyBorder="1" applyAlignment="1" applyProtection="1">
      <alignment horizontal="center" vertical="center"/>
      <protection locked="0"/>
    </xf>
    <xf numFmtId="181" fontId="19" fillId="5" borderId="56" xfId="0" applyNumberFormat="1" applyFont="1" applyFill="1" applyBorder="1" applyAlignment="1" applyProtection="1">
      <alignment horizontal="center" vertical="center"/>
      <protection locked="0"/>
    </xf>
    <xf numFmtId="181" fontId="19" fillId="0" borderId="0" xfId="0" applyNumberFormat="1" applyFont="1" applyFill="1" applyBorder="1" applyAlignment="1" applyProtection="1">
      <alignment horizontal="center" vertical="center"/>
      <protection hidden="1"/>
    </xf>
    <xf numFmtId="181" fontId="19" fillId="0" borderId="0" xfId="0" applyNumberFormat="1" applyFont="1" applyFill="1" applyBorder="1" applyAlignment="1" applyProtection="1">
      <alignment horizontal="center" vertical="center"/>
      <protection locked="0"/>
    </xf>
    <xf numFmtId="181" fontId="18" fillId="0" borderId="13" xfId="0" applyNumberFormat="1" applyFont="1" applyFill="1" applyBorder="1" applyAlignment="1" applyProtection="1">
      <alignment horizontal="center" vertical="center"/>
      <protection hidden="1"/>
    </xf>
    <xf numFmtId="181" fontId="18" fillId="0" borderId="1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wrapText="1" shrinkToFit="1"/>
      <protection locked="0"/>
    </xf>
    <xf numFmtId="176" fontId="13" fillId="0" borderId="5" xfId="0" applyNumberFormat="1" applyFont="1" applyFill="1" applyBorder="1" applyAlignment="1" applyProtection="1">
      <alignment horizontal="center" vertical="center" wrapText="1"/>
      <protection locked="0"/>
    </xf>
    <xf numFmtId="176" fontId="13" fillId="0" borderId="5" xfId="0" applyNumberFormat="1" applyFont="1" applyFill="1" applyBorder="1" applyAlignment="1" applyProtection="1">
      <alignment horizontal="center" vertical="center"/>
      <protection locked="0"/>
    </xf>
    <xf numFmtId="176" fontId="13" fillId="0" borderId="62" xfId="0" applyNumberFormat="1" applyFont="1" applyFill="1" applyBorder="1" applyAlignment="1" applyProtection="1">
      <alignment horizontal="center" vertical="center" wrapText="1"/>
      <protection locked="0"/>
    </xf>
    <xf numFmtId="176" fontId="13" fillId="0" borderId="41" xfId="0" applyNumberFormat="1" applyFont="1" applyFill="1" applyBorder="1" applyAlignment="1" applyProtection="1">
      <alignment horizontal="center" vertical="center"/>
      <protection locked="0"/>
    </xf>
    <xf numFmtId="176" fontId="13" fillId="0" borderId="8" xfId="0" applyNumberFormat="1" applyFont="1" applyFill="1" applyBorder="1" applyAlignment="1" applyProtection="1">
      <alignment horizontal="center" vertical="center" wrapText="1"/>
      <protection locked="0"/>
    </xf>
    <xf numFmtId="176" fontId="13" fillId="0" borderId="8" xfId="0" applyNumberFormat="1" applyFont="1" applyFill="1" applyBorder="1" applyAlignment="1" applyProtection="1">
      <alignment horizontal="center" vertical="center"/>
      <protection locked="0"/>
    </xf>
    <xf numFmtId="176" fontId="13" fillId="0" borderId="41" xfId="0" applyNumberFormat="1" applyFont="1" applyFill="1" applyBorder="1" applyAlignment="1" applyProtection="1">
      <alignment horizontal="center" vertical="center" wrapText="1"/>
      <protection locked="0"/>
    </xf>
    <xf numFmtId="0" fontId="13" fillId="0" borderId="58" xfId="0" applyFont="1" applyBorder="1" applyAlignment="1" applyProtection="1">
      <alignment horizontal="center" vertical="center"/>
      <protection locked="0"/>
    </xf>
    <xf numFmtId="180" fontId="13" fillId="0" borderId="28" xfId="0" applyNumberFormat="1" applyFont="1" applyBorder="1" applyProtection="1">
      <alignment vertical="center"/>
      <protection locked="0"/>
    </xf>
    <xf numFmtId="180" fontId="13" fillId="0" borderId="29" xfId="0" applyNumberFormat="1" applyFont="1" applyBorder="1" applyProtection="1">
      <alignment vertical="center"/>
      <protection locked="0"/>
    </xf>
    <xf numFmtId="180" fontId="13" fillId="0" borderId="30" xfId="0" applyNumberFormat="1" applyFont="1" applyBorder="1" applyProtection="1">
      <alignment vertical="center"/>
      <protection locked="0"/>
    </xf>
    <xf numFmtId="0" fontId="13" fillId="2" borderId="15" xfId="0" applyFont="1" applyFill="1" applyBorder="1" applyAlignment="1" applyProtection="1">
      <alignment horizontal="center" vertical="center"/>
      <protection locked="0"/>
    </xf>
    <xf numFmtId="180" fontId="13" fillId="0" borderId="33" xfId="0" applyNumberFormat="1" applyFont="1" applyBorder="1" applyProtection="1">
      <alignment vertical="center"/>
      <protection hidden="1"/>
    </xf>
    <xf numFmtId="180" fontId="13" fillId="0" borderId="13" xfId="0" applyNumberFormat="1" applyFont="1" applyBorder="1" applyProtection="1">
      <alignment vertical="center"/>
      <protection hidden="1"/>
    </xf>
    <xf numFmtId="180" fontId="13" fillId="0" borderId="34" xfId="0" applyNumberFormat="1" applyFont="1" applyBorder="1" applyProtection="1">
      <alignment vertical="center"/>
      <protection locked="0"/>
    </xf>
    <xf numFmtId="0" fontId="13" fillId="0" borderId="18" xfId="0" applyFont="1" applyFill="1" applyBorder="1" applyAlignment="1" applyProtection="1">
      <alignment horizontal="center" vertical="center"/>
      <protection locked="0"/>
    </xf>
    <xf numFmtId="180" fontId="13" fillId="0" borderId="43" xfId="0" applyNumberFormat="1" applyFont="1" applyBorder="1" applyProtection="1">
      <alignment vertical="center"/>
      <protection hidden="1"/>
    </xf>
    <xf numFmtId="180" fontId="13" fillId="0" borderId="19" xfId="0" applyNumberFormat="1" applyFont="1" applyBorder="1" applyProtection="1">
      <alignment vertical="center"/>
      <protection hidden="1"/>
    </xf>
    <xf numFmtId="180" fontId="13" fillId="0" borderId="45" xfId="0" applyNumberFormat="1" applyFont="1" applyBorder="1" applyProtection="1">
      <alignment vertical="center"/>
      <protection locked="0"/>
    </xf>
    <xf numFmtId="0" fontId="14" fillId="6" borderId="40" xfId="0" applyFont="1" applyFill="1" applyBorder="1" applyAlignment="1" applyProtection="1">
      <alignment horizontal="center" vertical="center" shrinkToFit="1"/>
      <protection locked="0"/>
    </xf>
    <xf numFmtId="0" fontId="14" fillId="6" borderId="2" xfId="0" applyFont="1" applyFill="1" applyBorder="1" applyAlignment="1" applyProtection="1">
      <alignment horizontal="center" vertical="center" shrinkToFit="1"/>
      <protection locked="0"/>
    </xf>
    <xf numFmtId="0" fontId="14" fillId="6" borderId="2" xfId="0" applyFont="1" applyFill="1" applyBorder="1" applyAlignment="1" applyProtection="1">
      <alignment horizontal="center" vertical="center" wrapText="1" shrinkToFit="1"/>
      <protection locked="0"/>
    </xf>
    <xf numFmtId="177" fontId="14" fillId="6" borderId="4" xfId="0" applyNumberFormat="1" applyFont="1" applyFill="1" applyBorder="1" applyAlignment="1" applyProtection="1">
      <alignment horizontal="center" vertical="center" shrinkToFit="1"/>
      <protection locked="0"/>
    </xf>
    <xf numFmtId="177" fontId="14" fillId="6" borderId="4" xfId="0" applyNumberFormat="1" applyFont="1" applyFill="1" applyBorder="1" applyAlignment="1" applyProtection="1">
      <alignment horizontal="center" vertical="center" shrinkToFit="1"/>
      <protection hidden="1"/>
    </xf>
    <xf numFmtId="177" fontId="14" fillId="6" borderId="40" xfId="0" applyNumberFormat="1" applyFont="1" applyFill="1" applyBorder="1" applyAlignment="1" applyProtection="1">
      <alignment horizontal="center" vertical="center" shrinkToFit="1"/>
      <protection locked="0"/>
    </xf>
    <xf numFmtId="176" fontId="14" fillId="6" borderId="2" xfId="0" applyNumberFormat="1" applyFont="1" applyFill="1" applyBorder="1" applyAlignment="1" applyProtection="1">
      <alignment horizontal="center" vertical="center" wrapText="1" shrinkToFit="1"/>
      <protection locked="0"/>
    </xf>
    <xf numFmtId="176" fontId="14" fillId="6" borderId="1" xfId="0" applyNumberFormat="1"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wrapText="1" shrinkToFit="1"/>
      <protection locked="0"/>
    </xf>
    <xf numFmtId="0" fontId="18" fillId="0" borderId="0" xfId="0" applyFont="1" applyAlignment="1" applyProtection="1">
      <alignment vertical="center"/>
      <protection locked="0"/>
    </xf>
    <xf numFmtId="178" fontId="18" fillId="0" borderId="0" xfId="0" applyNumberFormat="1" applyFont="1" applyAlignment="1" applyProtection="1">
      <alignment vertical="center"/>
      <protection hidden="1"/>
    </xf>
    <xf numFmtId="0" fontId="13" fillId="0" borderId="13" xfId="0" applyFont="1" applyBorder="1" applyAlignment="1" applyProtection="1">
      <alignment horizontal="center" vertical="center"/>
      <protection locked="0"/>
    </xf>
    <xf numFmtId="0" fontId="20" fillId="0" borderId="0" xfId="0" applyFont="1" applyBorder="1" applyAlignment="1" applyProtection="1">
      <alignment horizontal="left" vertical="top"/>
      <protection locked="0"/>
    </xf>
    <xf numFmtId="0" fontId="20" fillId="0" borderId="0" xfId="0" applyFont="1" applyBorder="1" applyAlignment="1" applyProtection="1">
      <alignment horizontal="left" vertical="top" wrapText="1"/>
      <protection locked="0"/>
    </xf>
    <xf numFmtId="176" fontId="14" fillId="0" borderId="41" xfId="0" applyNumberFormat="1" applyFont="1" applyFill="1" applyBorder="1" applyAlignment="1" applyProtection="1">
      <alignment horizontal="center" vertical="center" shrinkToFit="1"/>
      <protection locked="0"/>
    </xf>
    <xf numFmtId="0" fontId="11" fillId="0" borderId="21" xfId="0" applyFont="1" applyBorder="1" applyProtection="1">
      <alignment vertical="center"/>
      <protection locked="0"/>
    </xf>
    <xf numFmtId="0" fontId="11" fillId="0" borderId="50" xfId="0" applyFont="1" applyBorder="1" applyProtection="1">
      <alignment vertical="center"/>
      <protection locked="0"/>
    </xf>
    <xf numFmtId="0" fontId="20" fillId="0" borderId="50" xfId="0" applyFont="1" applyBorder="1" applyAlignment="1" applyProtection="1">
      <alignment horizontal="left" vertical="top" wrapText="1"/>
      <protection locked="0"/>
    </xf>
    <xf numFmtId="0" fontId="20" fillId="0" borderId="50" xfId="0" applyFont="1" applyBorder="1" applyAlignment="1" applyProtection="1">
      <alignment horizontal="left" vertical="top"/>
      <protection locked="0"/>
    </xf>
    <xf numFmtId="0" fontId="12" fillId="0" borderId="22" xfId="0" applyFont="1" applyFill="1" applyBorder="1" applyAlignment="1" applyProtection="1">
      <alignment vertical="center" wrapText="1"/>
      <protection locked="0"/>
    </xf>
    <xf numFmtId="0" fontId="11" fillId="0" borderId="51" xfId="0" applyFont="1" applyBorder="1" applyProtection="1">
      <alignment vertical="center"/>
      <protection locked="0"/>
    </xf>
    <xf numFmtId="0" fontId="18" fillId="0" borderId="0" xfId="0" applyFont="1" applyBorder="1" applyProtection="1">
      <alignment vertical="center"/>
      <protection locked="0"/>
    </xf>
    <xf numFmtId="176" fontId="11" fillId="0" borderId="0" xfId="0" applyNumberFormat="1" applyFont="1" applyBorder="1" applyProtection="1">
      <alignment vertical="center"/>
      <protection locked="0"/>
    </xf>
    <xf numFmtId="0" fontId="11" fillId="0" borderId="0" xfId="0" applyFont="1" applyBorder="1" applyAlignment="1" applyProtection="1">
      <alignment vertical="center" wrapText="1"/>
      <protection locked="0"/>
    </xf>
    <xf numFmtId="0" fontId="12" fillId="0" borderId="52" xfId="0" applyFont="1" applyFill="1" applyBorder="1" applyAlignment="1" applyProtection="1">
      <alignment vertical="center" wrapText="1"/>
      <protection locked="0"/>
    </xf>
    <xf numFmtId="0" fontId="14" fillId="0" borderId="0" xfId="0" applyFont="1" applyBorder="1" applyAlignment="1" applyProtection="1">
      <alignment vertical="center"/>
      <protection locked="0"/>
    </xf>
    <xf numFmtId="0" fontId="13" fillId="0" borderId="0" xfId="0" applyFont="1" applyBorder="1" applyAlignment="1" applyProtection="1">
      <alignment vertical="center"/>
      <protection locked="0"/>
    </xf>
    <xf numFmtId="178" fontId="13" fillId="0" borderId="0" xfId="0" applyNumberFormat="1" applyFont="1" applyBorder="1" applyAlignment="1" applyProtection="1">
      <alignment vertical="center"/>
      <protection hidden="1"/>
    </xf>
    <xf numFmtId="0" fontId="13" fillId="0" borderId="0" xfId="0" applyFont="1" applyBorder="1" applyProtection="1">
      <alignment vertical="center"/>
      <protection locked="0"/>
    </xf>
    <xf numFmtId="0" fontId="12" fillId="0" borderId="52" xfId="0" applyFont="1" applyFill="1" applyBorder="1" applyProtection="1">
      <alignment vertical="center"/>
      <protection locked="0"/>
    </xf>
    <xf numFmtId="0" fontId="12" fillId="0" borderId="52" xfId="0" applyFont="1" applyFill="1" applyBorder="1" applyAlignment="1" applyProtection="1">
      <alignment vertical="center"/>
      <protection locked="0"/>
    </xf>
    <xf numFmtId="180" fontId="12" fillId="0" borderId="52" xfId="0" applyNumberFormat="1" applyFont="1" applyFill="1" applyBorder="1" applyAlignment="1" applyProtection="1">
      <alignment vertical="center"/>
      <protection locked="0"/>
    </xf>
    <xf numFmtId="0" fontId="17" fillId="0" borderId="0" xfId="0" applyFont="1" applyBorder="1" applyProtection="1">
      <alignment vertical="center"/>
      <protection locked="0"/>
    </xf>
    <xf numFmtId="0" fontId="11" fillId="0" borderId="51" xfId="0" applyFont="1" applyBorder="1" applyAlignment="1" applyProtection="1">
      <alignment horizontal="center" vertical="center"/>
      <protection locked="0"/>
    </xf>
    <xf numFmtId="0" fontId="12" fillId="0" borderId="52" xfId="0" applyFont="1" applyFill="1" applyBorder="1" applyAlignment="1" applyProtection="1">
      <alignment horizontal="center" vertical="center"/>
      <protection locked="0"/>
    </xf>
    <xf numFmtId="0" fontId="12" fillId="0" borderId="0" xfId="0" applyFont="1" applyBorder="1" applyProtection="1">
      <alignment vertical="center"/>
      <protection locked="0"/>
    </xf>
    <xf numFmtId="0" fontId="11" fillId="0" borderId="23" xfId="0" applyFont="1" applyBorder="1" applyProtection="1">
      <alignment vertical="center"/>
      <protection locked="0"/>
    </xf>
    <xf numFmtId="0" fontId="11" fillId="0" borderId="11" xfId="0" applyFont="1" applyBorder="1" applyProtection="1">
      <alignment vertical="center"/>
      <protection locked="0"/>
    </xf>
    <xf numFmtId="176" fontId="11" fillId="0" borderId="11" xfId="0" applyNumberFormat="1" applyFont="1" applyBorder="1" applyProtection="1">
      <alignment vertical="center"/>
      <protection locked="0"/>
    </xf>
    <xf numFmtId="0" fontId="11" fillId="0" borderId="11" xfId="0" applyFont="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1" fillId="0" borderId="0" xfId="0" applyFont="1" applyAlignment="1" applyProtection="1">
      <alignment vertical="center"/>
      <protection locked="0"/>
    </xf>
    <xf numFmtId="0" fontId="11" fillId="6" borderId="27" xfId="0" applyFont="1" applyFill="1" applyBorder="1" applyAlignment="1" applyProtection="1">
      <alignment horizontal="center" vertical="center" wrapText="1" shrinkToFit="1"/>
      <protection locked="0"/>
    </xf>
    <xf numFmtId="0" fontId="11" fillId="6" borderId="71" xfId="0" applyFont="1" applyFill="1" applyBorder="1" applyAlignment="1" applyProtection="1">
      <alignment horizontal="center" vertical="center" shrinkToFit="1"/>
      <protection locked="0"/>
    </xf>
    <xf numFmtId="180" fontId="13" fillId="7" borderId="16" xfId="0" applyNumberFormat="1" applyFont="1" applyFill="1" applyBorder="1" applyProtection="1">
      <alignment vertical="center"/>
      <protection hidden="1"/>
    </xf>
    <xf numFmtId="176" fontId="14" fillId="0" borderId="41" xfId="0" applyNumberFormat="1" applyFont="1" applyFill="1" applyBorder="1" applyAlignment="1" applyProtection="1">
      <alignment horizontal="center" vertical="center" shrinkToFit="1"/>
      <protection locked="0"/>
    </xf>
    <xf numFmtId="0" fontId="20" fillId="0" borderId="0" xfId="0" applyFont="1" applyBorder="1" applyAlignment="1" applyProtection="1">
      <alignment horizontal="left" vertical="top"/>
      <protection locked="0"/>
    </xf>
    <xf numFmtId="0" fontId="25" fillId="6" borderId="2" xfId="0" applyFont="1" applyFill="1" applyBorder="1" applyAlignment="1" applyProtection="1">
      <alignment horizontal="center" vertical="center" wrapText="1" shrinkToFit="1"/>
      <protection locked="0"/>
    </xf>
    <xf numFmtId="176" fontId="14" fillId="0" borderId="62" xfId="0" applyNumberFormat="1" applyFont="1" applyFill="1" applyBorder="1" applyAlignment="1" applyProtection="1">
      <alignment horizontal="center" vertical="center" shrinkToFit="1"/>
      <protection locked="0"/>
    </xf>
    <xf numFmtId="176" fontId="14" fillId="3" borderId="62" xfId="0" applyNumberFormat="1" applyFont="1" applyFill="1" applyBorder="1" applyAlignment="1" applyProtection="1">
      <alignment horizontal="center" vertical="center" shrinkToFit="1"/>
      <protection locked="0"/>
    </xf>
    <xf numFmtId="176" fontId="14" fillId="0" borderId="72" xfId="0" applyNumberFormat="1" applyFont="1" applyFill="1" applyBorder="1" applyAlignment="1" applyProtection="1">
      <alignment horizontal="center" vertical="center" shrinkToFit="1"/>
      <protection locked="0"/>
    </xf>
    <xf numFmtId="176" fontId="14" fillId="0" borderId="73" xfId="0" applyNumberFormat="1" applyFont="1" applyFill="1" applyBorder="1" applyAlignment="1" applyProtection="1">
      <alignment horizontal="center" vertical="center" shrinkToFit="1"/>
      <protection locked="0"/>
    </xf>
    <xf numFmtId="176" fontId="14" fillId="0" borderId="52" xfId="0" applyNumberFormat="1" applyFont="1" applyFill="1" applyBorder="1" applyAlignment="1" applyProtection="1">
      <alignment horizontal="center" vertical="center" shrinkToFit="1"/>
      <protection locked="0"/>
    </xf>
    <xf numFmtId="176" fontId="14" fillId="0" borderId="74" xfId="0" applyNumberFormat="1" applyFont="1" applyFill="1" applyBorder="1" applyAlignment="1" applyProtection="1">
      <alignment horizontal="center" vertical="center" shrinkToFit="1"/>
      <protection locked="0"/>
    </xf>
    <xf numFmtId="176" fontId="14" fillId="0" borderId="75" xfId="0" applyNumberFormat="1" applyFont="1" applyFill="1" applyBorder="1" applyAlignment="1" applyProtection="1">
      <alignment horizontal="center" vertical="center" shrinkToFit="1"/>
      <protection locked="0"/>
    </xf>
    <xf numFmtId="180" fontId="13" fillId="0" borderId="12" xfId="0" applyNumberFormat="1" applyFont="1" applyBorder="1" applyProtection="1">
      <alignment vertical="center"/>
      <protection locked="0"/>
    </xf>
    <xf numFmtId="180" fontId="13" fillId="0" borderId="7" xfId="0" applyNumberFormat="1" applyFont="1" applyBorder="1" applyProtection="1">
      <alignment vertical="center"/>
      <protection locked="0"/>
    </xf>
    <xf numFmtId="176" fontId="14" fillId="0" borderId="76" xfId="0" applyNumberFormat="1" applyFont="1" applyFill="1" applyBorder="1" applyAlignment="1" applyProtection="1">
      <alignment horizontal="center" vertical="center" shrinkToFit="1"/>
      <protection locked="0"/>
    </xf>
    <xf numFmtId="176" fontId="11" fillId="0" borderId="62" xfId="0" applyNumberFormat="1" applyFont="1" applyFill="1" applyBorder="1" applyAlignment="1" applyProtection="1">
      <alignment horizontal="center" vertical="center" wrapText="1" shrinkToFit="1"/>
      <protection locked="0"/>
    </xf>
    <xf numFmtId="0" fontId="5" fillId="0" borderId="7" xfId="0" applyFont="1" applyBorder="1" applyAlignment="1" applyProtection="1">
      <alignment horizontal="center" vertical="center"/>
      <protection locked="0"/>
    </xf>
    <xf numFmtId="180" fontId="5" fillId="0" borderId="13"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179" fontId="0" fillId="0" borderId="13" xfId="0" applyNumberFormat="1" applyBorder="1" applyAlignment="1" applyProtection="1">
      <alignment horizontal="center" vertical="center"/>
      <protection locked="0"/>
    </xf>
    <xf numFmtId="179" fontId="0" fillId="0" borderId="20" xfId="0" applyNumberForma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hidden="1"/>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2" xfId="0" applyFont="1" applyFill="1" applyBorder="1" applyAlignment="1" applyProtection="1">
      <alignment horizontal="center" vertical="center" shrinkToFit="1"/>
      <protection locked="0"/>
    </xf>
    <xf numFmtId="0" fontId="0" fillId="0" borderId="9" xfId="0" applyFont="1" applyFill="1" applyBorder="1" applyAlignment="1" applyProtection="1">
      <alignment horizontal="center" vertical="center" shrinkToFit="1"/>
      <protection locked="0"/>
    </xf>
    <xf numFmtId="14" fontId="0" fillId="0" borderId="2" xfId="0" applyNumberFormat="1" applyFont="1" applyFill="1" applyBorder="1" applyAlignment="1" applyProtection="1">
      <alignment horizontal="center" vertical="center" shrinkToFit="1"/>
      <protection locked="0"/>
    </xf>
    <xf numFmtId="14" fontId="0" fillId="0" borderId="9"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wrapText="1"/>
      <protection locked="0"/>
    </xf>
    <xf numFmtId="176" fontId="5" fillId="0" borderId="7" xfId="0" applyNumberFormat="1" applyFont="1" applyFill="1" applyBorder="1" applyAlignment="1" applyProtection="1">
      <alignment horizontal="center" vertical="center" wrapText="1"/>
      <protection locked="0"/>
    </xf>
    <xf numFmtId="176" fontId="5" fillId="0" borderId="2" xfId="0" applyNumberFormat="1" applyFont="1" applyFill="1" applyBorder="1" applyAlignment="1" applyProtection="1">
      <alignment horizontal="center" vertical="center"/>
      <protection locked="0"/>
    </xf>
    <xf numFmtId="176" fontId="5" fillId="0" borderId="7" xfId="0" applyNumberFormat="1"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wrapText="1"/>
      <protection locked="0"/>
    </xf>
    <xf numFmtId="176" fontId="1" fillId="0" borderId="7"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wrapText="1"/>
      <protection locked="0"/>
    </xf>
    <xf numFmtId="176" fontId="7" fillId="0" borderId="7" xfId="0" applyNumberFormat="1"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shrinkToFit="1"/>
      <protection locked="0"/>
    </xf>
    <xf numFmtId="0" fontId="1" fillId="0" borderId="2" xfId="0" applyNumberFormat="1" applyFont="1" applyFill="1" applyBorder="1" applyAlignment="1" applyProtection="1">
      <alignment horizontal="center" vertical="center" wrapText="1"/>
      <protection locked="0"/>
    </xf>
    <xf numFmtId="0" fontId="1" fillId="0" borderId="9"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center" vertical="center"/>
      <protection locked="0"/>
    </xf>
    <xf numFmtId="176" fontId="5" fillId="0" borderId="2" xfId="0" quotePrefix="1" applyNumberFormat="1" applyFont="1" applyFill="1" applyBorder="1" applyAlignment="1" applyProtection="1">
      <alignment horizontal="center" vertical="center"/>
      <protection locked="0"/>
    </xf>
    <xf numFmtId="176" fontId="5" fillId="0" borderId="7" xfId="0" quotePrefix="1" applyNumberFormat="1"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176" fontId="5" fillId="0" borderId="9" xfId="0" applyNumberFormat="1" applyFont="1" applyFill="1" applyBorder="1" applyAlignment="1" applyProtection="1">
      <alignment horizontal="center" vertical="center" wrapText="1"/>
      <protection locked="0"/>
    </xf>
    <xf numFmtId="0" fontId="5" fillId="0" borderId="9" xfId="0" applyNumberFormat="1" applyFont="1" applyFill="1" applyBorder="1" applyAlignment="1" applyProtection="1">
      <alignment horizontal="center" vertical="center"/>
      <protection locked="0"/>
    </xf>
    <xf numFmtId="176" fontId="5" fillId="0" borderId="9" xfId="0" quotePrefix="1" applyNumberFormat="1" applyFont="1" applyFill="1" applyBorder="1" applyAlignment="1" applyProtection="1">
      <alignment horizontal="center" vertical="center"/>
      <protection locked="0"/>
    </xf>
    <xf numFmtId="176" fontId="5" fillId="0" borderId="9" xfId="0" applyNumberFormat="1"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49" fontId="0" fillId="0" borderId="36" xfId="0" applyNumberFormat="1" applyBorder="1" applyAlignment="1">
      <alignment horizontal="center" vertical="center"/>
    </xf>
    <xf numFmtId="49" fontId="0" fillId="0" borderId="19" xfId="0" applyNumberFormat="1"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49" fontId="0" fillId="2" borderId="20" xfId="0" applyNumberFormat="1" applyFill="1" applyBorder="1" applyAlignment="1">
      <alignment horizontal="center" vertical="center"/>
    </xf>
    <xf numFmtId="0" fontId="0" fillId="2" borderId="16" xfId="0" applyNumberForma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49" fontId="0" fillId="2" borderId="16" xfId="0" applyNumberFormat="1" applyFill="1" applyBorder="1" applyAlignment="1">
      <alignment horizontal="center" vertical="center"/>
    </xf>
    <xf numFmtId="49" fontId="0" fillId="0" borderId="31" xfId="0" applyNumberFormat="1" applyBorder="1" applyAlignment="1">
      <alignment horizontal="center" vertical="center"/>
    </xf>
    <xf numFmtId="49" fontId="0" fillId="0" borderId="32" xfId="0" applyNumberFormat="1" applyBorder="1" applyAlignment="1">
      <alignment horizontal="center" vertical="center"/>
    </xf>
    <xf numFmtId="49" fontId="0" fillId="0" borderId="24" xfId="0" applyNumberFormat="1" applyBorder="1" applyAlignment="1">
      <alignment horizontal="center" vertical="center"/>
    </xf>
    <xf numFmtId="49" fontId="0" fillId="0" borderId="26"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7" fontId="0" fillId="0" borderId="4" xfId="0" applyNumberFormat="1" applyBorder="1" applyAlignment="1">
      <alignment horizontal="center" vertical="center" shrinkToFit="1"/>
    </xf>
    <xf numFmtId="177" fontId="0" fillId="0" borderId="25" xfId="0" applyNumberFormat="1" applyBorder="1" applyAlignment="1">
      <alignment horizontal="center" vertical="center" shrinkToFit="1"/>
    </xf>
    <xf numFmtId="0" fontId="5" fillId="0" borderId="7" xfId="0" applyFont="1" applyBorder="1" applyAlignment="1">
      <alignment horizontal="center" vertical="center"/>
    </xf>
    <xf numFmtId="180" fontId="5" fillId="0" borderId="13" xfId="0" applyNumberFormat="1" applyFont="1" applyBorder="1" applyAlignment="1">
      <alignment horizontal="center" vertical="center"/>
    </xf>
    <xf numFmtId="179" fontId="0" fillId="0" borderId="13" xfId="0" applyNumberFormat="1" applyBorder="1" applyAlignment="1">
      <alignment horizontal="center" vertical="center"/>
    </xf>
    <xf numFmtId="179" fontId="0" fillId="0" borderId="20" xfId="0" applyNumberForma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76" fontId="5" fillId="0" borderId="41" xfId="0" applyNumberFormat="1" applyFont="1" applyFill="1" applyBorder="1" applyAlignment="1" applyProtection="1">
      <alignment horizontal="center" vertical="center" wrapText="1"/>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shrinkToFit="1"/>
      <protection locked="0"/>
    </xf>
    <xf numFmtId="176" fontId="5" fillId="0" borderId="41" xfId="0" applyNumberFormat="1" applyFont="1"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176" fontId="7" fillId="0" borderId="41" xfId="0" applyNumberFormat="1" applyFont="1" applyFill="1" applyBorder="1" applyAlignment="1" applyProtection="1">
      <alignment horizontal="center" vertical="center" wrapText="1"/>
      <protection locked="0"/>
    </xf>
    <xf numFmtId="0" fontId="1" fillId="0" borderId="41" xfId="0" applyNumberFormat="1"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wrapText="1"/>
      <protection locked="0"/>
    </xf>
    <xf numFmtId="0" fontId="5" fillId="0" borderId="41" xfId="0" applyNumberFormat="1" applyFont="1" applyFill="1" applyBorder="1" applyAlignment="1" applyProtection="1">
      <alignment horizontal="center" vertical="center"/>
      <protection locked="0"/>
    </xf>
    <xf numFmtId="176" fontId="5" fillId="0" borderId="41" xfId="0" quotePrefix="1" applyNumberFormat="1"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shrinkToFit="1"/>
      <protection locked="0"/>
    </xf>
    <xf numFmtId="0" fontId="13" fillId="0" borderId="41"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53"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wrapText="1" shrinkToFit="1"/>
      <protection locked="0"/>
    </xf>
    <xf numFmtId="0" fontId="13" fillId="0" borderId="41" xfId="0" applyFont="1" applyFill="1" applyBorder="1" applyAlignment="1" applyProtection="1">
      <alignment horizontal="center" vertical="center" wrapText="1" shrinkToFit="1"/>
      <protection locked="0"/>
    </xf>
    <xf numFmtId="0" fontId="13" fillId="0" borderId="9" xfId="0" applyFont="1" applyFill="1" applyBorder="1" applyAlignment="1" applyProtection="1">
      <alignment horizontal="center" vertical="center" wrapText="1" shrinkToFit="1"/>
      <protection locked="0"/>
    </xf>
    <xf numFmtId="176" fontId="11" fillId="0" borderId="2" xfId="0" applyNumberFormat="1" applyFont="1" applyFill="1" applyBorder="1" applyAlignment="1" applyProtection="1">
      <alignment horizontal="center" vertical="center" shrinkToFit="1"/>
      <protection locked="0"/>
    </xf>
    <xf numFmtId="176" fontId="11" fillId="0" borderId="41" xfId="0" applyNumberFormat="1" applyFont="1" applyFill="1" applyBorder="1" applyAlignment="1" applyProtection="1">
      <alignment horizontal="center" vertical="center" shrinkToFit="1"/>
      <protection locked="0"/>
    </xf>
    <xf numFmtId="176" fontId="11" fillId="0" borderId="9" xfId="0" applyNumberFormat="1" applyFont="1" applyFill="1" applyBorder="1" applyAlignment="1" applyProtection="1">
      <alignment horizontal="center" vertical="center" shrinkToFit="1"/>
      <protection locked="0"/>
    </xf>
    <xf numFmtId="176" fontId="11" fillId="0" borderId="2" xfId="0" quotePrefix="1" applyNumberFormat="1" applyFont="1" applyFill="1" applyBorder="1" applyAlignment="1" applyProtection="1">
      <alignment horizontal="center" vertical="center"/>
      <protection locked="0"/>
    </xf>
    <xf numFmtId="176" fontId="11" fillId="0" borderId="41" xfId="0" quotePrefix="1" applyNumberFormat="1" applyFont="1" applyFill="1" applyBorder="1" applyAlignment="1" applyProtection="1">
      <alignment horizontal="center" vertical="center"/>
      <protection locked="0"/>
    </xf>
    <xf numFmtId="176" fontId="11" fillId="0" borderId="9" xfId="0" quotePrefix="1" applyNumberFormat="1"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wrapText="1"/>
      <protection locked="0"/>
    </xf>
    <xf numFmtId="0" fontId="13" fillId="0" borderId="41" xfId="0"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wrapText="1"/>
      <protection locked="0"/>
    </xf>
    <xf numFmtId="56" fontId="13" fillId="0" borderId="2" xfId="0" applyNumberFormat="1" applyFont="1" applyFill="1" applyBorder="1" applyAlignment="1" applyProtection="1">
      <alignment horizontal="center" vertical="center" shrinkToFit="1"/>
      <protection locked="0"/>
    </xf>
    <xf numFmtId="56" fontId="13" fillId="0" borderId="41" xfId="0" applyNumberFormat="1" applyFont="1" applyFill="1" applyBorder="1" applyAlignment="1" applyProtection="1">
      <alignment horizontal="center" vertical="center" shrinkToFit="1"/>
      <protection locked="0"/>
    </xf>
    <xf numFmtId="56" fontId="13" fillId="0" borderId="9" xfId="0" applyNumberFormat="1" applyFont="1" applyFill="1" applyBorder="1" applyAlignment="1" applyProtection="1">
      <alignment horizontal="center" vertical="center" shrinkToFit="1"/>
      <protection locked="0"/>
    </xf>
    <xf numFmtId="176" fontId="11" fillId="0" borderId="2" xfId="0" applyNumberFormat="1" applyFont="1" applyFill="1" applyBorder="1" applyAlignment="1" applyProtection="1">
      <alignment horizontal="center" vertical="center"/>
      <protection locked="0"/>
    </xf>
    <xf numFmtId="176" fontId="11" fillId="0" borderId="41" xfId="0" applyNumberFormat="1" applyFont="1" applyFill="1" applyBorder="1" applyAlignment="1" applyProtection="1">
      <alignment horizontal="center" vertical="center"/>
      <protection locked="0"/>
    </xf>
    <xf numFmtId="176" fontId="11" fillId="0" borderId="7" xfId="0" applyNumberFormat="1" applyFont="1" applyFill="1" applyBorder="1" applyAlignment="1" applyProtection="1">
      <alignment horizontal="center" vertical="center"/>
      <protection locked="0"/>
    </xf>
    <xf numFmtId="176" fontId="11" fillId="0" borderId="2" xfId="0" applyNumberFormat="1" applyFont="1" applyFill="1" applyBorder="1" applyAlignment="1" applyProtection="1">
      <alignment horizontal="center" vertical="center" wrapText="1"/>
      <protection locked="0"/>
    </xf>
    <xf numFmtId="176" fontId="11" fillId="0" borderId="41" xfId="0" applyNumberFormat="1" applyFont="1" applyFill="1" applyBorder="1" applyAlignment="1" applyProtection="1">
      <alignment horizontal="center" vertical="center" wrapText="1"/>
      <protection locked="0"/>
    </xf>
    <xf numFmtId="176" fontId="11" fillId="0" borderId="7" xfId="0" applyNumberFormat="1"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176" fontId="11" fillId="0" borderId="9" xfId="0" applyNumberFormat="1" applyFont="1" applyFill="1" applyBorder="1" applyAlignment="1" applyProtection="1">
      <alignment horizontal="center" vertical="center" wrapText="1"/>
      <protection locked="0"/>
    </xf>
    <xf numFmtId="0" fontId="13" fillId="0" borderId="9"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wrapText="1" shrinkToFit="1"/>
      <protection locked="0"/>
    </xf>
    <xf numFmtId="0" fontId="13" fillId="0" borderId="7" xfId="0" applyFont="1" applyFill="1" applyBorder="1" applyAlignment="1" applyProtection="1">
      <alignment horizontal="center" vertical="center" shrinkToFit="1"/>
      <protection locked="0"/>
    </xf>
    <xf numFmtId="3" fontId="13" fillId="0" borderId="2" xfId="0" applyNumberFormat="1" applyFont="1" applyFill="1" applyBorder="1" applyAlignment="1" applyProtection="1">
      <alignment horizontal="center" vertical="center" shrinkToFit="1"/>
      <protection locked="0"/>
    </xf>
    <xf numFmtId="3" fontId="13" fillId="0" borderId="41" xfId="0" applyNumberFormat="1" applyFont="1" applyFill="1" applyBorder="1" applyAlignment="1" applyProtection="1">
      <alignment horizontal="center" vertical="center" shrinkToFit="1"/>
      <protection locked="0"/>
    </xf>
    <xf numFmtId="3" fontId="13" fillId="0" borderId="9" xfId="0" applyNumberFormat="1" applyFont="1" applyFill="1" applyBorder="1" applyAlignment="1" applyProtection="1">
      <alignment horizontal="center" vertical="center" shrinkToFit="1"/>
      <protection locked="0"/>
    </xf>
    <xf numFmtId="176" fontId="11" fillId="0" borderId="9" xfId="0" applyNumberFormat="1" applyFont="1" applyFill="1" applyBorder="1" applyAlignment="1" applyProtection="1">
      <alignment horizontal="center" vertical="center"/>
      <protection locked="0"/>
    </xf>
    <xf numFmtId="0" fontId="11" fillId="0" borderId="2" xfId="0" quotePrefix="1" applyNumberFormat="1" applyFont="1" applyFill="1" applyBorder="1" applyAlignment="1" applyProtection="1">
      <alignment horizontal="center" vertical="center" wrapText="1"/>
      <protection locked="0"/>
    </xf>
    <xf numFmtId="0" fontId="11" fillId="0" borderId="41" xfId="0" applyNumberFormat="1" applyFont="1" applyFill="1" applyBorder="1" applyAlignment="1" applyProtection="1">
      <alignment horizontal="center" vertical="center" wrapText="1"/>
      <protection locked="0"/>
    </xf>
    <xf numFmtId="0" fontId="11" fillId="0" borderId="7" xfId="0" applyNumberFormat="1" applyFont="1" applyFill="1" applyBorder="1" applyAlignment="1" applyProtection="1">
      <alignment horizontal="center" vertical="center" wrapText="1"/>
      <protection locked="0"/>
    </xf>
    <xf numFmtId="176" fontId="13" fillId="0" borderId="2" xfId="0" applyNumberFormat="1" applyFont="1" applyFill="1" applyBorder="1" applyAlignment="1" applyProtection="1">
      <alignment horizontal="center" vertical="center"/>
      <protection locked="0"/>
    </xf>
    <xf numFmtId="176" fontId="13" fillId="0" borderId="41" xfId="0" applyNumberFormat="1" applyFont="1" applyFill="1" applyBorder="1" applyAlignment="1" applyProtection="1">
      <alignment horizontal="center" vertical="center"/>
      <protection locked="0"/>
    </xf>
    <xf numFmtId="176" fontId="13" fillId="0" borderId="7" xfId="0" applyNumberFormat="1" applyFont="1" applyFill="1" applyBorder="1" applyAlignment="1" applyProtection="1">
      <alignment horizontal="center" vertical="center"/>
      <protection locked="0"/>
    </xf>
    <xf numFmtId="0" fontId="11" fillId="0" borderId="2" xfId="0" applyNumberFormat="1" applyFont="1" applyFill="1" applyBorder="1" applyAlignment="1" applyProtection="1">
      <alignment horizontal="center" vertical="center" wrapText="1"/>
      <protection locked="0"/>
    </xf>
    <xf numFmtId="0" fontId="11" fillId="0" borderId="9" xfId="0" applyNumberFormat="1" applyFont="1" applyFill="1" applyBorder="1" applyAlignment="1" applyProtection="1">
      <alignment horizontal="center" vertical="center" wrapText="1"/>
      <protection locked="0"/>
    </xf>
    <xf numFmtId="0" fontId="13" fillId="0" borderId="2" xfId="0" applyNumberFormat="1" applyFont="1" applyFill="1" applyBorder="1" applyAlignment="1" applyProtection="1">
      <alignment horizontal="center" vertical="center"/>
      <protection locked="0"/>
    </xf>
    <xf numFmtId="0" fontId="13" fillId="0" borderId="41" xfId="0" applyNumberFormat="1" applyFont="1" applyFill="1" applyBorder="1" applyAlignment="1" applyProtection="1">
      <alignment horizontal="center" vertical="center"/>
      <protection locked="0"/>
    </xf>
    <xf numFmtId="0" fontId="13" fillId="0" borderId="9" xfId="0" applyNumberFormat="1" applyFont="1" applyFill="1" applyBorder="1" applyAlignment="1" applyProtection="1">
      <alignment horizontal="center" vertical="center"/>
      <protection locked="0"/>
    </xf>
    <xf numFmtId="176" fontId="13" fillId="0" borderId="2" xfId="0" applyNumberFormat="1" applyFont="1" applyFill="1" applyBorder="1" applyAlignment="1" applyProtection="1">
      <alignment horizontal="center" vertical="center" wrapText="1"/>
      <protection locked="0"/>
    </xf>
    <xf numFmtId="176" fontId="13" fillId="0" borderId="41" xfId="0" applyNumberFormat="1" applyFont="1" applyFill="1" applyBorder="1" applyAlignment="1" applyProtection="1">
      <alignment horizontal="center" vertical="center" wrapText="1"/>
      <protection locked="0"/>
    </xf>
    <xf numFmtId="176" fontId="13" fillId="0" borderId="7" xfId="0" applyNumberFormat="1"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shrinkToFit="1"/>
      <protection locked="0"/>
    </xf>
    <xf numFmtId="0" fontId="11" fillId="0" borderId="41" xfId="0" applyFont="1" applyFill="1" applyBorder="1" applyAlignment="1" applyProtection="1">
      <alignment horizontal="center" vertical="center" wrapText="1" shrinkToFit="1"/>
      <protection locked="0"/>
    </xf>
    <xf numFmtId="0" fontId="11" fillId="0" borderId="7" xfId="0" applyFont="1" applyFill="1" applyBorder="1" applyAlignment="1" applyProtection="1">
      <alignment horizontal="center" vertical="center" wrapText="1" shrinkToFit="1"/>
      <protection locked="0"/>
    </xf>
    <xf numFmtId="179" fontId="13" fillId="0" borderId="54" xfId="0" applyNumberFormat="1" applyFont="1" applyBorder="1" applyAlignment="1" applyProtection="1">
      <alignment horizontal="center" vertical="center"/>
      <protection locked="0"/>
    </xf>
    <xf numFmtId="179" fontId="13" fillId="0" borderId="7" xfId="0" applyNumberFormat="1" applyFont="1" applyBorder="1" applyAlignment="1" applyProtection="1">
      <alignment horizontal="center" vertical="center"/>
      <protection locked="0"/>
    </xf>
    <xf numFmtId="179" fontId="13" fillId="0" borderId="21" xfId="0" applyNumberFormat="1" applyFont="1" applyBorder="1" applyAlignment="1" applyProtection="1">
      <alignment horizontal="center" vertical="center"/>
      <protection locked="0"/>
    </xf>
    <xf numFmtId="179" fontId="13" fillId="0" borderId="22" xfId="0" applyNumberFormat="1" applyFont="1" applyBorder="1" applyAlignment="1" applyProtection="1">
      <alignment horizontal="center" vertical="center"/>
      <protection locked="0"/>
    </xf>
    <xf numFmtId="179" fontId="13" fillId="0" borderId="23" xfId="0" applyNumberFormat="1" applyFont="1" applyBorder="1" applyAlignment="1" applyProtection="1">
      <alignment horizontal="center" vertical="center"/>
      <protection locked="0"/>
    </xf>
    <xf numFmtId="179" fontId="13" fillId="0" borderId="12" xfId="0" applyNumberFormat="1" applyFont="1" applyBorder="1" applyAlignment="1" applyProtection="1">
      <alignment horizontal="center" vertical="center"/>
      <protection locked="0"/>
    </xf>
    <xf numFmtId="179" fontId="13" fillId="0" borderId="13" xfId="0" applyNumberFormat="1" applyFont="1" applyBorder="1" applyAlignment="1" applyProtection="1">
      <alignment horizontal="center" vertical="center"/>
      <protection locked="0"/>
    </xf>
    <xf numFmtId="179" fontId="13" fillId="0" borderId="20" xfId="0" applyNumberFormat="1"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178" fontId="18" fillId="0" borderId="0" xfId="0" applyNumberFormat="1" applyFont="1" applyAlignment="1" applyProtection="1">
      <alignment horizontal="center" vertical="center"/>
      <protection hidden="1"/>
    </xf>
    <xf numFmtId="0" fontId="18" fillId="0" borderId="0" xfId="0" applyFont="1" applyAlignment="1" applyProtection="1">
      <alignment horizontal="left" vertical="top"/>
      <protection locked="0"/>
    </xf>
    <xf numFmtId="0" fontId="18" fillId="0" borderId="52" xfId="0" applyFont="1" applyBorder="1" applyAlignment="1" applyProtection="1">
      <alignment horizontal="center" vertical="center"/>
      <protection locked="0"/>
    </xf>
    <xf numFmtId="0" fontId="18" fillId="0" borderId="35" xfId="0" applyFont="1" applyBorder="1" applyAlignment="1" applyProtection="1">
      <alignment horizontal="center" vertical="center"/>
      <protection locked="0"/>
    </xf>
    <xf numFmtId="0" fontId="13" fillId="0" borderId="7" xfId="0" applyNumberFormat="1" applyFont="1" applyFill="1" applyBorder="1" applyAlignment="1" applyProtection="1">
      <alignment horizontal="center" vertical="center"/>
      <protection locked="0"/>
    </xf>
    <xf numFmtId="176" fontId="13" fillId="0" borderId="9" xfId="0" applyNumberFormat="1"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61" xfId="0" applyFont="1" applyFill="1" applyBorder="1" applyAlignment="1" applyProtection="1">
      <alignment horizontal="center" vertical="center" shrinkToFit="1"/>
      <protection locked="0"/>
    </xf>
    <xf numFmtId="0" fontId="13" fillId="0" borderId="17" xfId="0" applyFont="1" applyFill="1" applyBorder="1" applyAlignment="1" applyProtection="1">
      <alignment horizontal="center" vertical="center" shrinkToFit="1"/>
      <protection locked="0"/>
    </xf>
    <xf numFmtId="0" fontId="13" fillId="0" borderId="18" xfId="0" applyFont="1" applyFill="1" applyBorder="1" applyAlignment="1" applyProtection="1">
      <alignment horizontal="center" vertical="center" shrinkToFit="1"/>
      <protection locked="0"/>
    </xf>
    <xf numFmtId="0" fontId="13" fillId="0" borderId="60" xfId="0" applyFont="1" applyFill="1" applyBorder="1" applyAlignment="1" applyProtection="1">
      <alignment horizontal="center" vertical="center" shrinkToFit="1"/>
      <protection locked="0"/>
    </xf>
    <xf numFmtId="0" fontId="13" fillId="0" borderId="57" xfId="0"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3" fillId="0" borderId="59" xfId="0" applyFont="1" applyBorder="1" applyAlignment="1" applyProtection="1">
      <alignment horizontal="center" vertical="center" shrinkToFit="1"/>
      <protection locked="0"/>
    </xf>
    <xf numFmtId="176" fontId="11" fillId="0" borderId="2" xfId="0" applyNumberFormat="1" applyFont="1" applyFill="1" applyBorder="1" applyAlignment="1" applyProtection="1">
      <alignment horizontal="left" vertical="center" wrapText="1"/>
      <protection locked="0"/>
    </xf>
    <xf numFmtId="176" fontId="11" fillId="0" borderId="41" xfId="0" applyNumberFormat="1" applyFont="1" applyFill="1" applyBorder="1" applyAlignment="1" applyProtection="1">
      <alignment horizontal="left" vertical="center" wrapText="1"/>
      <protection locked="0"/>
    </xf>
    <xf numFmtId="176" fontId="11" fillId="0" borderId="7" xfId="0" applyNumberFormat="1" applyFont="1" applyFill="1" applyBorder="1" applyAlignment="1" applyProtection="1">
      <alignment horizontal="left" vertical="center" wrapText="1"/>
      <protection locked="0"/>
    </xf>
    <xf numFmtId="0" fontId="23" fillId="0" borderId="63" xfId="0" applyFont="1" applyBorder="1" applyAlignment="1">
      <alignment horizontal="left" vertical="top" wrapText="1"/>
    </xf>
    <xf numFmtId="0" fontId="24" fillId="0" borderId="64" xfId="0" applyFont="1" applyBorder="1" applyAlignment="1">
      <alignment horizontal="left" vertical="top"/>
    </xf>
    <xf numFmtId="0" fontId="24" fillId="0" borderId="65" xfId="0" applyFont="1" applyBorder="1" applyAlignment="1">
      <alignment horizontal="left" vertical="top"/>
    </xf>
    <xf numFmtId="0" fontId="24" fillId="0" borderId="66" xfId="0" applyFont="1" applyBorder="1" applyAlignment="1">
      <alignment horizontal="left" vertical="top"/>
    </xf>
    <xf numFmtId="0" fontId="24" fillId="0" borderId="0" xfId="0" applyFont="1" applyAlignment="1">
      <alignment horizontal="left" vertical="top"/>
    </xf>
    <xf numFmtId="0" fontId="24" fillId="0" borderId="67" xfId="0" applyFont="1" applyBorder="1" applyAlignment="1">
      <alignment horizontal="left" vertical="top"/>
    </xf>
    <xf numFmtId="0" fontId="24" fillId="0" borderId="68" xfId="0" applyFont="1" applyBorder="1" applyAlignment="1">
      <alignment horizontal="left" vertical="top"/>
    </xf>
    <xf numFmtId="0" fontId="24" fillId="0" borderId="69" xfId="0" applyFont="1" applyBorder="1" applyAlignment="1">
      <alignment horizontal="left" vertical="top"/>
    </xf>
    <xf numFmtId="0" fontId="24" fillId="0" borderId="70" xfId="0" applyFont="1" applyBorder="1" applyAlignment="1">
      <alignment horizontal="left" vertical="top"/>
    </xf>
    <xf numFmtId="0" fontId="13" fillId="0" borderId="0" xfId="0" applyFont="1" applyBorder="1" applyAlignment="1" applyProtection="1">
      <alignment vertical="top" wrapText="1"/>
      <protection locked="0"/>
    </xf>
    <xf numFmtId="0" fontId="2" fillId="0" borderId="0" xfId="0" applyFont="1" applyBorder="1" applyAlignment="1">
      <alignment vertical="top"/>
    </xf>
    <xf numFmtId="0" fontId="2" fillId="0" borderId="67" xfId="0" applyFont="1" applyBorder="1" applyAlignment="1">
      <alignment vertical="top"/>
    </xf>
    <xf numFmtId="0" fontId="22" fillId="0" borderId="40" xfId="0" applyFont="1" applyBorder="1" applyAlignment="1" applyProtection="1">
      <alignment horizontal="left" vertical="top" wrapText="1"/>
      <protection locked="0"/>
    </xf>
    <xf numFmtId="0" fontId="20" fillId="0" borderId="46" xfId="0" applyFont="1" applyBorder="1" applyAlignment="1" applyProtection="1">
      <alignment horizontal="left" vertical="top" wrapText="1"/>
      <protection locked="0"/>
    </xf>
    <xf numFmtId="0" fontId="20" fillId="0" borderId="47"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0" fillId="0" borderId="48" xfId="0" applyBorder="1" applyAlignment="1">
      <alignment vertical="center"/>
    </xf>
    <xf numFmtId="0" fontId="0" fillId="0" borderId="49" xfId="0" applyBorder="1" applyAlignment="1">
      <alignment vertical="center"/>
    </xf>
    <xf numFmtId="0" fontId="20" fillId="0" borderId="46" xfId="0" applyFont="1" applyBorder="1" applyAlignment="1" applyProtection="1">
      <alignment horizontal="left" vertical="top"/>
      <protection locked="0"/>
    </xf>
    <xf numFmtId="0" fontId="20" fillId="0" borderId="26" xfId="0" applyFont="1" applyBorder="1" applyAlignment="1" applyProtection="1">
      <alignment horizontal="left" vertical="top"/>
      <protection locked="0"/>
    </xf>
    <xf numFmtId="0" fontId="20" fillId="0" borderId="0" xfId="0" applyFont="1" applyBorder="1" applyAlignment="1" applyProtection="1">
      <alignment horizontal="left" vertical="top"/>
      <protection locked="0"/>
    </xf>
    <xf numFmtId="0" fontId="20" fillId="0" borderId="35" xfId="0" applyFont="1" applyBorder="1" applyAlignment="1" applyProtection="1">
      <alignment horizontal="left" vertical="top"/>
      <protection locked="0"/>
    </xf>
    <xf numFmtId="0" fontId="0" fillId="0" borderId="38" xfId="0" applyBorder="1" applyAlignment="1">
      <alignment vertical="center"/>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5" borderId="33" xfId="0" applyFont="1" applyFill="1" applyBorder="1" applyAlignment="1" applyProtection="1">
      <alignment horizontal="center" vertical="center"/>
      <protection locked="0"/>
    </xf>
    <xf numFmtId="0" fontId="11" fillId="5" borderId="13" xfId="0" applyFont="1" applyFill="1" applyBorder="1" applyAlignment="1" applyProtection="1">
      <alignment horizontal="center" vertical="center"/>
      <protection locked="0"/>
    </xf>
    <xf numFmtId="0" fontId="15" fillId="7" borderId="43" xfId="0" applyFont="1" applyFill="1" applyBorder="1" applyAlignment="1" applyProtection="1">
      <alignment horizontal="center" vertical="center"/>
      <protection locked="0"/>
    </xf>
    <xf numFmtId="0" fontId="15" fillId="7" borderId="4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42"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shrinkToFit="1"/>
      <protection locked="0"/>
    </xf>
    <xf numFmtId="0" fontId="14" fillId="0" borderId="41" xfId="0"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shrinkToFit="1"/>
      <protection locked="0"/>
    </xf>
    <xf numFmtId="176" fontId="14" fillId="0" borderId="2" xfId="0" applyNumberFormat="1" applyFont="1" applyFill="1" applyBorder="1" applyAlignment="1" applyProtection="1">
      <alignment horizontal="center" vertical="center" wrapText="1"/>
      <protection locked="0"/>
    </xf>
    <xf numFmtId="176" fontId="14" fillId="0" borderId="41" xfId="0" applyNumberFormat="1" applyFont="1" applyFill="1" applyBorder="1" applyAlignment="1" applyProtection="1">
      <alignment horizontal="center" vertical="center" wrapText="1"/>
      <protection locked="0"/>
    </xf>
    <xf numFmtId="176" fontId="14" fillId="0" borderId="9" xfId="0" applyNumberFormat="1"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protection locked="0"/>
    </xf>
    <xf numFmtId="0" fontId="14" fillId="0" borderId="41"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protection locked="0"/>
    </xf>
    <xf numFmtId="0" fontId="14" fillId="0" borderId="41" xfId="0" applyFont="1" applyFill="1" applyBorder="1" applyAlignment="1" applyProtection="1">
      <alignment horizontal="center" vertical="center" wrapText="1"/>
      <protection locked="0"/>
    </xf>
    <xf numFmtId="0" fontId="14" fillId="0" borderId="7" xfId="0" applyFont="1" applyFill="1" applyBorder="1" applyAlignment="1" applyProtection="1">
      <alignment horizontal="center" vertical="center" wrapText="1"/>
      <protection locked="0"/>
    </xf>
    <xf numFmtId="0" fontId="14" fillId="0" borderId="2" xfId="0" applyNumberFormat="1" applyFont="1" applyFill="1" applyBorder="1" applyAlignment="1" applyProtection="1">
      <alignment horizontal="center" vertical="center"/>
      <protection locked="0"/>
    </xf>
    <xf numFmtId="0" fontId="14" fillId="0" borderId="41" xfId="0" applyNumberFormat="1" applyFont="1" applyFill="1" applyBorder="1" applyAlignment="1" applyProtection="1">
      <alignment horizontal="center" vertical="center"/>
      <protection locked="0"/>
    </xf>
    <xf numFmtId="0" fontId="14" fillId="0" borderId="7" xfId="0" applyNumberFormat="1" applyFont="1" applyFill="1" applyBorder="1" applyAlignment="1" applyProtection="1">
      <alignment horizontal="center" vertical="center"/>
      <protection locked="0"/>
    </xf>
    <xf numFmtId="176" fontId="14" fillId="0" borderId="2" xfId="0" quotePrefix="1" applyNumberFormat="1" applyFont="1" applyFill="1" applyBorder="1" applyAlignment="1" applyProtection="1">
      <alignment horizontal="center" vertical="center"/>
      <protection locked="0"/>
    </xf>
    <xf numFmtId="176" fontId="14" fillId="0" borderId="41" xfId="0" quotePrefix="1" applyNumberFormat="1" applyFont="1" applyFill="1" applyBorder="1" applyAlignment="1" applyProtection="1">
      <alignment horizontal="center" vertical="center"/>
      <protection locked="0"/>
    </xf>
    <xf numFmtId="176" fontId="14" fillId="0" borderId="7" xfId="0" quotePrefix="1" applyNumberFormat="1" applyFont="1" applyFill="1" applyBorder="1" applyAlignment="1" applyProtection="1">
      <alignment horizontal="center" vertical="center"/>
      <protection locked="0"/>
    </xf>
    <xf numFmtId="176" fontId="14" fillId="0" borderId="7" xfId="0" applyNumberFormat="1" applyFont="1" applyFill="1" applyBorder="1" applyAlignment="1" applyProtection="1">
      <alignment horizontal="center" vertical="center" wrapText="1"/>
      <protection locked="0"/>
    </xf>
    <xf numFmtId="176" fontId="14" fillId="0" borderId="2" xfId="0" applyNumberFormat="1" applyFont="1" applyFill="1" applyBorder="1" applyAlignment="1" applyProtection="1">
      <alignment horizontal="center" vertical="center"/>
      <protection locked="0"/>
    </xf>
    <xf numFmtId="176" fontId="14" fillId="0" borderId="41" xfId="0" applyNumberFormat="1" applyFont="1" applyFill="1" applyBorder="1" applyAlignment="1" applyProtection="1">
      <alignment horizontal="center" vertical="center"/>
      <protection locked="0"/>
    </xf>
    <xf numFmtId="176" fontId="14" fillId="0" borderId="9" xfId="0" applyNumberFormat="1" applyFont="1" applyFill="1" applyBorder="1" applyAlignment="1" applyProtection="1">
      <alignment horizontal="center" vertical="center"/>
      <protection locked="0"/>
    </xf>
    <xf numFmtId="176" fontId="14" fillId="0" borderId="7" xfId="0" applyNumberFormat="1" applyFont="1" applyFill="1" applyBorder="1" applyAlignment="1" applyProtection="1">
      <alignment horizontal="center" vertical="center"/>
      <protection locked="0"/>
    </xf>
    <xf numFmtId="176" fontId="14" fillId="0" borderId="2" xfId="0" applyNumberFormat="1" applyFont="1" applyFill="1" applyBorder="1" applyAlignment="1" applyProtection="1">
      <alignment horizontal="center" vertical="center" shrinkToFit="1"/>
      <protection locked="0"/>
    </xf>
    <xf numFmtId="176" fontId="14" fillId="0" borderId="41" xfId="0" applyNumberFormat="1" applyFont="1" applyFill="1" applyBorder="1" applyAlignment="1" applyProtection="1">
      <alignment horizontal="center" vertical="center" shrinkToFit="1"/>
      <protection locked="0"/>
    </xf>
    <xf numFmtId="176" fontId="14" fillId="0" borderId="7" xfId="0" applyNumberFormat="1" applyFont="1" applyFill="1" applyBorder="1" applyAlignment="1" applyProtection="1">
      <alignment horizontal="center" vertical="center" shrinkToFit="1"/>
      <protection locked="0"/>
    </xf>
    <xf numFmtId="176" fontId="14" fillId="0" borderId="2" xfId="0" applyNumberFormat="1" applyFont="1" applyFill="1" applyBorder="1" applyAlignment="1" applyProtection="1">
      <alignment horizontal="center" vertical="center" wrapText="1" shrinkToFit="1"/>
      <protection locked="0"/>
    </xf>
    <xf numFmtId="176" fontId="14" fillId="0" borderId="9" xfId="0" applyNumberFormat="1" applyFont="1" applyFill="1" applyBorder="1" applyAlignment="1" applyProtection="1">
      <alignment horizontal="center" vertical="center" shrinkToFit="1"/>
      <protection locked="0"/>
    </xf>
    <xf numFmtId="176" fontId="14" fillId="0" borderId="9" xfId="0" quotePrefix="1" applyNumberFormat="1" applyFont="1" applyFill="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52"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180" fontId="13" fillId="0" borderId="13" xfId="0" applyNumberFormat="1"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0" xfId="0" applyFont="1" applyBorder="1" applyAlignment="1" applyProtection="1">
      <alignment horizontal="left" vertical="top"/>
      <protection locked="0"/>
    </xf>
    <xf numFmtId="178" fontId="13" fillId="0" borderId="0" xfId="0" applyNumberFormat="1" applyFont="1" applyBorder="1" applyAlignment="1" applyProtection="1">
      <alignment horizontal="center" vertical="center"/>
      <protection hidden="1"/>
    </xf>
    <xf numFmtId="0" fontId="0" fillId="0" borderId="31" xfId="0" applyBorder="1" applyAlignment="1" applyProtection="1">
      <alignment horizontal="center" vertical="center"/>
      <protection locked="0"/>
    </xf>
    <xf numFmtId="0" fontId="0" fillId="2" borderId="33" xfId="0"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178" fontId="0" fillId="0" borderId="0" xfId="0" applyNumberFormat="1" applyAlignment="1" applyProtection="1">
      <alignment horizontal="center" vertical="center"/>
      <protection locked="0"/>
    </xf>
  </cellXfs>
  <cellStyles count="1">
    <cellStyle name="標準" xfId="0" builtinId="0"/>
  </cellStyles>
  <dxfs count="162">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7"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rgb="FFFFFF00"/>
        </patternFill>
      </fill>
    </dxf>
    <dxf>
      <fill>
        <patternFill>
          <bgColor theme="4" tint="0.59996337778862885"/>
        </patternFill>
      </fill>
    </dxf>
    <dxf>
      <fill>
        <patternFill>
          <bgColor rgb="FF92D050"/>
        </patternFill>
      </fill>
    </dxf>
    <dxf>
      <fill>
        <patternFill>
          <bgColor theme="7"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43</xdr:col>
      <xdr:colOff>381000</xdr:colOff>
      <xdr:row>1</xdr:row>
      <xdr:rowOff>171450</xdr:rowOff>
    </xdr:from>
    <xdr:to>
      <xdr:col>47</xdr:col>
      <xdr:colOff>228600</xdr:colOff>
      <xdr:row>5</xdr:row>
      <xdr:rowOff>171450</xdr:rowOff>
    </xdr:to>
    <xdr:sp macro="" textlink="">
      <xdr:nvSpPr>
        <xdr:cNvPr id="3" name="吹き出し: 線 2">
          <a:extLst>
            <a:ext uri="{FF2B5EF4-FFF2-40B4-BE49-F238E27FC236}">
              <a16:creationId xmlns:a16="http://schemas.microsoft.com/office/drawing/2014/main" id="{00000000-0008-0000-0300-000003000000}"/>
            </a:ext>
          </a:extLst>
        </xdr:cNvPr>
        <xdr:cNvSpPr/>
      </xdr:nvSpPr>
      <xdr:spPr>
        <a:xfrm>
          <a:off x="13449300" y="342900"/>
          <a:ext cx="3886200" cy="752475"/>
        </a:xfrm>
        <a:prstGeom prst="borderCallout1">
          <a:avLst>
            <a:gd name="adj1" fmla="val 46598"/>
            <a:gd name="adj2" fmla="val -1087"/>
            <a:gd name="adj3" fmla="val 278322"/>
            <a:gd name="adj4" fmla="val -363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上段：症状（熱、下痢、嘔吐等）</a:t>
          </a:r>
          <a:endParaRPr lang="ja-JP" altLang="ja-JP">
            <a:effectLst/>
          </a:endParaRPr>
        </a:p>
        <a:p>
          <a:r>
            <a:rPr kumimoji="1" lang="ja-JP" altLang="ja-JP" sz="1100">
              <a:solidFill>
                <a:schemeClr val="lt1"/>
              </a:solidFill>
              <a:effectLst/>
              <a:latin typeface="+mn-lt"/>
              <a:ea typeface="+mn-ea"/>
              <a:cs typeface="+mn-cs"/>
            </a:rPr>
            <a:t>中段：登園状況（登園、休、早退等）</a:t>
          </a:r>
          <a:endParaRPr lang="ja-JP" altLang="ja-JP">
            <a:effectLst/>
          </a:endParaRPr>
        </a:p>
        <a:p>
          <a:r>
            <a:rPr kumimoji="1" lang="ja-JP" altLang="ja-JP" sz="1100">
              <a:solidFill>
                <a:schemeClr val="lt1"/>
              </a:solidFill>
              <a:effectLst/>
              <a:latin typeface="+mn-lt"/>
              <a:ea typeface="+mn-ea"/>
              <a:cs typeface="+mn-cs"/>
            </a:rPr>
            <a:t>下段：症状出現場所、時間（自宅、職員室、廊下、園庭等）</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115349</xdr:colOff>
      <xdr:row>18</xdr:row>
      <xdr:rowOff>39585</xdr:rowOff>
    </xdr:from>
    <xdr:to>
      <xdr:col>24</xdr:col>
      <xdr:colOff>628402</xdr:colOff>
      <xdr:row>22</xdr:row>
      <xdr:rowOff>69273</xdr:rowOff>
    </xdr:to>
    <xdr:sp macro="" textlink="">
      <xdr:nvSpPr>
        <xdr:cNvPr id="2" name="吹き出し: 線 2">
          <a:extLst>
            <a:ext uri="{FF2B5EF4-FFF2-40B4-BE49-F238E27FC236}">
              <a16:creationId xmlns:a16="http://schemas.microsoft.com/office/drawing/2014/main" id="{82FA829B-D304-4F84-8D42-D06F0882E263}"/>
            </a:ext>
          </a:extLst>
        </xdr:cNvPr>
        <xdr:cNvSpPr/>
      </xdr:nvSpPr>
      <xdr:spPr>
        <a:xfrm>
          <a:off x="8040149" y="5650676"/>
          <a:ext cx="7024689" cy="1248888"/>
        </a:xfrm>
        <a:prstGeom prst="borderCallout1">
          <a:avLst>
            <a:gd name="adj1" fmla="val 46598"/>
            <a:gd name="adj2" fmla="val -1087"/>
            <a:gd name="adj3" fmla="val -16727"/>
            <a:gd name="adj4" fmla="val -7855"/>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１</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段</a:t>
          </a:r>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目</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：症状（熱、下痢、嘔吐等）</a:t>
          </a:r>
          <a:endParaRPr lang="ja-JP" altLang="ja-JP" sz="1600">
            <a:effectLst/>
            <a:latin typeface="BIZ UDゴシック" panose="020B0400000000000000" pitchFamily="49" charset="-128"/>
            <a:ea typeface="BIZ UDゴシック" panose="020B0400000000000000" pitchFamily="49" charset="-128"/>
          </a:endParaRPr>
        </a:p>
        <a:p>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２</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段</a:t>
          </a:r>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目</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：登園状況（登園、休、早退等）</a:t>
          </a:r>
          <a:endParaRPr lang="ja-JP" altLang="ja-JP" sz="1600">
            <a:effectLst/>
            <a:latin typeface="BIZ UDゴシック" panose="020B0400000000000000" pitchFamily="49" charset="-128"/>
            <a:ea typeface="BIZ UDゴシック" panose="020B0400000000000000" pitchFamily="49" charset="-128"/>
          </a:endParaRPr>
        </a:p>
        <a:p>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３</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段</a:t>
          </a:r>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目</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：症状出現時間</a:t>
          </a:r>
          <a:endParaRPr lang="ja-JP" altLang="ja-JP" sz="1600">
            <a:effectLst/>
            <a:latin typeface="BIZ UDゴシック" panose="020B0400000000000000" pitchFamily="49" charset="-128"/>
            <a:ea typeface="BIZ UDゴシック" panose="020B0400000000000000" pitchFamily="49" charset="-128"/>
          </a:endParaRPr>
        </a:p>
        <a:p>
          <a:pPr algn="l"/>
          <a:r>
            <a:rPr kumimoji="1" lang="ja-JP" altLang="en-US" sz="1600">
              <a:solidFill>
                <a:schemeClr val="lt1"/>
              </a:solidFill>
              <a:effectLst/>
              <a:latin typeface="BIZ UDゴシック" panose="020B0400000000000000" pitchFamily="49" charset="-128"/>
              <a:ea typeface="BIZ UDゴシック" panose="020B0400000000000000" pitchFamily="49" charset="-128"/>
              <a:cs typeface="+mn-cs"/>
            </a:rPr>
            <a:t>４</a:t>
          </a:r>
          <a:r>
            <a:rPr kumimoji="1" lang="ja-JP" altLang="ja-JP" sz="1600">
              <a:solidFill>
                <a:schemeClr val="lt1"/>
              </a:solidFill>
              <a:effectLst/>
              <a:latin typeface="BIZ UDゴシック" panose="020B0400000000000000" pitchFamily="49" charset="-128"/>
              <a:ea typeface="BIZ UDゴシック" panose="020B0400000000000000" pitchFamily="49" charset="-128"/>
              <a:cs typeface="+mn-cs"/>
            </a:rPr>
            <a:t>段目：症状出現場所（自宅、職員室、廊下、園庭等）</a:t>
          </a:r>
          <a:endParaRPr kumimoji="1" lang="ja-JP" altLang="en-US" sz="1600">
            <a:latin typeface="BIZ UDゴシック" panose="020B0400000000000000" pitchFamily="49" charset="-128"/>
            <a:ea typeface="BIZ UDゴシック" panose="020B0400000000000000" pitchFamily="49" charset="-128"/>
          </a:endParaRPr>
        </a:p>
      </xdr:txBody>
    </xdr:sp>
    <xdr:clientData/>
  </xdr:twoCellAnchor>
  <xdr:twoCellAnchor>
    <xdr:from>
      <xdr:col>13</xdr:col>
      <xdr:colOff>130999</xdr:colOff>
      <xdr:row>16</xdr:row>
      <xdr:rowOff>240507</xdr:rowOff>
    </xdr:from>
    <xdr:to>
      <xdr:col>14</xdr:col>
      <xdr:colOff>9895</xdr:colOff>
      <xdr:row>18</xdr:row>
      <xdr:rowOff>76200</xdr:rowOff>
    </xdr:to>
    <xdr:sp macro="" textlink="">
      <xdr:nvSpPr>
        <xdr:cNvPr id="3" name="角丸四角形吹き出し 2">
          <a:extLst>
            <a:ext uri="{FF2B5EF4-FFF2-40B4-BE49-F238E27FC236}">
              <a16:creationId xmlns:a16="http://schemas.microsoft.com/office/drawing/2014/main" id="{BA844482-9F9C-42ED-9323-5297DF93B133}"/>
            </a:ext>
          </a:extLst>
        </xdr:cNvPr>
        <xdr:cNvSpPr/>
      </xdr:nvSpPr>
      <xdr:spPr>
        <a:xfrm>
          <a:off x="7404635" y="5241998"/>
          <a:ext cx="530060" cy="445293"/>
        </a:xfrm>
        <a:prstGeom prst="wedgeRoundRectCallout">
          <a:avLst>
            <a:gd name="adj1" fmla="val -107085"/>
            <a:gd name="adj2" fmla="val -4088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⑤</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25</xdr:col>
      <xdr:colOff>239424</xdr:colOff>
      <xdr:row>17</xdr:row>
      <xdr:rowOff>152399</xdr:rowOff>
    </xdr:from>
    <xdr:to>
      <xdr:col>26</xdr:col>
      <xdr:colOff>107070</xdr:colOff>
      <xdr:row>18</xdr:row>
      <xdr:rowOff>263884</xdr:rowOff>
    </xdr:to>
    <xdr:sp macro="" textlink="">
      <xdr:nvSpPr>
        <xdr:cNvPr id="4" name="角丸四角形吹き出し 6">
          <a:extLst>
            <a:ext uri="{FF2B5EF4-FFF2-40B4-BE49-F238E27FC236}">
              <a16:creationId xmlns:a16="http://schemas.microsoft.com/office/drawing/2014/main" id="{EEFD029F-C889-4414-A633-79AAE73F1009}"/>
            </a:ext>
          </a:extLst>
        </xdr:cNvPr>
        <xdr:cNvSpPr/>
      </xdr:nvSpPr>
      <xdr:spPr>
        <a:xfrm>
          <a:off x="15327024" y="5377542"/>
          <a:ext cx="466360" cy="416285"/>
        </a:xfrm>
        <a:prstGeom prst="wedgeRoundRectCallout">
          <a:avLst>
            <a:gd name="adj1" fmla="val 1667"/>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⑦</a:t>
          </a:r>
        </a:p>
      </xdr:txBody>
    </xdr:sp>
    <xdr:clientData/>
  </xdr:twoCellAnchor>
  <xdr:twoCellAnchor>
    <xdr:from>
      <xdr:col>26</xdr:col>
      <xdr:colOff>485342</xdr:colOff>
      <xdr:row>17</xdr:row>
      <xdr:rowOff>163285</xdr:rowOff>
    </xdr:from>
    <xdr:to>
      <xdr:col>27</xdr:col>
      <xdr:colOff>5238</xdr:colOff>
      <xdr:row>18</xdr:row>
      <xdr:rowOff>289214</xdr:rowOff>
    </xdr:to>
    <xdr:sp macro="" textlink="">
      <xdr:nvSpPr>
        <xdr:cNvPr id="5" name="角丸四角形吹き出し 8">
          <a:extLst>
            <a:ext uri="{FF2B5EF4-FFF2-40B4-BE49-F238E27FC236}">
              <a16:creationId xmlns:a16="http://schemas.microsoft.com/office/drawing/2014/main" id="{E7C66DFD-AE9B-4894-B645-7FF1BA29E122}"/>
            </a:ext>
          </a:extLst>
        </xdr:cNvPr>
        <xdr:cNvSpPr/>
      </xdr:nvSpPr>
      <xdr:spPr>
        <a:xfrm>
          <a:off x="16171656" y="5388428"/>
          <a:ext cx="445182" cy="430729"/>
        </a:xfrm>
        <a:prstGeom prst="wedgeRoundRectCallout">
          <a:avLst>
            <a:gd name="adj1" fmla="val 9129"/>
            <a:gd name="adj2" fmla="val 808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⑧</a:t>
          </a:r>
        </a:p>
      </xdr:txBody>
    </xdr:sp>
    <xdr:clientData/>
  </xdr:twoCellAnchor>
  <xdr:twoCellAnchor>
    <xdr:from>
      <xdr:col>27</xdr:col>
      <xdr:colOff>709178</xdr:colOff>
      <xdr:row>17</xdr:row>
      <xdr:rowOff>221673</xdr:rowOff>
    </xdr:from>
    <xdr:to>
      <xdr:col>27</xdr:col>
      <xdr:colOff>1108364</xdr:colOff>
      <xdr:row>19</xdr:row>
      <xdr:rowOff>11689</xdr:rowOff>
    </xdr:to>
    <xdr:sp macro="" textlink="">
      <xdr:nvSpPr>
        <xdr:cNvPr id="6" name="角丸四角形吹き出し 9">
          <a:extLst>
            <a:ext uri="{FF2B5EF4-FFF2-40B4-BE49-F238E27FC236}">
              <a16:creationId xmlns:a16="http://schemas.microsoft.com/office/drawing/2014/main" id="{ECEB891C-DD2E-4B50-AD03-7A474E7D0702}"/>
            </a:ext>
          </a:extLst>
        </xdr:cNvPr>
        <xdr:cNvSpPr/>
      </xdr:nvSpPr>
      <xdr:spPr>
        <a:xfrm>
          <a:off x="17320778" y="5527964"/>
          <a:ext cx="399186" cy="399616"/>
        </a:xfrm>
        <a:prstGeom prst="wedgeRoundRectCallout">
          <a:avLst>
            <a:gd name="adj1" fmla="val 9129"/>
            <a:gd name="adj2" fmla="val 808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⑨</a:t>
          </a:r>
          <a:endParaRPr kumimoji="1" lang="en-US" altLang="ja-JP" sz="2000">
            <a:solidFill>
              <a:sysClr val="windowText" lastClr="000000"/>
            </a:solidFill>
          </a:endParaRPr>
        </a:p>
      </xdr:txBody>
    </xdr:sp>
    <xdr:clientData/>
  </xdr:twoCellAnchor>
  <xdr:twoCellAnchor>
    <xdr:from>
      <xdr:col>29</xdr:col>
      <xdr:colOff>629299</xdr:colOff>
      <xdr:row>17</xdr:row>
      <xdr:rowOff>174170</xdr:rowOff>
    </xdr:from>
    <xdr:to>
      <xdr:col>30</xdr:col>
      <xdr:colOff>49443</xdr:colOff>
      <xdr:row>19</xdr:row>
      <xdr:rowOff>21213</xdr:rowOff>
    </xdr:to>
    <xdr:sp macro="" textlink="">
      <xdr:nvSpPr>
        <xdr:cNvPr id="7" name="角丸四角形吹き出し 10">
          <a:extLst>
            <a:ext uri="{FF2B5EF4-FFF2-40B4-BE49-F238E27FC236}">
              <a16:creationId xmlns:a16="http://schemas.microsoft.com/office/drawing/2014/main" id="{848E24DC-43C7-4B20-8E89-879373B8ECB0}"/>
            </a:ext>
          </a:extLst>
        </xdr:cNvPr>
        <xdr:cNvSpPr/>
      </xdr:nvSpPr>
      <xdr:spPr>
        <a:xfrm>
          <a:off x="18394785" y="5399313"/>
          <a:ext cx="410744" cy="456643"/>
        </a:xfrm>
        <a:prstGeom prst="wedgeRoundRectCallout">
          <a:avLst>
            <a:gd name="adj1" fmla="val 9129"/>
            <a:gd name="adj2" fmla="val 8089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⑩</a:t>
          </a:r>
          <a:endParaRPr kumimoji="1" lang="en-US" altLang="ja-JP" sz="2000">
            <a:solidFill>
              <a:sysClr val="windowText" lastClr="000000"/>
            </a:solidFill>
          </a:endParaRPr>
        </a:p>
      </xdr:txBody>
    </xdr:sp>
    <xdr:clientData/>
  </xdr:twoCellAnchor>
  <xdr:twoCellAnchor>
    <xdr:from>
      <xdr:col>30</xdr:col>
      <xdr:colOff>1003371</xdr:colOff>
      <xdr:row>17</xdr:row>
      <xdr:rowOff>174170</xdr:rowOff>
    </xdr:from>
    <xdr:to>
      <xdr:col>30</xdr:col>
      <xdr:colOff>1398182</xdr:colOff>
      <xdr:row>18</xdr:row>
      <xdr:rowOff>289213</xdr:rowOff>
    </xdr:to>
    <xdr:sp macro="" textlink="">
      <xdr:nvSpPr>
        <xdr:cNvPr id="8" name="角丸四角形吹き出し 11">
          <a:extLst>
            <a:ext uri="{FF2B5EF4-FFF2-40B4-BE49-F238E27FC236}">
              <a16:creationId xmlns:a16="http://schemas.microsoft.com/office/drawing/2014/main" id="{9FD2EDFE-9C7D-4769-BDE0-595B79990F33}"/>
            </a:ext>
          </a:extLst>
        </xdr:cNvPr>
        <xdr:cNvSpPr/>
      </xdr:nvSpPr>
      <xdr:spPr>
        <a:xfrm>
          <a:off x="19759457" y="5399313"/>
          <a:ext cx="394811" cy="419843"/>
        </a:xfrm>
        <a:prstGeom prst="wedgeRoundRectCallout">
          <a:avLst>
            <a:gd name="adj1" fmla="val 1667"/>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⑪</a:t>
          </a:r>
        </a:p>
      </xdr:txBody>
    </xdr:sp>
    <xdr:clientData/>
  </xdr:twoCellAnchor>
  <xdr:twoCellAnchor>
    <xdr:from>
      <xdr:col>16</xdr:col>
      <xdr:colOff>70694</xdr:colOff>
      <xdr:row>15</xdr:row>
      <xdr:rowOff>181812</xdr:rowOff>
    </xdr:from>
    <xdr:to>
      <xdr:col>16</xdr:col>
      <xdr:colOff>551304</xdr:colOff>
      <xdr:row>16</xdr:row>
      <xdr:rowOff>261258</xdr:rowOff>
    </xdr:to>
    <xdr:sp macro="" textlink="">
      <xdr:nvSpPr>
        <xdr:cNvPr id="10" name="角丸四角形吹き出し 13">
          <a:extLst>
            <a:ext uri="{FF2B5EF4-FFF2-40B4-BE49-F238E27FC236}">
              <a16:creationId xmlns:a16="http://schemas.microsoft.com/office/drawing/2014/main" id="{9A7CED04-2564-474F-B84B-CF295EAE0B5B}"/>
            </a:ext>
          </a:extLst>
        </xdr:cNvPr>
        <xdr:cNvSpPr/>
      </xdr:nvSpPr>
      <xdr:spPr>
        <a:xfrm>
          <a:off x="9280008" y="4797355"/>
          <a:ext cx="480610" cy="384246"/>
        </a:xfrm>
        <a:prstGeom prst="wedgeRoundRectCallout">
          <a:avLst>
            <a:gd name="adj1" fmla="val -821"/>
            <a:gd name="adj2" fmla="val -12574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⑥</a:t>
          </a:r>
        </a:p>
      </xdr:txBody>
    </xdr:sp>
    <xdr:clientData/>
  </xdr:twoCellAnchor>
  <xdr:twoCellAnchor>
    <xdr:from>
      <xdr:col>6</xdr:col>
      <xdr:colOff>287791</xdr:colOff>
      <xdr:row>12</xdr:row>
      <xdr:rowOff>1021</xdr:rowOff>
    </xdr:from>
    <xdr:to>
      <xdr:col>7</xdr:col>
      <xdr:colOff>233022</xdr:colOff>
      <xdr:row>13</xdr:row>
      <xdr:rowOff>71097</xdr:rowOff>
    </xdr:to>
    <xdr:sp macro="" textlink="">
      <xdr:nvSpPr>
        <xdr:cNvPr id="11" name="角丸四角形吹き出し 14">
          <a:extLst>
            <a:ext uri="{FF2B5EF4-FFF2-40B4-BE49-F238E27FC236}">
              <a16:creationId xmlns:a16="http://schemas.microsoft.com/office/drawing/2014/main" id="{DAAA5063-F0E9-421A-A3CF-432C25B6B4DD}"/>
            </a:ext>
          </a:extLst>
        </xdr:cNvPr>
        <xdr:cNvSpPr/>
      </xdr:nvSpPr>
      <xdr:spPr>
        <a:xfrm>
          <a:off x="3782105" y="3876335"/>
          <a:ext cx="478631" cy="461962"/>
        </a:xfrm>
        <a:prstGeom prst="wedgeRoundRectCallout">
          <a:avLst>
            <a:gd name="adj1" fmla="val 31020"/>
            <a:gd name="adj2" fmla="val 9104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③</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8</xdr:col>
      <xdr:colOff>250372</xdr:colOff>
      <xdr:row>12</xdr:row>
      <xdr:rowOff>43543</xdr:rowOff>
    </xdr:from>
    <xdr:to>
      <xdr:col>9</xdr:col>
      <xdr:colOff>294904</xdr:colOff>
      <xdr:row>13</xdr:row>
      <xdr:rowOff>141577</xdr:rowOff>
    </xdr:to>
    <xdr:sp macro="" textlink="">
      <xdr:nvSpPr>
        <xdr:cNvPr id="12" name="角丸四角形吹き出し 15">
          <a:extLst>
            <a:ext uri="{FF2B5EF4-FFF2-40B4-BE49-F238E27FC236}">
              <a16:creationId xmlns:a16="http://schemas.microsoft.com/office/drawing/2014/main" id="{A4B1FE41-9F0C-4CF4-917B-D9C670EC8C06}"/>
            </a:ext>
          </a:extLst>
        </xdr:cNvPr>
        <xdr:cNvSpPr/>
      </xdr:nvSpPr>
      <xdr:spPr>
        <a:xfrm>
          <a:off x="4430486" y="3635829"/>
          <a:ext cx="501732" cy="489919"/>
        </a:xfrm>
        <a:prstGeom prst="wedgeRoundRectCallout">
          <a:avLst>
            <a:gd name="adj1" fmla="val 47844"/>
            <a:gd name="adj2" fmla="val 7898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④</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xdr:from>
      <xdr:col>10</xdr:col>
      <xdr:colOff>203200</xdr:colOff>
      <xdr:row>6</xdr:row>
      <xdr:rowOff>80964</xdr:rowOff>
    </xdr:from>
    <xdr:to>
      <xdr:col>11</xdr:col>
      <xdr:colOff>91281</xdr:colOff>
      <xdr:row>8</xdr:row>
      <xdr:rowOff>142876</xdr:rowOff>
    </xdr:to>
    <xdr:sp macro="" textlink="">
      <xdr:nvSpPr>
        <xdr:cNvPr id="13" name="角丸四角形吹き出し 60">
          <a:extLst>
            <a:ext uri="{FF2B5EF4-FFF2-40B4-BE49-F238E27FC236}">
              <a16:creationId xmlns:a16="http://schemas.microsoft.com/office/drawing/2014/main" id="{9DCB212F-CF46-4B40-9E69-460C784EEF18}"/>
            </a:ext>
          </a:extLst>
        </xdr:cNvPr>
        <xdr:cNvSpPr/>
      </xdr:nvSpPr>
      <xdr:spPr>
        <a:xfrm>
          <a:off x="4790440" y="80964"/>
          <a:ext cx="543401" cy="526732"/>
        </a:xfrm>
        <a:prstGeom prst="wedgeRoundRectCallout">
          <a:avLst>
            <a:gd name="adj1" fmla="val 72108"/>
            <a:gd name="adj2" fmla="val 8344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①</a:t>
          </a:r>
          <a:endParaRPr kumimoji="1" lang="en-US" altLang="ja-JP" sz="2000">
            <a:solidFill>
              <a:sysClr val="windowText" lastClr="000000"/>
            </a:solidFill>
          </a:endParaRPr>
        </a:p>
        <a:p>
          <a:pPr algn="l"/>
          <a:endParaRPr kumimoji="1" lang="ja-JP" altLang="en-US" sz="2000">
            <a:solidFill>
              <a:sysClr val="windowText" lastClr="000000"/>
            </a:solidFill>
          </a:endParaRPr>
        </a:p>
      </xdr:txBody>
    </xdr:sp>
    <xdr:clientData/>
  </xdr:twoCellAnchor>
  <xdr:twoCellAnchor editAs="oneCell">
    <xdr:from>
      <xdr:col>25</xdr:col>
      <xdr:colOff>314325</xdr:colOff>
      <xdr:row>39</xdr:row>
      <xdr:rowOff>0</xdr:rowOff>
    </xdr:from>
    <xdr:to>
      <xdr:col>29</xdr:col>
      <xdr:colOff>687161</xdr:colOff>
      <xdr:row>44</xdr:row>
      <xdr:rowOff>152401</xdr:rowOff>
    </xdr:to>
    <xdr:sp macro="" textlink="">
      <xdr:nvSpPr>
        <xdr:cNvPr id="15" name="AutoShape 5">
          <a:extLst>
            <a:ext uri="{FF2B5EF4-FFF2-40B4-BE49-F238E27FC236}">
              <a16:creationId xmlns:a16="http://schemas.microsoft.com/office/drawing/2014/main" id="{B9C5D873-6AE5-4A06-8789-3C0BD10DC575}"/>
            </a:ext>
          </a:extLst>
        </xdr:cNvPr>
        <xdr:cNvSpPr>
          <a:spLocks noChangeAspect="1" noChangeArrowheads="1"/>
        </xdr:cNvSpPr>
      </xdr:nvSpPr>
      <xdr:spPr bwMode="auto">
        <a:xfrm>
          <a:off x="14731365" y="8553450"/>
          <a:ext cx="3646170" cy="11353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283030</xdr:colOff>
      <xdr:row>12</xdr:row>
      <xdr:rowOff>21772</xdr:rowOff>
    </xdr:from>
    <xdr:to>
      <xdr:col>2</xdr:col>
      <xdr:colOff>816430</xdr:colOff>
      <xdr:row>13</xdr:row>
      <xdr:rowOff>101373</xdr:rowOff>
    </xdr:to>
    <xdr:sp macro="" textlink="">
      <xdr:nvSpPr>
        <xdr:cNvPr id="16" name="角丸四角形吹き出し 2">
          <a:extLst>
            <a:ext uri="{FF2B5EF4-FFF2-40B4-BE49-F238E27FC236}">
              <a16:creationId xmlns:a16="http://schemas.microsoft.com/office/drawing/2014/main" id="{5AF6A496-32BF-447B-A9F1-E70BB712F373}"/>
            </a:ext>
          </a:extLst>
        </xdr:cNvPr>
        <xdr:cNvSpPr/>
      </xdr:nvSpPr>
      <xdr:spPr>
        <a:xfrm>
          <a:off x="1143001" y="3897086"/>
          <a:ext cx="533400" cy="471487"/>
        </a:xfrm>
        <a:prstGeom prst="wedgeRoundRectCallout">
          <a:avLst>
            <a:gd name="adj1" fmla="val -118846"/>
            <a:gd name="adj2" fmla="val 78040"/>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0</xdr:colOff>
      <xdr:row>38</xdr:row>
      <xdr:rowOff>13854</xdr:rowOff>
    </xdr:from>
    <xdr:to>
      <xdr:col>9</xdr:col>
      <xdr:colOff>463391</xdr:colOff>
      <xdr:row>39</xdr:row>
      <xdr:rowOff>125339</xdr:rowOff>
    </xdr:to>
    <xdr:sp macro="" textlink="">
      <xdr:nvSpPr>
        <xdr:cNvPr id="18" name="角丸四角形吹き出し 6">
          <a:extLst>
            <a:ext uri="{FF2B5EF4-FFF2-40B4-BE49-F238E27FC236}">
              <a16:creationId xmlns:a16="http://schemas.microsoft.com/office/drawing/2014/main" id="{9CCECD9C-154B-44D2-8C44-5A6103154F4A}"/>
            </a:ext>
          </a:extLst>
        </xdr:cNvPr>
        <xdr:cNvSpPr/>
      </xdr:nvSpPr>
      <xdr:spPr>
        <a:xfrm>
          <a:off x="4668982" y="11720945"/>
          <a:ext cx="463391" cy="416285"/>
        </a:xfrm>
        <a:prstGeom prst="wedgeRoundRectCallout">
          <a:avLst>
            <a:gd name="adj1" fmla="val -79059"/>
            <a:gd name="adj2" fmla="val 53490"/>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⑫</a:t>
          </a:r>
        </a:p>
      </xdr:txBody>
    </xdr:sp>
    <xdr:clientData/>
  </xdr:twoCellAnchor>
  <xdr:twoCellAnchor>
    <xdr:from>
      <xdr:col>17</xdr:col>
      <xdr:colOff>1</xdr:colOff>
      <xdr:row>35</xdr:row>
      <xdr:rowOff>-1</xdr:rowOff>
    </xdr:from>
    <xdr:to>
      <xdr:col>25</xdr:col>
      <xdr:colOff>277091</xdr:colOff>
      <xdr:row>39</xdr:row>
      <xdr:rowOff>27709</xdr:rowOff>
    </xdr:to>
    <xdr:sp macro="" textlink="">
      <xdr:nvSpPr>
        <xdr:cNvPr id="17" name="角丸四角形吹き出し 3">
          <a:extLst>
            <a:ext uri="{FF2B5EF4-FFF2-40B4-BE49-F238E27FC236}">
              <a16:creationId xmlns:a16="http://schemas.microsoft.com/office/drawing/2014/main" id="{89DE2DDE-4BD2-4675-991C-73DD65837D1B}"/>
            </a:ext>
          </a:extLst>
        </xdr:cNvPr>
        <xdr:cNvSpPr/>
      </xdr:nvSpPr>
      <xdr:spPr>
        <a:xfrm>
          <a:off x="9878292" y="10792690"/>
          <a:ext cx="5486399" cy="1246910"/>
        </a:xfrm>
        <a:prstGeom prst="wedgeRoundRectCallout">
          <a:avLst>
            <a:gd name="adj1" fmla="val -34975"/>
            <a:gd name="adj2" fmla="val 83569"/>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新規患者</a:t>
          </a:r>
          <a:r>
            <a:rPr kumimoji="1" lang="en-US" altLang="ja-JP" sz="1100" b="1" i="0" baseline="0">
              <a:effectLst/>
              <a:latin typeface="BIZ UDゴシック" panose="020B0400000000000000" pitchFamily="49" charset="-128"/>
              <a:ea typeface="BIZ UDゴシック" panose="020B0400000000000000" pitchFamily="49"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その日に初めて症状が出た人の人数</a:t>
          </a:r>
          <a:endPar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累計＋発症者</a:t>
          </a:r>
          <a:r>
            <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今までのトータル人数</a:t>
          </a:r>
          <a:endPar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有症状者</a:t>
          </a:r>
          <a:r>
            <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その日に何らかの症状がある人の人数</a:t>
          </a:r>
          <a:endParaRPr kumimoji="1" lang="en-US" altLang="ja-JP" sz="16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74"/>
  <sheetViews>
    <sheetView workbookViewId="0"/>
  </sheetViews>
  <sheetFormatPr defaultColWidth="9" defaultRowHeight="13.2"/>
  <cols>
    <col min="1" max="1" width="3.44140625" style="28" customWidth="1"/>
    <col min="2" max="2" width="11.44140625" style="28" customWidth="1"/>
    <col min="3" max="3" width="5.109375" style="28" customWidth="1"/>
    <col min="4" max="4" width="4.109375" style="28" customWidth="1"/>
    <col min="5" max="10" width="6.6640625" style="28" customWidth="1"/>
    <col min="11" max="19" width="8.6640625" style="28" customWidth="1"/>
    <col min="20" max="21" width="8.6640625" style="29" customWidth="1"/>
    <col min="22" max="25" width="8.6640625" style="28" customWidth="1"/>
    <col min="26" max="42" width="8.6640625" style="28" hidden="1" customWidth="1"/>
    <col min="43" max="43" width="11.33203125" style="28" customWidth="1"/>
    <col min="44" max="44" width="16.88671875" style="28" customWidth="1"/>
    <col min="45" max="45" width="16.88671875" style="30" customWidth="1"/>
    <col min="46" max="46" width="20.77734375" style="30" customWidth="1"/>
    <col min="47" max="47" width="15.6640625" style="113" customWidth="1"/>
    <col min="48" max="54" width="4.6640625" style="28" customWidth="1"/>
    <col min="55" max="55" width="9.21875" style="28" customWidth="1"/>
    <col min="56" max="57" width="10.77734375" style="28" customWidth="1"/>
    <col min="58" max="59" width="11" style="28" customWidth="1"/>
    <col min="60" max="60" width="19.88671875" style="28" customWidth="1"/>
    <col min="61" max="16384" width="9" style="28"/>
  </cols>
  <sheetData>
    <row r="1" spans="1:75">
      <c r="A1" s="28" t="s">
        <v>0</v>
      </c>
    </row>
    <row r="2" spans="1:75" ht="16.2">
      <c r="A2" s="31" t="s">
        <v>42</v>
      </c>
      <c r="J2" s="32"/>
      <c r="K2" s="32"/>
      <c r="L2" s="289" t="s">
        <v>32</v>
      </c>
      <c r="M2" s="289"/>
      <c r="N2" s="290">
        <f>K6+M6+O6+Q6+S6+U6</f>
        <v>0</v>
      </c>
      <c r="O2" s="290"/>
      <c r="Q2" s="289" t="s">
        <v>33</v>
      </c>
      <c r="R2" s="289"/>
      <c r="S2" s="290">
        <f>L6+N6+P6+R6+T6+V6+W6</f>
        <v>0</v>
      </c>
      <c r="T2" s="290"/>
      <c r="U2" s="28"/>
      <c r="X2" s="33"/>
      <c r="AS2" s="28"/>
      <c r="AT2" s="28"/>
      <c r="AU2" s="114"/>
      <c r="AV2" s="33"/>
      <c r="AW2" s="33"/>
    </row>
    <row r="3" spans="1:75" ht="14.4">
      <c r="J3" s="34" t="s">
        <v>5</v>
      </c>
      <c r="K3" s="276">
        <v>0</v>
      </c>
      <c r="L3" s="276"/>
      <c r="M3" s="276">
        <v>1</v>
      </c>
      <c r="N3" s="276"/>
      <c r="O3" s="276">
        <v>2</v>
      </c>
      <c r="P3" s="276"/>
      <c r="Q3" s="276">
        <v>3</v>
      </c>
      <c r="R3" s="276"/>
      <c r="S3" s="276">
        <v>4</v>
      </c>
      <c r="T3" s="276"/>
      <c r="U3" s="276">
        <v>5</v>
      </c>
      <c r="V3" s="277"/>
      <c r="W3" s="278" t="s">
        <v>34</v>
      </c>
      <c r="X3" s="279"/>
      <c r="Y3" s="35"/>
      <c r="Z3" s="35"/>
      <c r="AA3" s="35"/>
      <c r="AB3" s="35"/>
      <c r="AC3" s="35"/>
      <c r="AD3" s="35"/>
      <c r="AE3" s="35"/>
      <c r="AF3" s="35"/>
      <c r="AG3" s="35"/>
      <c r="AH3" s="35"/>
      <c r="AI3" s="35"/>
      <c r="AJ3" s="35"/>
      <c r="AK3" s="35"/>
      <c r="AL3" s="35"/>
      <c r="AM3" s="35"/>
      <c r="AN3" s="35"/>
      <c r="AO3" s="35"/>
      <c r="AP3" s="35"/>
      <c r="AQ3" s="35"/>
      <c r="AS3" s="28"/>
      <c r="AT3" s="28"/>
      <c r="AU3" s="114"/>
      <c r="AV3" s="33"/>
      <c r="AW3" s="33"/>
    </row>
    <row r="4" spans="1:75" ht="14.4">
      <c r="J4" s="34" t="s">
        <v>39</v>
      </c>
      <c r="K4" s="282"/>
      <c r="L4" s="282"/>
      <c r="M4" s="282"/>
      <c r="N4" s="282"/>
      <c r="O4" s="282"/>
      <c r="P4" s="282"/>
      <c r="Q4" s="283"/>
      <c r="R4" s="284"/>
      <c r="S4" s="283"/>
      <c r="T4" s="284"/>
      <c r="U4" s="283"/>
      <c r="V4" s="285"/>
      <c r="W4" s="280"/>
      <c r="X4" s="281"/>
      <c r="Y4" s="35"/>
      <c r="Z4" s="35"/>
      <c r="AA4" s="35"/>
      <c r="AB4" s="35"/>
      <c r="AC4" s="35"/>
      <c r="AD4" s="35"/>
      <c r="AE4" s="35"/>
      <c r="AF4" s="35"/>
      <c r="AG4" s="35"/>
      <c r="AH4" s="35"/>
      <c r="AI4" s="35"/>
      <c r="AJ4" s="35"/>
      <c r="AK4" s="35"/>
      <c r="AL4" s="35"/>
      <c r="AM4" s="35"/>
      <c r="AN4" s="35"/>
      <c r="AO4" s="35"/>
      <c r="AP4" s="35"/>
      <c r="AQ4" s="35"/>
      <c r="AS4" s="28"/>
      <c r="AT4" s="28"/>
      <c r="AU4" s="115"/>
      <c r="AV4" s="37"/>
      <c r="AW4" s="37"/>
      <c r="AX4" s="36"/>
      <c r="AY4" s="36"/>
      <c r="AZ4" s="36"/>
      <c r="BA4" s="38"/>
      <c r="BB4" s="36"/>
      <c r="BC4" s="38"/>
      <c r="BD4" s="36"/>
      <c r="BE4" s="38"/>
      <c r="BF4" s="36"/>
      <c r="BG4" s="38"/>
      <c r="BH4" s="38"/>
      <c r="BI4" s="38"/>
      <c r="BJ4" s="38"/>
      <c r="BK4" s="38"/>
      <c r="BL4" s="38"/>
      <c r="BM4" s="38"/>
      <c r="BN4" s="38"/>
      <c r="BO4" s="38"/>
      <c r="BP4" s="38"/>
      <c r="BQ4" s="38"/>
      <c r="BR4" s="38"/>
      <c r="BS4" s="38"/>
      <c r="BT4" s="38"/>
      <c r="BU4" s="38"/>
      <c r="BV4" s="36"/>
    </row>
    <row r="5" spans="1:75" ht="14.4">
      <c r="J5" s="34" t="s">
        <v>8</v>
      </c>
      <c r="K5" s="39" t="s">
        <v>20</v>
      </c>
      <c r="L5" s="39" t="s">
        <v>35</v>
      </c>
      <c r="M5" s="39" t="s">
        <v>20</v>
      </c>
      <c r="N5" s="39" t="s">
        <v>35</v>
      </c>
      <c r="O5" s="39" t="s">
        <v>20</v>
      </c>
      <c r="P5" s="39" t="s">
        <v>35</v>
      </c>
      <c r="Q5" s="39" t="s">
        <v>20</v>
      </c>
      <c r="R5" s="39" t="s">
        <v>35</v>
      </c>
      <c r="S5" s="39" t="s">
        <v>20</v>
      </c>
      <c r="T5" s="39" t="s">
        <v>35</v>
      </c>
      <c r="U5" s="39" t="s">
        <v>20</v>
      </c>
      <c r="V5" s="39" t="s">
        <v>35</v>
      </c>
      <c r="W5" s="273" t="s">
        <v>35</v>
      </c>
      <c r="X5" s="273"/>
      <c r="Y5" s="40"/>
      <c r="Z5" s="40"/>
      <c r="AA5" s="40"/>
      <c r="AB5" s="40"/>
      <c r="AC5" s="40"/>
      <c r="AD5" s="40"/>
      <c r="AE5" s="40"/>
      <c r="AF5" s="40"/>
      <c r="AG5" s="40"/>
      <c r="AH5" s="40"/>
      <c r="AI5" s="40"/>
      <c r="AJ5" s="40"/>
      <c r="AK5" s="40"/>
      <c r="AL5" s="40"/>
      <c r="AM5" s="40"/>
      <c r="AN5" s="40"/>
      <c r="AO5" s="40"/>
      <c r="AP5" s="40"/>
      <c r="AQ5" s="40"/>
      <c r="AS5" s="28"/>
      <c r="AT5" s="28"/>
      <c r="AU5" s="116"/>
      <c r="AV5" s="38"/>
      <c r="AW5" s="37"/>
      <c r="AX5" s="36"/>
      <c r="AY5" s="38"/>
      <c r="AZ5" s="38"/>
      <c r="BA5" s="38"/>
      <c r="BB5" s="38"/>
      <c r="BC5" s="38"/>
      <c r="BD5" s="38"/>
      <c r="BE5" s="38"/>
      <c r="BF5" s="38"/>
      <c r="BG5" s="38"/>
      <c r="BH5" s="38"/>
      <c r="BI5" s="38"/>
      <c r="BJ5" s="38"/>
      <c r="BK5" s="38"/>
      <c r="BL5" s="38"/>
      <c r="BM5" s="38"/>
      <c r="BN5" s="38"/>
      <c r="BO5" s="38"/>
      <c r="BP5" s="38"/>
      <c r="BQ5" s="38"/>
      <c r="BR5" s="38"/>
      <c r="BS5" s="38"/>
      <c r="BT5" s="38"/>
      <c r="BU5" s="38"/>
      <c r="BV5" s="41"/>
      <c r="BW5" s="38"/>
    </row>
    <row r="6" spans="1:75" ht="18" customHeight="1">
      <c r="J6" s="34" t="s">
        <v>40</v>
      </c>
      <c r="K6" s="42"/>
      <c r="L6" s="42"/>
      <c r="M6" s="42"/>
      <c r="N6" s="42"/>
      <c r="O6" s="42"/>
      <c r="P6" s="42"/>
      <c r="Q6" s="42"/>
      <c r="R6" s="42"/>
      <c r="S6" s="42"/>
      <c r="T6" s="42"/>
      <c r="U6" s="42"/>
      <c r="V6" s="42"/>
      <c r="W6" s="274"/>
      <c r="X6" s="274"/>
      <c r="Y6" s="43"/>
      <c r="Z6" s="43"/>
      <c r="AA6" s="43"/>
      <c r="AB6" s="43"/>
      <c r="AC6" s="43"/>
      <c r="AD6" s="43"/>
      <c r="AE6" s="43"/>
      <c r="AF6" s="43"/>
      <c r="AG6" s="43"/>
      <c r="AH6" s="43"/>
      <c r="AI6" s="43"/>
      <c r="AJ6" s="43"/>
      <c r="AK6" s="43"/>
      <c r="AL6" s="43"/>
      <c r="AM6" s="43"/>
      <c r="AN6" s="43"/>
      <c r="AO6" s="43"/>
      <c r="AP6" s="43"/>
      <c r="AQ6" s="43"/>
      <c r="AS6" s="28"/>
      <c r="AT6" s="28"/>
      <c r="AU6" s="117"/>
      <c r="AV6" s="44"/>
      <c r="AW6" s="37"/>
      <c r="AX6" s="36"/>
      <c r="AY6" s="35"/>
      <c r="AZ6" s="38"/>
      <c r="BA6" s="38"/>
      <c r="BB6" s="38"/>
      <c r="BC6" s="38"/>
      <c r="BD6" s="38"/>
      <c r="BE6" s="38"/>
      <c r="BF6" s="38"/>
      <c r="BG6" s="38"/>
      <c r="BH6" s="38"/>
      <c r="BI6" s="38"/>
      <c r="BJ6" s="38"/>
      <c r="BK6" s="38"/>
      <c r="BL6" s="38"/>
      <c r="BM6" s="38"/>
      <c r="BN6" s="38"/>
      <c r="BO6" s="38"/>
      <c r="BP6" s="38"/>
      <c r="BQ6" s="38"/>
      <c r="BR6" s="38"/>
      <c r="BS6" s="38"/>
      <c r="BT6" s="44"/>
      <c r="BU6" s="44"/>
      <c r="BV6" s="44"/>
      <c r="BW6" s="44"/>
    </row>
    <row r="7" spans="1:75" ht="18" customHeight="1">
      <c r="J7" s="34" t="s">
        <v>41</v>
      </c>
      <c r="K7" s="23">
        <f>COUNTIFS($F$10:$F$69,K5,$E$10:$E$69,K4)</f>
        <v>0</v>
      </c>
      <c r="L7" s="23">
        <f>COUNTIFS($F$10:$F$69,L5,$E$10:$E$69,K4)</f>
        <v>0</v>
      </c>
      <c r="M7" s="23">
        <f>COUNTIFS($F$10:$F$69,M5,$E$10:$E$69,M4)</f>
        <v>0</v>
      </c>
      <c r="N7" s="23">
        <f>COUNTIFS($F$10:$F$69,N5,$E$10:$E$69,M4)</f>
        <v>0</v>
      </c>
      <c r="O7" s="23">
        <f>COUNTIFS($F$10:$F$69,O5,$E$10:$E$69,O4)</f>
        <v>0</v>
      </c>
      <c r="P7" s="23">
        <f>COUNTIFS($F$10:$F$69,P5,$E$10:$E$69,O4)</f>
        <v>0</v>
      </c>
      <c r="Q7" s="23">
        <f>COUNTIFS($F$10:$F$69,Q5,$E$10:$E$69,Q4)</f>
        <v>0</v>
      </c>
      <c r="R7" s="23">
        <f>COUNTIFS($F$8:$F$65,R5,$E$8:$E$65,Q4)</f>
        <v>0</v>
      </c>
      <c r="S7" s="23">
        <f>COUNTIFS($F$10:$F$69,S5,$E$10:$E$69,S4)</f>
        <v>0</v>
      </c>
      <c r="T7" s="23">
        <f>COUNTIFS($F$10:$F$69,T5,$E$10:$E$69,S4)</f>
        <v>0</v>
      </c>
      <c r="U7" s="23">
        <f>COUNTIFS($F$10:$F$69,U5,$E$10:$E$69,U4)</f>
        <v>0</v>
      </c>
      <c r="V7" s="23">
        <f>COUNTIFS($F$8:$F$65,V5,$E$8:$E$65,U4)</f>
        <v>0</v>
      </c>
      <c r="W7" s="275"/>
      <c r="X7" s="275"/>
      <c r="Y7" s="45"/>
      <c r="Z7" s="45"/>
      <c r="AA7" s="45"/>
      <c r="AB7" s="45"/>
      <c r="AC7" s="45"/>
      <c r="AD7" s="45"/>
      <c r="AE7" s="45"/>
      <c r="AF7" s="45"/>
      <c r="AG7" s="45"/>
      <c r="AH7" s="45"/>
      <c r="AI7" s="45"/>
      <c r="AJ7" s="45"/>
      <c r="AK7" s="45"/>
      <c r="AL7" s="45"/>
      <c r="AM7" s="45"/>
      <c r="AN7" s="45"/>
      <c r="AO7" s="45"/>
      <c r="AP7" s="45"/>
      <c r="AQ7" s="45"/>
      <c r="AS7" s="28"/>
      <c r="AT7" s="28"/>
      <c r="AU7" s="116"/>
      <c r="AV7" s="38"/>
      <c r="AW7" s="37"/>
      <c r="AX7" s="36"/>
      <c r="AY7" s="35"/>
      <c r="AZ7" s="38"/>
      <c r="BA7" s="38"/>
      <c r="BB7" s="38"/>
      <c r="BC7" s="38"/>
      <c r="BD7" s="38"/>
      <c r="BE7" s="38"/>
      <c r="BF7" s="38"/>
      <c r="BG7" s="38"/>
      <c r="BH7" s="38"/>
      <c r="BI7" s="38"/>
      <c r="BJ7" s="38"/>
      <c r="BK7" s="38"/>
      <c r="BL7" s="38"/>
      <c r="BM7" s="38"/>
      <c r="BN7" s="38"/>
      <c r="BO7" s="38"/>
      <c r="BP7" s="38"/>
      <c r="BQ7" s="38"/>
      <c r="BR7" s="38"/>
      <c r="BS7" s="38"/>
      <c r="BT7" s="38"/>
      <c r="BU7" s="38"/>
      <c r="BV7" s="38"/>
      <c r="BW7" s="38"/>
    </row>
    <row r="8" spans="1:75" ht="13.8" thickBot="1">
      <c r="B8" s="46"/>
    </row>
    <row r="9" spans="1:75" s="57" customFormat="1" ht="37.200000000000003" customHeight="1" thickBot="1">
      <c r="A9" s="47" t="s">
        <v>3</v>
      </c>
      <c r="B9" s="48" t="s">
        <v>38</v>
      </c>
      <c r="C9" s="49" t="s">
        <v>5</v>
      </c>
      <c r="D9" s="50" t="s">
        <v>6</v>
      </c>
      <c r="E9" s="51" t="s">
        <v>7</v>
      </c>
      <c r="F9" s="51" t="s">
        <v>8</v>
      </c>
      <c r="G9" s="51" t="s">
        <v>9</v>
      </c>
      <c r="H9" s="51" t="s">
        <v>10</v>
      </c>
      <c r="I9" s="51" t="s">
        <v>11</v>
      </c>
      <c r="J9" s="52" t="s">
        <v>12</v>
      </c>
      <c r="K9" s="53">
        <v>44197</v>
      </c>
      <c r="L9" s="68">
        <f>K9+1</f>
        <v>44198</v>
      </c>
      <c r="M9" s="68">
        <f t="shared" ref="M9:Y9" si="0">L9+1</f>
        <v>44199</v>
      </c>
      <c r="N9" s="68">
        <f t="shared" si="0"/>
        <v>44200</v>
      </c>
      <c r="O9" s="68">
        <f t="shared" si="0"/>
        <v>44201</v>
      </c>
      <c r="P9" s="68">
        <f t="shared" si="0"/>
        <v>44202</v>
      </c>
      <c r="Q9" s="68">
        <f t="shared" si="0"/>
        <v>44203</v>
      </c>
      <c r="R9" s="68">
        <f t="shared" si="0"/>
        <v>44204</v>
      </c>
      <c r="S9" s="68">
        <f t="shared" si="0"/>
        <v>44205</v>
      </c>
      <c r="T9" s="68">
        <f t="shared" si="0"/>
        <v>44206</v>
      </c>
      <c r="U9" s="68">
        <f t="shared" si="0"/>
        <v>44207</v>
      </c>
      <c r="V9" s="68">
        <f t="shared" si="0"/>
        <v>44208</v>
      </c>
      <c r="W9" s="68">
        <f t="shared" si="0"/>
        <v>44209</v>
      </c>
      <c r="X9" s="68">
        <f t="shared" si="0"/>
        <v>44210</v>
      </c>
      <c r="Y9" s="68">
        <f t="shared" si="0"/>
        <v>44211</v>
      </c>
      <c r="Z9" s="68">
        <f t="shared" ref="Z9:AA9" si="1">Y9+1</f>
        <v>44212</v>
      </c>
      <c r="AA9" s="68">
        <f t="shared" si="1"/>
        <v>44213</v>
      </c>
      <c r="AB9" s="68">
        <f t="shared" ref="AB9:AC9" si="2">AA9+1</f>
        <v>44214</v>
      </c>
      <c r="AC9" s="68">
        <f t="shared" si="2"/>
        <v>44215</v>
      </c>
      <c r="AD9" s="68">
        <f t="shared" ref="AD9:AE9" si="3">AC9+1</f>
        <v>44216</v>
      </c>
      <c r="AE9" s="68">
        <f t="shared" si="3"/>
        <v>44217</v>
      </c>
      <c r="AF9" s="68">
        <f t="shared" ref="AF9:AG9" si="4">AE9+1</f>
        <v>44218</v>
      </c>
      <c r="AG9" s="68">
        <f t="shared" si="4"/>
        <v>44219</v>
      </c>
      <c r="AH9" s="68">
        <f t="shared" ref="AH9:AI9" si="5">AG9+1</f>
        <v>44220</v>
      </c>
      <c r="AI9" s="68">
        <f t="shared" si="5"/>
        <v>44221</v>
      </c>
      <c r="AJ9" s="68">
        <f t="shared" ref="AJ9:AK9" si="6">AI9+1</f>
        <v>44222</v>
      </c>
      <c r="AK9" s="68">
        <f t="shared" si="6"/>
        <v>44223</v>
      </c>
      <c r="AL9" s="68">
        <f t="shared" ref="AL9:AM9" si="7">AK9+1</f>
        <v>44224</v>
      </c>
      <c r="AM9" s="68">
        <f t="shared" si="7"/>
        <v>44225</v>
      </c>
      <c r="AN9" s="68">
        <f t="shared" ref="AN9:AO9" si="8">AM9+1</f>
        <v>44226</v>
      </c>
      <c r="AO9" s="68">
        <f t="shared" si="8"/>
        <v>44227</v>
      </c>
      <c r="AP9" s="68">
        <f t="shared" ref="AP9" si="9">AO9+1</f>
        <v>44228</v>
      </c>
      <c r="AQ9" s="54" t="s">
        <v>53</v>
      </c>
      <c r="AR9" s="55" t="s">
        <v>14</v>
      </c>
      <c r="AS9" s="55" t="s">
        <v>15</v>
      </c>
      <c r="AT9" s="56" t="s">
        <v>18</v>
      </c>
      <c r="AU9" s="118" t="s">
        <v>8</v>
      </c>
    </row>
    <row r="10" spans="1:75" ht="24" customHeight="1">
      <c r="A10" s="305">
        <v>1</v>
      </c>
      <c r="B10" s="297"/>
      <c r="C10" s="318"/>
      <c r="D10" s="318"/>
      <c r="E10" s="320"/>
      <c r="F10" s="322"/>
      <c r="G10" s="314"/>
      <c r="H10" s="316"/>
      <c r="I10" s="303"/>
      <c r="J10" s="303"/>
      <c r="K10" s="58"/>
      <c r="L10" s="58"/>
      <c r="M10" s="58"/>
      <c r="N10" s="58"/>
      <c r="O10" s="59"/>
      <c r="P10" s="58"/>
      <c r="Q10" s="58"/>
      <c r="R10" s="58"/>
      <c r="S10" s="58"/>
      <c r="T10" s="58"/>
      <c r="U10" s="60"/>
      <c r="V10" s="59"/>
      <c r="W10" s="58"/>
      <c r="X10" s="58"/>
      <c r="Y10" s="58"/>
      <c r="Z10" s="58"/>
      <c r="AA10" s="58"/>
      <c r="AB10" s="58"/>
      <c r="AC10" s="58"/>
      <c r="AD10" s="58"/>
      <c r="AE10" s="58"/>
      <c r="AF10" s="58"/>
      <c r="AG10" s="58"/>
      <c r="AH10" s="58"/>
      <c r="AI10" s="58"/>
      <c r="AJ10" s="58"/>
      <c r="AK10" s="58"/>
      <c r="AL10" s="58"/>
      <c r="AM10" s="58"/>
      <c r="AN10" s="58"/>
      <c r="AO10" s="58"/>
      <c r="AP10" s="58"/>
      <c r="AQ10" s="303"/>
      <c r="AR10" s="301"/>
      <c r="AS10" s="301"/>
      <c r="AT10" s="301"/>
      <c r="AU10" s="114" t="s">
        <v>23</v>
      </c>
    </row>
    <row r="11" spans="1:75" ht="24" customHeight="1" thickBot="1">
      <c r="A11" s="306"/>
      <c r="B11" s="298"/>
      <c r="C11" s="328"/>
      <c r="D11" s="328"/>
      <c r="E11" s="329"/>
      <c r="F11" s="330"/>
      <c r="G11" s="325"/>
      <c r="H11" s="326"/>
      <c r="I11" s="327"/>
      <c r="J11" s="327"/>
      <c r="K11" s="61"/>
      <c r="L11" s="61"/>
      <c r="M11" s="61"/>
      <c r="N11" s="61"/>
      <c r="O11" s="62"/>
      <c r="P11" s="61"/>
      <c r="Q11" s="61"/>
      <c r="R11" s="61"/>
      <c r="S11" s="61"/>
      <c r="T11" s="61"/>
      <c r="U11" s="61"/>
      <c r="V11" s="62"/>
      <c r="W11" s="61"/>
      <c r="X11" s="61"/>
      <c r="Y11" s="61"/>
      <c r="Z11" s="61"/>
      <c r="AA11" s="61"/>
      <c r="AB11" s="61"/>
      <c r="AC11" s="61"/>
      <c r="AD11" s="61"/>
      <c r="AE11" s="61"/>
      <c r="AF11" s="61"/>
      <c r="AG11" s="61"/>
      <c r="AH11" s="61"/>
      <c r="AI11" s="61"/>
      <c r="AJ11" s="61"/>
      <c r="AK11" s="61"/>
      <c r="AL11" s="61"/>
      <c r="AM11" s="61"/>
      <c r="AN11" s="61"/>
      <c r="AO11" s="61"/>
      <c r="AP11" s="61"/>
      <c r="AQ11" s="304"/>
      <c r="AR11" s="324"/>
      <c r="AS11" s="324"/>
      <c r="AT11" s="324"/>
      <c r="AU11" s="114" t="s">
        <v>55</v>
      </c>
    </row>
    <row r="12" spans="1:75" ht="24" customHeight="1">
      <c r="A12" s="305">
        <v>2</v>
      </c>
      <c r="B12" s="297"/>
      <c r="C12" s="318"/>
      <c r="D12" s="318"/>
      <c r="E12" s="320"/>
      <c r="F12" s="322"/>
      <c r="G12" s="314"/>
      <c r="H12" s="316"/>
      <c r="I12" s="303"/>
      <c r="J12" s="303"/>
      <c r="K12" s="58"/>
      <c r="L12" s="58"/>
      <c r="M12" s="58"/>
      <c r="N12" s="58"/>
      <c r="O12" s="59"/>
      <c r="P12" s="58"/>
      <c r="Q12" s="58"/>
      <c r="R12" s="58"/>
      <c r="S12" s="58"/>
      <c r="T12" s="58"/>
      <c r="U12" s="58"/>
      <c r="V12" s="59"/>
      <c r="W12" s="58"/>
      <c r="X12" s="58"/>
      <c r="Y12" s="58"/>
      <c r="Z12" s="58"/>
      <c r="AA12" s="58"/>
      <c r="AB12" s="58"/>
      <c r="AC12" s="58"/>
      <c r="AD12" s="58"/>
      <c r="AE12" s="58"/>
      <c r="AF12" s="58"/>
      <c r="AG12" s="58"/>
      <c r="AH12" s="58"/>
      <c r="AI12" s="58"/>
      <c r="AJ12" s="58"/>
      <c r="AK12" s="58"/>
      <c r="AL12" s="58"/>
      <c r="AM12" s="58"/>
      <c r="AN12" s="58"/>
      <c r="AO12" s="58"/>
      <c r="AP12" s="58"/>
      <c r="AQ12" s="303"/>
      <c r="AR12" s="301"/>
      <c r="AS12" s="301"/>
      <c r="AT12" s="301"/>
      <c r="AU12" s="114" t="s">
        <v>23</v>
      </c>
    </row>
    <row r="13" spans="1:75" ht="24" customHeight="1" thickBot="1">
      <c r="A13" s="306"/>
      <c r="B13" s="311"/>
      <c r="C13" s="319"/>
      <c r="D13" s="319"/>
      <c r="E13" s="321"/>
      <c r="F13" s="323"/>
      <c r="G13" s="315"/>
      <c r="H13" s="317"/>
      <c r="I13" s="304"/>
      <c r="J13" s="304"/>
      <c r="K13" s="61"/>
      <c r="L13" s="61"/>
      <c r="M13" s="61"/>
      <c r="N13" s="61"/>
      <c r="O13" s="62"/>
      <c r="P13" s="61"/>
      <c r="Q13" s="61"/>
      <c r="R13" s="61"/>
      <c r="S13" s="61"/>
      <c r="T13" s="61"/>
      <c r="U13" s="61"/>
      <c r="V13" s="62"/>
      <c r="W13" s="61"/>
      <c r="X13" s="61"/>
      <c r="Y13" s="61"/>
      <c r="Z13" s="61"/>
      <c r="AA13" s="61"/>
      <c r="AB13" s="61"/>
      <c r="AC13" s="61"/>
      <c r="AD13" s="61"/>
      <c r="AE13" s="61"/>
      <c r="AF13" s="61"/>
      <c r="AG13" s="61"/>
      <c r="AH13" s="61"/>
      <c r="AI13" s="61"/>
      <c r="AJ13" s="61"/>
      <c r="AK13" s="61"/>
      <c r="AL13" s="61"/>
      <c r="AM13" s="61"/>
      <c r="AN13" s="61"/>
      <c r="AO13" s="61"/>
      <c r="AP13" s="61"/>
      <c r="AQ13" s="304"/>
      <c r="AR13" s="302"/>
      <c r="AS13" s="302"/>
      <c r="AT13" s="302"/>
      <c r="AU13" s="114" t="s">
        <v>55</v>
      </c>
    </row>
    <row r="14" spans="1:75" ht="24" customHeight="1">
      <c r="A14" s="305">
        <v>3</v>
      </c>
      <c r="B14" s="297"/>
      <c r="C14" s="318"/>
      <c r="D14" s="318"/>
      <c r="E14" s="320"/>
      <c r="F14" s="322"/>
      <c r="G14" s="314"/>
      <c r="H14" s="316"/>
      <c r="I14" s="303"/>
      <c r="J14" s="303"/>
      <c r="K14" s="58"/>
      <c r="L14" s="58"/>
      <c r="M14" s="58"/>
      <c r="N14" s="58"/>
      <c r="O14" s="59"/>
      <c r="P14" s="58"/>
      <c r="Q14" s="58"/>
      <c r="R14" s="58"/>
      <c r="S14" s="58"/>
      <c r="T14" s="58"/>
      <c r="U14" s="58"/>
      <c r="V14" s="59"/>
      <c r="W14" s="58"/>
      <c r="X14" s="58"/>
      <c r="Y14" s="58"/>
      <c r="Z14" s="58"/>
      <c r="AA14" s="58"/>
      <c r="AB14" s="58"/>
      <c r="AC14" s="58"/>
      <c r="AD14" s="58"/>
      <c r="AE14" s="58"/>
      <c r="AF14" s="58"/>
      <c r="AG14" s="58"/>
      <c r="AH14" s="58"/>
      <c r="AI14" s="58"/>
      <c r="AJ14" s="58"/>
      <c r="AK14" s="58"/>
      <c r="AL14" s="58"/>
      <c r="AM14" s="58"/>
      <c r="AN14" s="58"/>
      <c r="AO14" s="58"/>
      <c r="AP14" s="58"/>
      <c r="AQ14" s="303"/>
      <c r="AR14" s="301"/>
      <c r="AS14" s="301"/>
      <c r="AT14" s="301"/>
      <c r="AU14" s="114" t="s">
        <v>23</v>
      </c>
    </row>
    <row r="15" spans="1:75" ht="24" customHeight="1" thickBot="1">
      <c r="A15" s="306"/>
      <c r="B15" s="311"/>
      <c r="C15" s="319"/>
      <c r="D15" s="319"/>
      <c r="E15" s="321"/>
      <c r="F15" s="323"/>
      <c r="G15" s="315"/>
      <c r="H15" s="317"/>
      <c r="I15" s="304"/>
      <c r="J15" s="304"/>
      <c r="K15" s="61"/>
      <c r="L15" s="63"/>
      <c r="M15" s="63"/>
      <c r="N15" s="63"/>
      <c r="O15" s="62"/>
      <c r="P15" s="61"/>
      <c r="Q15" s="61"/>
      <c r="R15" s="61"/>
      <c r="S15" s="63"/>
      <c r="T15" s="63"/>
      <c r="U15" s="63"/>
      <c r="V15" s="62"/>
      <c r="W15" s="63"/>
      <c r="X15" s="61"/>
      <c r="Y15" s="61"/>
      <c r="Z15" s="61"/>
      <c r="AA15" s="61"/>
      <c r="AB15" s="61"/>
      <c r="AC15" s="61"/>
      <c r="AD15" s="61"/>
      <c r="AE15" s="61"/>
      <c r="AF15" s="61"/>
      <c r="AG15" s="61"/>
      <c r="AH15" s="61"/>
      <c r="AI15" s="61"/>
      <c r="AJ15" s="61"/>
      <c r="AK15" s="61"/>
      <c r="AL15" s="61"/>
      <c r="AM15" s="61"/>
      <c r="AN15" s="61"/>
      <c r="AO15" s="61"/>
      <c r="AP15" s="61"/>
      <c r="AQ15" s="304"/>
      <c r="AR15" s="302"/>
      <c r="AS15" s="302"/>
      <c r="AT15" s="302"/>
      <c r="AU15" s="114" t="s">
        <v>55</v>
      </c>
    </row>
    <row r="16" spans="1:75" ht="24" customHeight="1">
      <c r="A16" s="305">
        <v>4</v>
      </c>
      <c r="B16" s="297"/>
      <c r="C16" s="297"/>
      <c r="D16" s="297"/>
      <c r="E16" s="297"/>
      <c r="F16" s="297"/>
      <c r="G16" s="297"/>
      <c r="H16" s="297"/>
      <c r="I16" s="297"/>
      <c r="J16" s="297"/>
      <c r="K16" s="58"/>
      <c r="L16" s="60"/>
      <c r="M16" s="58"/>
      <c r="N16" s="58"/>
      <c r="O16" s="59"/>
      <c r="P16" s="58"/>
      <c r="Q16" s="58"/>
      <c r="R16" s="58"/>
      <c r="S16" s="58"/>
      <c r="T16" s="58"/>
      <c r="U16" s="58"/>
      <c r="V16" s="59"/>
      <c r="W16" s="58"/>
      <c r="X16" s="58"/>
      <c r="Y16" s="58"/>
      <c r="Z16" s="58"/>
      <c r="AA16" s="58"/>
      <c r="AB16" s="58"/>
      <c r="AC16" s="58"/>
      <c r="AD16" s="58"/>
      <c r="AE16" s="58"/>
      <c r="AF16" s="58"/>
      <c r="AG16" s="58"/>
      <c r="AH16" s="58"/>
      <c r="AI16" s="58"/>
      <c r="AJ16" s="58"/>
      <c r="AK16" s="58"/>
      <c r="AL16" s="58"/>
      <c r="AM16" s="58"/>
      <c r="AN16" s="58"/>
      <c r="AO16" s="58"/>
      <c r="AP16" s="58"/>
      <c r="AQ16" s="303"/>
      <c r="AR16" s="301"/>
      <c r="AS16" s="301"/>
      <c r="AT16" s="301"/>
      <c r="AU16" s="114" t="s">
        <v>23</v>
      </c>
    </row>
    <row r="17" spans="1:47" ht="24" customHeight="1" thickBot="1">
      <c r="A17" s="306"/>
      <c r="B17" s="311"/>
      <c r="C17" s="311"/>
      <c r="D17" s="311"/>
      <c r="E17" s="311"/>
      <c r="F17" s="311"/>
      <c r="G17" s="311"/>
      <c r="H17" s="311"/>
      <c r="I17" s="311"/>
      <c r="J17" s="311"/>
      <c r="K17" s="61"/>
      <c r="L17" s="61"/>
      <c r="M17" s="61"/>
      <c r="N17" s="61"/>
      <c r="O17" s="62"/>
      <c r="P17" s="63"/>
      <c r="Q17" s="61"/>
      <c r="R17" s="61"/>
      <c r="S17" s="61"/>
      <c r="T17" s="61"/>
      <c r="U17" s="61"/>
      <c r="V17" s="62"/>
      <c r="W17" s="63"/>
      <c r="X17" s="61"/>
      <c r="Y17" s="61"/>
      <c r="Z17" s="61"/>
      <c r="AA17" s="61"/>
      <c r="AB17" s="61"/>
      <c r="AC17" s="61"/>
      <c r="AD17" s="61"/>
      <c r="AE17" s="61"/>
      <c r="AF17" s="61"/>
      <c r="AG17" s="61"/>
      <c r="AH17" s="61"/>
      <c r="AI17" s="61"/>
      <c r="AJ17" s="61"/>
      <c r="AK17" s="61"/>
      <c r="AL17" s="61"/>
      <c r="AM17" s="61"/>
      <c r="AN17" s="61"/>
      <c r="AO17" s="61"/>
      <c r="AP17" s="61"/>
      <c r="AQ17" s="304"/>
      <c r="AR17" s="302"/>
      <c r="AS17" s="302"/>
      <c r="AT17" s="302"/>
      <c r="AU17" s="114" t="s">
        <v>55</v>
      </c>
    </row>
    <row r="18" spans="1:47" ht="24" customHeight="1">
      <c r="A18" s="305">
        <v>5</v>
      </c>
      <c r="B18" s="297"/>
      <c r="C18" s="297"/>
      <c r="D18" s="297"/>
      <c r="E18" s="297"/>
      <c r="F18" s="297"/>
      <c r="G18" s="297"/>
      <c r="H18" s="297"/>
      <c r="I18" s="297"/>
      <c r="J18" s="297"/>
      <c r="K18" s="58"/>
      <c r="L18" s="60"/>
      <c r="M18" s="58"/>
      <c r="N18" s="58"/>
      <c r="O18" s="59"/>
      <c r="P18" s="58"/>
      <c r="Q18" s="58"/>
      <c r="R18" s="58"/>
      <c r="S18" s="58"/>
      <c r="T18" s="58"/>
      <c r="U18" s="58"/>
      <c r="V18" s="59"/>
      <c r="W18" s="58"/>
      <c r="X18" s="58"/>
      <c r="Y18" s="58"/>
      <c r="Z18" s="58"/>
      <c r="AA18" s="58"/>
      <c r="AB18" s="58"/>
      <c r="AC18" s="58"/>
      <c r="AD18" s="58"/>
      <c r="AE18" s="58"/>
      <c r="AF18" s="58"/>
      <c r="AG18" s="58"/>
      <c r="AH18" s="58"/>
      <c r="AI18" s="58"/>
      <c r="AJ18" s="58"/>
      <c r="AK18" s="58"/>
      <c r="AL18" s="58"/>
      <c r="AM18" s="58"/>
      <c r="AN18" s="58"/>
      <c r="AO18" s="58"/>
      <c r="AP18" s="58"/>
      <c r="AQ18" s="303"/>
      <c r="AR18" s="301"/>
      <c r="AS18" s="301"/>
      <c r="AT18" s="301"/>
      <c r="AU18" s="114" t="s">
        <v>23</v>
      </c>
    </row>
    <row r="19" spans="1:47" ht="24" customHeight="1" thickBot="1">
      <c r="A19" s="306"/>
      <c r="B19" s="311"/>
      <c r="C19" s="311"/>
      <c r="D19" s="311"/>
      <c r="E19" s="311"/>
      <c r="F19" s="311"/>
      <c r="G19" s="311"/>
      <c r="H19" s="311"/>
      <c r="I19" s="311"/>
      <c r="J19" s="311"/>
      <c r="K19" s="61"/>
      <c r="L19" s="61"/>
      <c r="M19" s="61"/>
      <c r="N19" s="61"/>
      <c r="O19" s="62"/>
      <c r="P19" s="63"/>
      <c r="Q19" s="61"/>
      <c r="R19" s="61"/>
      <c r="S19" s="61"/>
      <c r="T19" s="61"/>
      <c r="U19" s="61"/>
      <c r="V19" s="62"/>
      <c r="W19" s="61"/>
      <c r="X19" s="61"/>
      <c r="Y19" s="61"/>
      <c r="Z19" s="61"/>
      <c r="AA19" s="61"/>
      <c r="AB19" s="61"/>
      <c r="AC19" s="61"/>
      <c r="AD19" s="61"/>
      <c r="AE19" s="61"/>
      <c r="AF19" s="61"/>
      <c r="AG19" s="61"/>
      <c r="AH19" s="61"/>
      <c r="AI19" s="61"/>
      <c r="AJ19" s="61"/>
      <c r="AK19" s="61"/>
      <c r="AL19" s="61"/>
      <c r="AM19" s="61"/>
      <c r="AN19" s="61"/>
      <c r="AO19" s="61"/>
      <c r="AP19" s="61"/>
      <c r="AQ19" s="304"/>
      <c r="AR19" s="302"/>
      <c r="AS19" s="302"/>
      <c r="AT19" s="302"/>
      <c r="AU19" s="114" t="s">
        <v>55</v>
      </c>
    </row>
    <row r="20" spans="1:47" ht="24" customHeight="1">
      <c r="A20" s="305">
        <v>6</v>
      </c>
      <c r="B20" s="297"/>
      <c r="C20" s="297"/>
      <c r="D20" s="297"/>
      <c r="E20" s="297"/>
      <c r="F20" s="297"/>
      <c r="G20" s="297"/>
      <c r="H20" s="297"/>
      <c r="I20" s="297"/>
      <c r="J20" s="297"/>
      <c r="K20" s="58"/>
      <c r="L20" s="58"/>
      <c r="M20" s="58"/>
      <c r="N20" s="58"/>
      <c r="O20" s="59"/>
      <c r="P20" s="58"/>
      <c r="Q20" s="58"/>
      <c r="R20" s="60"/>
      <c r="S20" s="60"/>
      <c r="T20" s="58"/>
      <c r="U20" s="58"/>
      <c r="V20" s="59"/>
      <c r="W20" s="58"/>
      <c r="X20" s="58"/>
      <c r="Y20" s="58"/>
      <c r="Z20" s="58"/>
      <c r="AA20" s="58"/>
      <c r="AB20" s="58"/>
      <c r="AC20" s="58"/>
      <c r="AD20" s="58"/>
      <c r="AE20" s="58"/>
      <c r="AF20" s="58"/>
      <c r="AG20" s="58"/>
      <c r="AH20" s="58"/>
      <c r="AI20" s="58"/>
      <c r="AJ20" s="58"/>
      <c r="AK20" s="58"/>
      <c r="AL20" s="58"/>
      <c r="AM20" s="58"/>
      <c r="AN20" s="58"/>
      <c r="AO20" s="58"/>
      <c r="AP20" s="58"/>
      <c r="AQ20" s="303"/>
      <c r="AR20" s="301"/>
      <c r="AS20" s="301"/>
      <c r="AT20" s="301"/>
      <c r="AU20" s="114" t="s">
        <v>23</v>
      </c>
    </row>
    <row r="21" spans="1:47" ht="24" customHeight="1" thickBot="1">
      <c r="A21" s="306"/>
      <c r="B21" s="311"/>
      <c r="C21" s="311"/>
      <c r="D21" s="311"/>
      <c r="E21" s="311"/>
      <c r="F21" s="311"/>
      <c r="G21" s="311"/>
      <c r="H21" s="311"/>
      <c r="I21" s="311"/>
      <c r="J21" s="311"/>
      <c r="K21" s="61"/>
      <c r="L21" s="61"/>
      <c r="M21" s="61"/>
      <c r="N21" s="61"/>
      <c r="O21" s="62"/>
      <c r="P21" s="61"/>
      <c r="Q21" s="61"/>
      <c r="R21" s="61"/>
      <c r="S21" s="61"/>
      <c r="T21" s="61"/>
      <c r="U21" s="61"/>
      <c r="V21" s="62"/>
      <c r="W21" s="61"/>
      <c r="X21" s="61"/>
      <c r="Y21" s="61"/>
      <c r="Z21" s="61"/>
      <c r="AA21" s="61"/>
      <c r="AB21" s="61"/>
      <c r="AC21" s="61"/>
      <c r="AD21" s="61"/>
      <c r="AE21" s="61"/>
      <c r="AF21" s="61"/>
      <c r="AG21" s="61"/>
      <c r="AH21" s="61"/>
      <c r="AI21" s="61"/>
      <c r="AJ21" s="61"/>
      <c r="AK21" s="61"/>
      <c r="AL21" s="61"/>
      <c r="AM21" s="61"/>
      <c r="AN21" s="61"/>
      <c r="AO21" s="61"/>
      <c r="AP21" s="61"/>
      <c r="AQ21" s="304"/>
      <c r="AR21" s="302"/>
      <c r="AS21" s="302"/>
      <c r="AT21" s="302"/>
      <c r="AU21" s="114" t="s">
        <v>55</v>
      </c>
    </row>
    <row r="22" spans="1:47" ht="24" customHeight="1">
      <c r="A22" s="305">
        <v>7</v>
      </c>
      <c r="B22" s="297"/>
      <c r="C22" s="297"/>
      <c r="D22" s="297"/>
      <c r="E22" s="297"/>
      <c r="F22" s="297"/>
      <c r="G22" s="297"/>
      <c r="H22" s="297"/>
      <c r="I22" s="297"/>
      <c r="J22" s="297"/>
      <c r="K22" s="58"/>
      <c r="L22" s="58"/>
      <c r="M22" s="60"/>
      <c r="N22" s="58"/>
      <c r="O22" s="59"/>
      <c r="P22" s="58"/>
      <c r="Q22" s="58"/>
      <c r="R22" s="58"/>
      <c r="S22" s="58"/>
      <c r="T22" s="58"/>
      <c r="U22" s="58"/>
      <c r="V22" s="59"/>
      <c r="W22" s="58"/>
      <c r="X22" s="58"/>
      <c r="Y22" s="58"/>
      <c r="Z22" s="58"/>
      <c r="AA22" s="58"/>
      <c r="AB22" s="58"/>
      <c r="AC22" s="58"/>
      <c r="AD22" s="58"/>
      <c r="AE22" s="58"/>
      <c r="AF22" s="58"/>
      <c r="AG22" s="58"/>
      <c r="AH22" s="58"/>
      <c r="AI22" s="58"/>
      <c r="AJ22" s="58"/>
      <c r="AK22" s="58"/>
      <c r="AL22" s="58"/>
      <c r="AM22" s="58"/>
      <c r="AN22" s="58"/>
      <c r="AO22" s="58"/>
      <c r="AP22" s="58"/>
      <c r="AQ22" s="303"/>
      <c r="AR22" s="301"/>
      <c r="AS22" s="312"/>
      <c r="AT22" s="301"/>
      <c r="AU22" s="114" t="s">
        <v>23</v>
      </c>
    </row>
    <row r="23" spans="1:47" ht="24" customHeight="1" thickBot="1">
      <c r="A23" s="306"/>
      <c r="B23" s="311"/>
      <c r="C23" s="311"/>
      <c r="D23" s="311"/>
      <c r="E23" s="311"/>
      <c r="F23" s="311"/>
      <c r="G23" s="311"/>
      <c r="H23" s="311"/>
      <c r="I23" s="311"/>
      <c r="J23" s="311"/>
      <c r="K23" s="61"/>
      <c r="L23" s="61"/>
      <c r="M23" s="63"/>
      <c r="N23" s="61"/>
      <c r="O23" s="62"/>
      <c r="P23" s="61"/>
      <c r="Q23" s="61"/>
      <c r="R23" s="61"/>
      <c r="S23" s="61"/>
      <c r="T23" s="61"/>
      <c r="U23" s="61"/>
      <c r="V23" s="62"/>
      <c r="W23" s="61"/>
      <c r="X23" s="61"/>
      <c r="Y23" s="61"/>
      <c r="Z23" s="61"/>
      <c r="AA23" s="61"/>
      <c r="AB23" s="61"/>
      <c r="AC23" s="61"/>
      <c r="AD23" s="61"/>
      <c r="AE23" s="61"/>
      <c r="AF23" s="61"/>
      <c r="AG23" s="61"/>
      <c r="AH23" s="61"/>
      <c r="AI23" s="61"/>
      <c r="AJ23" s="61"/>
      <c r="AK23" s="61"/>
      <c r="AL23" s="61"/>
      <c r="AM23" s="61"/>
      <c r="AN23" s="61"/>
      <c r="AO23" s="61"/>
      <c r="AP23" s="61"/>
      <c r="AQ23" s="304"/>
      <c r="AR23" s="302"/>
      <c r="AS23" s="313"/>
      <c r="AT23" s="302"/>
      <c r="AU23" s="114" t="s">
        <v>55</v>
      </c>
    </row>
    <row r="24" spans="1:47" ht="24" customHeight="1">
      <c r="A24" s="305">
        <v>8</v>
      </c>
      <c r="B24" s="297"/>
      <c r="C24" s="297"/>
      <c r="D24" s="297"/>
      <c r="E24" s="297"/>
      <c r="F24" s="297"/>
      <c r="G24" s="297"/>
      <c r="H24" s="297"/>
      <c r="I24" s="297"/>
      <c r="J24" s="297"/>
      <c r="K24" s="58"/>
      <c r="L24" s="58"/>
      <c r="M24" s="58"/>
      <c r="N24" s="58"/>
      <c r="O24" s="59"/>
      <c r="P24" s="60"/>
      <c r="Q24" s="58"/>
      <c r="R24" s="58"/>
      <c r="S24" s="58"/>
      <c r="T24" s="58"/>
      <c r="U24" s="58"/>
      <c r="V24" s="59"/>
      <c r="W24" s="58"/>
      <c r="X24" s="58"/>
      <c r="Y24" s="58"/>
      <c r="Z24" s="58"/>
      <c r="AA24" s="58"/>
      <c r="AB24" s="58"/>
      <c r="AC24" s="58"/>
      <c r="AD24" s="58"/>
      <c r="AE24" s="58"/>
      <c r="AF24" s="58"/>
      <c r="AG24" s="58"/>
      <c r="AH24" s="58"/>
      <c r="AI24" s="58"/>
      <c r="AJ24" s="58"/>
      <c r="AK24" s="58"/>
      <c r="AL24" s="58"/>
      <c r="AM24" s="58"/>
      <c r="AN24" s="58"/>
      <c r="AO24" s="58"/>
      <c r="AP24" s="58"/>
      <c r="AQ24" s="303"/>
      <c r="AR24" s="301"/>
      <c r="AS24" s="301"/>
      <c r="AT24" s="301"/>
      <c r="AU24" s="114" t="s">
        <v>23</v>
      </c>
    </row>
    <row r="25" spans="1:47" ht="24" customHeight="1" thickBot="1">
      <c r="A25" s="306"/>
      <c r="B25" s="311"/>
      <c r="C25" s="311"/>
      <c r="D25" s="311"/>
      <c r="E25" s="311"/>
      <c r="F25" s="311"/>
      <c r="G25" s="311"/>
      <c r="H25" s="311"/>
      <c r="I25" s="311"/>
      <c r="J25" s="311"/>
      <c r="K25" s="61"/>
      <c r="L25" s="61"/>
      <c r="M25" s="63"/>
      <c r="N25" s="61"/>
      <c r="O25" s="62"/>
      <c r="P25" s="61"/>
      <c r="Q25" s="61"/>
      <c r="R25" s="61"/>
      <c r="S25" s="63"/>
      <c r="T25" s="61"/>
      <c r="U25" s="61"/>
      <c r="V25" s="62"/>
      <c r="W25" s="61"/>
      <c r="X25" s="61"/>
      <c r="Y25" s="61"/>
      <c r="Z25" s="61"/>
      <c r="AA25" s="61"/>
      <c r="AB25" s="61"/>
      <c r="AC25" s="61"/>
      <c r="AD25" s="61"/>
      <c r="AE25" s="61"/>
      <c r="AF25" s="61"/>
      <c r="AG25" s="61"/>
      <c r="AH25" s="61"/>
      <c r="AI25" s="61"/>
      <c r="AJ25" s="61"/>
      <c r="AK25" s="61"/>
      <c r="AL25" s="61"/>
      <c r="AM25" s="61"/>
      <c r="AN25" s="61"/>
      <c r="AO25" s="61"/>
      <c r="AP25" s="61"/>
      <c r="AQ25" s="304"/>
      <c r="AR25" s="302"/>
      <c r="AS25" s="302"/>
      <c r="AT25" s="302"/>
      <c r="AU25" s="114" t="s">
        <v>55</v>
      </c>
    </row>
    <row r="26" spans="1:47" ht="24" customHeight="1">
      <c r="A26" s="305">
        <v>9</v>
      </c>
      <c r="B26" s="297"/>
      <c r="C26" s="297"/>
      <c r="D26" s="297"/>
      <c r="E26" s="297"/>
      <c r="F26" s="297"/>
      <c r="G26" s="297"/>
      <c r="H26" s="297"/>
      <c r="I26" s="297"/>
      <c r="J26" s="297"/>
      <c r="K26" s="58"/>
      <c r="L26" s="58"/>
      <c r="M26" s="58"/>
      <c r="N26" s="58"/>
      <c r="O26" s="59"/>
      <c r="P26" s="58"/>
      <c r="Q26" s="58"/>
      <c r="R26" s="58"/>
      <c r="S26" s="58"/>
      <c r="T26" s="58"/>
      <c r="U26" s="58"/>
      <c r="V26" s="59"/>
      <c r="W26" s="58"/>
      <c r="X26" s="58"/>
      <c r="Y26" s="60"/>
      <c r="Z26" s="60"/>
      <c r="AA26" s="60"/>
      <c r="AB26" s="60"/>
      <c r="AC26" s="60"/>
      <c r="AD26" s="60"/>
      <c r="AE26" s="60"/>
      <c r="AF26" s="60"/>
      <c r="AG26" s="60"/>
      <c r="AH26" s="60"/>
      <c r="AI26" s="60"/>
      <c r="AJ26" s="60"/>
      <c r="AK26" s="60"/>
      <c r="AL26" s="60"/>
      <c r="AM26" s="60"/>
      <c r="AN26" s="60"/>
      <c r="AO26" s="60"/>
      <c r="AP26" s="60"/>
      <c r="AQ26" s="303"/>
      <c r="AR26" s="301"/>
      <c r="AS26" s="301"/>
      <c r="AT26" s="309"/>
      <c r="AU26" s="114" t="s">
        <v>23</v>
      </c>
    </row>
    <row r="27" spans="1:47" ht="24" customHeight="1" thickBot="1">
      <c r="A27" s="306"/>
      <c r="B27" s="311"/>
      <c r="C27" s="311"/>
      <c r="D27" s="311"/>
      <c r="E27" s="311"/>
      <c r="F27" s="311"/>
      <c r="G27" s="311"/>
      <c r="H27" s="311"/>
      <c r="I27" s="311"/>
      <c r="J27" s="311"/>
      <c r="K27" s="61"/>
      <c r="L27" s="61"/>
      <c r="M27" s="63"/>
      <c r="N27" s="61"/>
      <c r="O27" s="62"/>
      <c r="P27" s="61"/>
      <c r="Q27" s="63"/>
      <c r="R27" s="61"/>
      <c r="S27" s="63"/>
      <c r="T27" s="61"/>
      <c r="U27" s="61"/>
      <c r="V27" s="62"/>
      <c r="W27" s="61"/>
      <c r="X27" s="61"/>
      <c r="Y27" s="61"/>
      <c r="Z27" s="61"/>
      <c r="AA27" s="61"/>
      <c r="AB27" s="61"/>
      <c r="AC27" s="61"/>
      <c r="AD27" s="61"/>
      <c r="AE27" s="61"/>
      <c r="AF27" s="61"/>
      <c r="AG27" s="61"/>
      <c r="AH27" s="61"/>
      <c r="AI27" s="61"/>
      <c r="AJ27" s="61"/>
      <c r="AK27" s="61"/>
      <c r="AL27" s="61"/>
      <c r="AM27" s="61"/>
      <c r="AN27" s="61"/>
      <c r="AO27" s="61"/>
      <c r="AP27" s="61"/>
      <c r="AQ27" s="304"/>
      <c r="AR27" s="302"/>
      <c r="AS27" s="302"/>
      <c r="AT27" s="310"/>
      <c r="AU27" s="114" t="s">
        <v>55</v>
      </c>
    </row>
    <row r="28" spans="1:47" ht="24" customHeight="1">
      <c r="A28" s="305">
        <v>10</v>
      </c>
      <c r="B28" s="297"/>
      <c r="C28" s="297"/>
      <c r="D28" s="297"/>
      <c r="E28" s="297"/>
      <c r="F28" s="297"/>
      <c r="G28" s="297"/>
      <c r="H28" s="297"/>
      <c r="I28" s="297"/>
      <c r="J28" s="297"/>
      <c r="K28" s="58"/>
      <c r="L28" s="58"/>
      <c r="M28" s="60"/>
      <c r="N28" s="58"/>
      <c r="O28" s="59"/>
      <c r="P28" s="58"/>
      <c r="Q28" s="58"/>
      <c r="R28" s="58"/>
      <c r="S28" s="58"/>
      <c r="T28" s="58"/>
      <c r="U28" s="58"/>
      <c r="V28" s="59"/>
      <c r="W28" s="58"/>
      <c r="X28" s="58"/>
      <c r="Y28" s="58"/>
      <c r="Z28" s="58"/>
      <c r="AA28" s="58"/>
      <c r="AB28" s="58"/>
      <c r="AC28" s="58"/>
      <c r="AD28" s="58"/>
      <c r="AE28" s="58"/>
      <c r="AF28" s="58"/>
      <c r="AG28" s="58"/>
      <c r="AH28" s="58"/>
      <c r="AI28" s="58"/>
      <c r="AJ28" s="58"/>
      <c r="AK28" s="58"/>
      <c r="AL28" s="58"/>
      <c r="AM28" s="58"/>
      <c r="AN28" s="58"/>
      <c r="AO28" s="58"/>
      <c r="AP28" s="58"/>
      <c r="AQ28" s="303"/>
      <c r="AR28" s="301"/>
      <c r="AS28" s="301"/>
      <c r="AT28" s="301"/>
      <c r="AU28" s="114" t="s">
        <v>23</v>
      </c>
    </row>
    <row r="29" spans="1:47" ht="24" customHeight="1" thickBot="1">
      <c r="A29" s="306"/>
      <c r="B29" s="298"/>
      <c r="C29" s="298"/>
      <c r="D29" s="298"/>
      <c r="E29" s="298"/>
      <c r="F29" s="298"/>
      <c r="G29" s="298"/>
      <c r="H29" s="298"/>
      <c r="I29" s="298"/>
      <c r="J29" s="298"/>
      <c r="K29" s="61"/>
      <c r="L29" s="61"/>
      <c r="M29" s="63"/>
      <c r="N29" s="61"/>
      <c r="O29" s="62"/>
      <c r="P29" s="61"/>
      <c r="Q29" s="61"/>
      <c r="R29" s="61"/>
      <c r="S29" s="64"/>
      <c r="T29" s="61"/>
      <c r="U29" s="61"/>
      <c r="V29" s="62"/>
      <c r="W29" s="61"/>
      <c r="X29" s="61"/>
      <c r="Y29" s="61"/>
      <c r="Z29" s="61"/>
      <c r="AA29" s="61"/>
      <c r="AB29" s="61"/>
      <c r="AC29" s="61"/>
      <c r="AD29" s="61"/>
      <c r="AE29" s="61"/>
      <c r="AF29" s="61"/>
      <c r="AG29" s="61"/>
      <c r="AH29" s="61"/>
      <c r="AI29" s="61"/>
      <c r="AJ29" s="61"/>
      <c r="AK29" s="61"/>
      <c r="AL29" s="61"/>
      <c r="AM29" s="61"/>
      <c r="AN29" s="61"/>
      <c r="AO29" s="61"/>
      <c r="AP29" s="61"/>
      <c r="AQ29" s="304"/>
      <c r="AR29" s="302"/>
      <c r="AS29" s="302"/>
      <c r="AT29" s="302"/>
      <c r="AU29" s="114" t="s">
        <v>55</v>
      </c>
    </row>
    <row r="30" spans="1:47" ht="24" customHeight="1">
      <c r="A30" s="305">
        <v>11</v>
      </c>
      <c r="B30" s="297"/>
      <c r="C30" s="297"/>
      <c r="D30" s="297"/>
      <c r="E30" s="297"/>
      <c r="F30" s="297"/>
      <c r="G30" s="297"/>
      <c r="H30" s="297"/>
      <c r="I30" s="297"/>
      <c r="J30" s="297"/>
      <c r="K30" s="58"/>
      <c r="L30" s="58"/>
      <c r="M30" s="60"/>
      <c r="N30" s="58"/>
      <c r="O30" s="59"/>
      <c r="P30" s="58"/>
      <c r="Q30" s="58"/>
      <c r="R30" s="58"/>
      <c r="S30" s="58"/>
      <c r="T30" s="58"/>
      <c r="U30" s="58"/>
      <c r="V30" s="59"/>
      <c r="W30" s="58"/>
      <c r="X30" s="58"/>
      <c r="Y30" s="58"/>
      <c r="Z30" s="58"/>
      <c r="AA30" s="58"/>
      <c r="AB30" s="58"/>
      <c r="AC30" s="58"/>
      <c r="AD30" s="58"/>
      <c r="AE30" s="58"/>
      <c r="AF30" s="58"/>
      <c r="AG30" s="58"/>
      <c r="AH30" s="58"/>
      <c r="AI30" s="58"/>
      <c r="AJ30" s="58"/>
      <c r="AK30" s="58"/>
      <c r="AL30" s="58"/>
      <c r="AM30" s="58"/>
      <c r="AN30" s="58"/>
      <c r="AO30" s="58"/>
      <c r="AP30" s="58"/>
      <c r="AQ30" s="303"/>
      <c r="AR30" s="301"/>
      <c r="AS30" s="301"/>
      <c r="AT30" s="301"/>
      <c r="AU30" s="114" t="s">
        <v>23</v>
      </c>
    </row>
    <row r="31" spans="1:47" ht="24" customHeight="1" thickBot="1">
      <c r="A31" s="306"/>
      <c r="B31" s="298"/>
      <c r="C31" s="298"/>
      <c r="D31" s="298"/>
      <c r="E31" s="298"/>
      <c r="F31" s="298"/>
      <c r="G31" s="298"/>
      <c r="H31" s="298"/>
      <c r="I31" s="298"/>
      <c r="J31" s="298"/>
      <c r="K31" s="61"/>
      <c r="L31" s="61"/>
      <c r="M31" s="63"/>
      <c r="N31" s="61"/>
      <c r="O31" s="62"/>
      <c r="P31" s="61"/>
      <c r="Q31" s="61"/>
      <c r="R31" s="61"/>
      <c r="S31" s="61"/>
      <c r="T31" s="61"/>
      <c r="U31" s="61"/>
      <c r="V31" s="62"/>
      <c r="W31" s="61"/>
      <c r="X31" s="61"/>
      <c r="Y31" s="61"/>
      <c r="Z31" s="61"/>
      <c r="AA31" s="61"/>
      <c r="AB31" s="61"/>
      <c r="AC31" s="61"/>
      <c r="AD31" s="61"/>
      <c r="AE31" s="61"/>
      <c r="AF31" s="61"/>
      <c r="AG31" s="61"/>
      <c r="AH31" s="61"/>
      <c r="AI31" s="61"/>
      <c r="AJ31" s="61"/>
      <c r="AK31" s="61"/>
      <c r="AL31" s="61"/>
      <c r="AM31" s="61"/>
      <c r="AN31" s="61"/>
      <c r="AO31" s="61"/>
      <c r="AP31" s="61"/>
      <c r="AQ31" s="304"/>
      <c r="AR31" s="302"/>
      <c r="AS31" s="302"/>
      <c r="AT31" s="302"/>
      <c r="AU31" s="114" t="s">
        <v>55</v>
      </c>
    </row>
    <row r="32" spans="1:47" ht="24" customHeight="1">
      <c r="A32" s="305">
        <v>12</v>
      </c>
      <c r="B32" s="297"/>
      <c r="C32" s="297"/>
      <c r="D32" s="297"/>
      <c r="E32" s="297"/>
      <c r="F32" s="297"/>
      <c r="G32" s="297"/>
      <c r="H32" s="297"/>
      <c r="I32" s="297"/>
      <c r="J32" s="297"/>
      <c r="K32" s="58"/>
      <c r="L32" s="58"/>
      <c r="M32" s="60"/>
      <c r="N32" s="58"/>
      <c r="O32" s="59"/>
      <c r="P32" s="58"/>
      <c r="Q32" s="58"/>
      <c r="R32" s="58"/>
      <c r="S32" s="58"/>
      <c r="T32" s="58"/>
      <c r="U32" s="58"/>
      <c r="V32" s="59"/>
      <c r="W32" s="58"/>
      <c r="X32" s="58"/>
      <c r="Y32" s="58"/>
      <c r="Z32" s="58"/>
      <c r="AA32" s="58"/>
      <c r="AB32" s="58"/>
      <c r="AC32" s="58"/>
      <c r="AD32" s="58"/>
      <c r="AE32" s="58"/>
      <c r="AF32" s="58"/>
      <c r="AG32" s="58"/>
      <c r="AH32" s="58"/>
      <c r="AI32" s="58"/>
      <c r="AJ32" s="58"/>
      <c r="AK32" s="58"/>
      <c r="AL32" s="58"/>
      <c r="AM32" s="58"/>
      <c r="AN32" s="58"/>
      <c r="AO32" s="58"/>
      <c r="AP32" s="58"/>
      <c r="AQ32" s="303"/>
      <c r="AR32" s="301"/>
      <c r="AS32" s="301"/>
      <c r="AT32" s="301"/>
      <c r="AU32" s="114" t="s">
        <v>23</v>
      </c>
    </row>
    <row r="33" spans="1:47" ht="24" customHeight="1" thickBot="1">
      <c r="A33" s="306"/>
      <c r="B33" s="298"/>
      <c r="C33" s="298"/>
      <c r="D33" s="298"/>
      <c r="E33" s="298"/>
      <c r="F33" s="298"/>
      <c r="G33" s="298"/>
      <c r="H33" s="298"/>
      <c r="I33" s="298"/>
      <c r="J33" s="298"/>
      <c r="K33" s="61"/>
      <c r="L33" s="61"/>
      <c r="M33" s="63"/>
      <c r="N33" s="61"/>
      <c r="O33" s="62"/>
      <c r="P33" s="61"/>
      <c r="Q33" s="61"/>
      <c r="R33" s="61"/>
      <c r="S33" s="61"/>
      <c r="T33" s="61"/>
      <c r="U33" s="61"/>
      <c r="V33" s="62"/>
      <c r="W33" s="61"/>
      <c r="X33" s="61"/>
      <c r="Y33" s="61"/>
      <c r="Z33" s="61"/>
      <c r="AA33" s="61"/>
      <c r="AB33" s="61"/>
      <c r="AC33" s="61"/>
      <c r="AD33" s="61"/>
      <c r="AE33" s="61"/>
      <c r="AF33" s="61"/>
      <c r="AG33" s="61"/>
      <c r="AH33" s="61"/>
      <c r="AI33" s="61"/>
      <c r="AJ33" s="61"/>
      <c r="AK33" s="61"/>
      <c r="AL33" s="61"/>
      <c r="AM33" s="61"/>
      <c r="AN33" s="61"/>
      <c r="AO33" s="61"/>
      <c r="AP33" s="61"/>
      <c r="AQ33" s="304"/>
      <c r="AR33" s="302"/>
      <c r="AS33" s="302"/>
      <c r="AT33" s="302"/>
      <c r="AU33" s="114" t="s">
        <v>55</v>
      </c>
    </row>
    <row r="34" spans="1:47" ht="24" customHeight="1">
      <c r="A34" s="305">
        <v>13</v>
      </c>
      <c r="B34" s="297"/>
      <c r="C34" s="297"/>
      <c r="D34" s="297"/>
      <c r="E34" s="297"/>
      <c r="F34" s="297"/>
      <c r="G34" s="297"/>
      <c r="H34" s="297"/>
      <c r="I34" s="297"/>
      <c r="J34" s="297"/>
      <c r="K34" s="58"/>
      <c r="L34" s="58"/>
      <c r="M34" s="58"/>
      <c r="N34" s="58"/>
      <c r="O34" s="59"/>
      <c r="P34" s="58"/>
      <c r="Q34" s="58"/>
      <c r="R34" s="58"/>
      <c r="S34" s="58"/>
      <c r="T34" s="58"/>
      <c r="U34" s="58"/>
      <c r="V34" s="59"/>
      <c r="W34" s="58"/>
      <c r="X34" s="58"/>
      <c r="Y34" s="58"/>
      <c r="Z34" s="58"/>
      <c r="AA34" s="58"/>
      <c r="AB34" s="58"/>
      <c r="AC34" s="58"/>
      <c r="AD34" s="58"/>
      <c r="AE34" s="58"/>
      <c r="AF34" s="58"/>
      <c r="AG34" s="58"/>
      <c r="AH34" s="58"/>
      <c r="AI34" s="58"/>
      <c r="AJ34" s="58"/>
      <c r="AK34" s="58"/>
      <c r="AL34" s="58"/>
      <c r="AM34" s="58"/>
      <c r="AN34" s="58"/>
      <c r="AO34" s="58"/>
      <c r="AP34" s="58"/>
      <c r="AQ34" s="303"/>
      <c r="AR34" s="301"/>
      <c r="AS34" s="301"/>
      <c r="AT34" s="301"/>
      <c r="AU34" s="114" t="s">
        <v>23</v>
      </c>
    </row>
    <row r="35" spans="1:47" ht="24" customHeight="1" thickBot="1">
      <c r="A35" s="306"/>
      <c r="B35" s="298"/>
      <c r="C35" s="298"/>
      <c r="D35" s="298"/>
      <c r="E35" s="298"/>
      <c r="F35" s="298"/>
      <c r="G35" s="298"/>
      <c r="H35" s="298"/>
      <c r="I35" s="298"/>
      <c r="J35" s="298"/>
      <c r="K35" s="61"/>
      <c r="L35" s="61"/>
      <c r="M35" s="61"/>
      <c r="N35" s="61"/>
      <c r="O35" s="62"/>
      <c r="P35" s="61"/>
      <c r="Q35" s="61"/>
      <c r="R35" s="61"/>
      <c r="S35" s="61"/>
      <c r="T35" s="61"/>
      <c r="U35" s="61"/>
      <c r="V35" s="62"/>
      <c r="W35" s="61"/>
      <c r="X35" s="61"/>
      <c r="Y35" s="61"/>
      <c r="Z35" s="61"/>
      <c r="AA35" s="61"/>
      <c r="AB35" s="61"/>
      <c r="AC35" s="61"/>
      <c r="AD35" s="61"/>
      <c r="AE35" s="61"/>
      <c r="AF35" s="61"/>
      <c r="AG35" s="61"/>
      <c r="AH35" s="61"/>
      <c r="AI35" s="61"/>
      <c r="AJ35" s="61"/>
      <c r="AK35" s="61"/>
      <c r="AL35" s="61"/>
      <c r="AM35" s="61"/>
      <c r="AN35" s="61"/>
      <c r="AO35" s="61"/>
      <c r="AP35" s="61"/>
      <c r="AQ35" s="304"/>
      <c r="AR35" s="302"/>
      <c r="AS35" s="302"/>
      <c r="AT35" s="302"/>
      <c r="AU35" s="114" t="s">
        <v>55</v>
      </c>
    </row>
    <row r="36" spans="1:47" ht="24" customHeight="1">
      <c r="A36" s="305">
        <v>14</v>
      </c>
      <c r="B36" s="297"/>
      <c r="C36" s="297"/>
      <c r="D36" s="297"/>
      <c r="E36" s="297"/>
      <c r="F36" s="297"/>
      <c r="G36" s="297"/>
      <c r="H36" s="297"/>
      <c r="I36" s="297"/>
      <c r="J36" s="297"/>
      <c r="K36" s="58"/>
      <c r="L36" s="58"/>
      <c r="M36" s="60"/>
      <c r="N36" s="60"/>
      <c r="O36" s="65"/>
      <c r="P36" s="60"/>
      <c r="Q36" s="60"/>
      <c r="R36" s="58"/>
      <c r="S36" s="58"/>
      <c r="T36" s="58"/>
      <c r="U36" s="58"/>
      <c r="V36" s="59"/>
      <c r="W36" s="58"/>
      <c r="X36" s="58"/>
      <c r="Y36" s="58"/>
      <c r="Z36" s="58"/>
      <c r="AA36" s="58"/>
      <c r="AB36" s="58"/>
      <c r="AC36" s="58"/>
      <c r="AD36" s="58"/>
      <c r="AE36" s="58"/>
      <c r="AF36" s="58"/>
      <c r="AG36" s="58"/>
      <c r="AH36" s="58"/>
      <c r="AI36" s="58"/>
      <c r="AJ36" s="58"/>
      <c r="AK36" s="58"/>
      <c r="AL36" s="58"/>
      <c r="AM36" s="58"/>
      <c r="AN36" s="58"/>
      <c r="AO36" s="58"/>
      <c r="AP36" s="58"/>
      <c r="AQ36" s="303"/>
      <c r="AR36" s="301"/>
      <c r="AS36" s="301"/>
      <c r="AT36" s="301"/>
      <c r="AU36" s="114" t="s">
        <v>23</v>
      </c>
    </row>
    <row r="37" spans="1:47" ht="24" customHeight="1" thickBot="1">
      <c r="A37" s="306"/>
      <c r="B37" s="298"/>
      <c r="C37" s="298"/>
      <c r="D37" s="298"/>
      <c r="E37" s="298"/>
      <c r="F37" s="298"/>
      <c r="G37" s="298"/>
      <c r="H37" s="298"/>
      <c r="I37" s="298"/>
      <c r="J37" s="298"/>
      <c r="K37" s="61"/>
      <c r="L37" s="61"/>
      <c r="M37" s="61"/>
      <c r="N37" s="61"/>
      <c r="O37" s="62"/>
      <c r="P37" s="61"/>
      <c r="Q37" s="61"/>
      <c r="R37" s="61"/>
      <c r="S37" s="61"/>
      <c r="T37" s="61"/>
      <c r="U37" s="61"/>
      <c r="V37" s="62"/>
      <c r="W37" s="61"/>
      <c r="X37" s="61"/>
      <c r="Y37" s="61"/>
      <c r="Z37" s="61"/>
      <c r="AA37" s="61"/>
      <c r="AB37" s="61"/>
      <c r="AC37" s="61"/>
      <c r="AD37" s="61"/>
      <c r="AE37" s="61"/>
      <c r="AF37" s="61"/>
      <c r="AG37" s="61"/>
      <c r="AH37" s="61"/>
      <c r="AI37" s="61"/>
      <c r="AJ37" s="61"/>
      <c r="AK37" s="61"/>
      <c r="AL37" s="61"/>
      <c r="AM37" s="61"/>
      <c r="AN37" s="61"/>
      <c r="AO37" s="61"/>
      <c r="AP37" s="61"/>
      <c r="AQ37" s="304"/>
      <c r="AR37" s="302"/>
      <c r="AS37" s="302"/>
      <c r="AT37" s="302"/>
      <c r="AU37" s="114" t="s">
        <v>55</v>
      </c>
    </row>
    <row r="38" spans="1:47" ht="24" customHeight="1">
      <c r="A38" s="305">
        <v>15</v>
      </c>
      <c r="B38" s="297"/>
      <c r="C38" s="297"/>
      <c r="D38" s="297"/>
      <c r="E38" s="297"/>
      <c r="F38" s="297"/>
      <c r="G38" s="297"/>
      <c r="H38" s="297"/>
      <c r="I38" s="297"/>
      <c r="J38" s="297"/>
      <c r="K38" s="58"/>
      <c r="L38" s="58"/>
      <c r="M38" s="60"/>
      <c r="N38" s="60"/>
      <c r="O38" s="59"/>
      <c r="P38" s="58"/>
      <c r="Q38" s="58"/>
      <c r="R38" s="58"/>
      <c r="S38" s="58"/>
      <c r="T38" s="58"/>
      <c r="U38" s="58"/>
      <c r="V38" s="59"/>
      <c r="W38" s="58"/>
      <c r="X38" s="58"/>
      <c r="Y38" s="58"/>
      <c r="Z38" s="58"/>
      <c r="AA38" s="58"/>
      <c r="AB38" s="58"/>
      <c r="AC38" s="58"/>
      <c r="AD38" s="58"/>
      <c r="AE38" s="58"/>
      <c r="AF38" s="58"/>
      <c r="AG38" s="58"/>
      <c r="AH38" s="58"/>
      <c r="AI38" s="58"/>
      <c r="AJ38" s="58"/>
      <c r="AK38" s="58"/>
      <c r="AL38" s="58"/>
      <c r="AM38" s="58"/>
      <c r="AN38" s="58"/>
      <c r="AO38" s="58"/>
      <c r="AP38" s="58"/>
      <c r="AQ38" s="303"/>
      <c r="AR38" s="301"/>
      <c r="AS38" s="301"/>
      <c r="AT38" s="301"/>
      <c r="AU38" s="114" t="s">
        <v>23</v>
      </c>
    </row>
    <row r="39" spans="1:47" ht="24" customHeight="1" thickBot="1">
      <c r="A39" s="306"/>
      <c r="B39" s="298"/>
      <c r="C39" s="298"/>
      <c r="D39" s="298"/>
      <c r="E39" s="298"/>
      <c r="F39" s="298"/>
      <c r="G39" s="298"/>
      <c r="H39" s="298"/>
      <c r="I39" s="298"/>
      <c r="J39" s="298"/>
      <c r="K39" s="61"/>
      <c r="L39" s="61"/>
      <c r="M39" s="61"/>
      <c r="N39" s="61"/>
      <c r="O39" s="62"/>
      <c r="P39" s="61"/>
      <c r="Q39" s="64"/>
      <c r="R39" s="61"/>
      <c r="S39" s="61"/>
      <c r="T39" s="61"/>
      <c r="U39" s="61"/>
      <c r="V39" s="62"/>
      <c r="W39" s="61"/>
      <c r="X39" s="61"/>
      <c r="Y39" s="61"/>
      <c r="Z39" s="61"/>
      <c r="AA39" s="61"/>
      <c r="AB39" s="61"/>
      <c r="AC39" s="61"/>
      <c r="AD39" s="61"/>
      <c r="AE39" s="61"/>
      <c r="AF39" s="61"/>
      <c r="AG39" s="61"/>
      <c r="AH39" s="61"/>
      <c r="AI39" s="61"/>
      <c r="AJ39" s="61"/>
      <c r="AK39" s="61"/>
      <c r="AL39" s="61"/>
      <c r="AM39" s="61"/>
      <c r="AN39" s="61"/>
      <c r="AO39" s="61"/>
      <c r="AP39" s="61"/>
      <c r="AQ39" s="304"/>
      <c r="AR39" s="302"/>
      <c r="AS39" s="302"/>
      <c r="AT39" s="302"/>
      <c r="AU39" s="114" t="s">
        <v>55</v>
      </c>
    </row>
    <row r="40" spans="1:47" ht="24" customHeight="1">
      <c r="A40" s="305">
        <v>16</v>
      </c>
      <c r="B40" s="297"/>
      <c r="C40" s="297"/>
      <c r="D40" s="297"/>
      <c r="E40" s="297"/>
      <c r="F40" s="297"/>
      <c r="G40" s="297"/>
      <c r="H40" s="297"/>
      <c r="I40" s="297"/>
      <c r="J40" s="297"/>
      <c r="K40" s="58"/>
      <c r="L40" s="58"/>
      <c r="M40" s="58"/>
      <c r="N40" s="60"/>
      <c r="O40" s="59"/>
      <c r="P40" s="58"/>
      <c r="Q40" s="58"/>
      <c r="R40" s="58"/>
      <c r="S40" s="58"/>
      <c r="T40" s="58"/>
      <c r="U40" s="58"/>
      <c r="V40" s="59"/>
      <c r="W40" s="58"/>
      <c r="X40" s="58"/>
      <c r="Y40" s="58"/>
      <c r="Z40" s="58"/>
      <c r="AA40" s="58"/>
      <c r="AB40" s="58"/>
      <c r="AC40" s="58"/>
      <c r="AD40" s="58"/>
      <c r="AE40" s="58"/>
      <c r="AF40" s="58"/>
      <c r="AG40" s="58"/>
      <c r="AH40" s="58"/>
      <c r="AI40" s="58"/>
      <c r="AJ40" s="58"/>
      <c r="AK40" s="58"/>
      <c r="AL40" s="58"/>
      <c r="AM40" s="58"/>
      <c r="AN40" s="58"/>
      <c r="AO40" s="58"/>
      <c r="AP40" s="58"/>
      <c r="AQ40" s="301"/>
      <c r="AR40" s="301"/>
      <c r="AS40" s="301"/>
      <c r="AT40" s="301"/>
      <c r="AU40" s="114" t="s">
        <v>23</v>
      </c>
    </row>
    <row r="41" spans="1:47" ht="24" customHeight="1" thickBot="1">
      <c r="A41" s="306"/>
      <c r="B41" s="298"/>
      <c r="C41" s="298"/>
      <c r="D41" s="298"/>
      <c r="E41" s="298"/>
      <c r="F41" s="298"/>
      <c r="G41" s="298"/>
      <c r="H41" s="298"/>
      <c r="I41" s="298"/>
      <c r="J41" s="298"/>
      <c r="K41" s="61"/>
      <c r="L41" s="61"/>
      <c r="M41" s="61"/>
      <c r="N41" s="61"/>
      <c r="O41" s="62"/>
      <c r="P41" s="61"/>
      <c r="Q41" s="64"/>
      <c r="R41" s="61"/>
      <c r="S41" s="61"/>
      <c r="T41" s="64"/>
      <c r="U41" s="63"/>
      <c r="V41" s="62"/>
      <c r="W41" s="61"/>
      <c r="X41" s="61"/>
      <c r="Y41" s="61"/>
      <c r="Z41" s="61"/>
      <c r="AA41" s="61"/>
      <c r="AB41" s="61"/>
      <c r="AC41" s="61"/>
      <c r="AD41" s="61"/>
      <c r="AE41" s="61"/>
      <c r="AF41" s="61"/>
      <c r="AG41" s="61"/>
      <c r="AH41" s="61"/>
      <c r="AI41" s="61"/>
      <c r="AJ41" s="61"/>
      <c r="AK41" s="61"/>
      <c r="AL41" s="61"/>
      <c r="AM41" s="61"/>
      <c r="AN41" s="61"/>
      <c r="AO41" s="61"/>
      <c r="AP41" s="61"/>
      <c r="AQ41" s="304"/>
      <c r="AR41" s="302"/>
      <c r="AS41" s="302"/>
      <c r="AT41" s="302"/>
      <c r="AU41" s="114" t="s">
        <v>55</v>
      </c>
    </row>
    <row r="42" spans="1:47" ht="24" customHeight="1">
      <c r="A42" s="305">
        <v>17</v>
      </c>
      <c r="B42" s="297"/>
      <c r="C42" s="297"/>
      <c r="D42" s="297"/>
      <c r="E42" s="297"/>
      <c r="F42" s="297"/>
      <c r="G42" s="297"/>
      <c r="H42" s="297"/>
      <c r="I42" s="297"/>
      <c r="J42" s="297"/>
      <c r="K42" s="58"/>
      <c r="L42" s="58"/>
      <c r="M42" s="58"/>
      <c r="N42" s="60"/>
      <c r="O42" s="59"/>
      <c r="P42" s="58"/>
      <c r="Q42" s="58"/>
      <c r="R42" s="58"/>
      <c r="S42" s="58"/>
      <c r="T42" s="58"/>
      <c r="U42" s="58"/>
      <c r="V42" s="59"/>
      <c r="W42" s="58"/>
      <c r="X42" s="58"/>
      <c r="Y42" s="58"/>
      <c r="Z42" s="58"/>
      <c r="AA42" s="58"/>
      <c r="AB42" s="58"/>
      <c r="AC42" s="58"/>
      <c r="AD42" s="58"/>
      <c r="AE42" s="58"/>
      <c r="AF42" s="58"/>
      <c r="AG42" s="58"/>
      <c r="AH42" s="58"/>
      <c r="AI42" s="58"/>
      <c r="AJ42" s="58"/>
      <c r="AK42" s="58"/>
      <c r="AL42" s="58"/>
      <c r="AM42" s="58"/>
      <c r="AN42" s="58"/>
      <c r="AO42" s="58"/>
      <c r="AP42" s="58"/>
      <c r="AQ42" s="303"/>
      <c r="AR42" s="301"/>
      <c r="AS42" s="301"/>
      <c r="AT42" s="301"/>
      <c r="AU42" s="114" t="s">
        <v>23</v>
      </c>
    </row>
    <row r="43" spans="1:47" ht="24" customHeight="1" thickBot="1">
      <c r="A43" s="306"/>
      <c r="B43" s="298"/>
      <c r="C43" s="298"/>
      <c r="D43" s="298"/>
      <c r="E43" s="298"/>
      <c r="F43" s="298"/>
      <c r="G43" s="298"/>
      <c r="H43" s="298"/>
      <c r="I43" s="298"/>
      <c r="J43" s="298"/>
      <c r="K43" s="61"/>
      <c r="L43" s="61"/>
      <c r="M43" s="61"/>
      <c r="N43" s="61"/>
      <c r="O43" s="62"/>
      <c r="P43" s="61"/>
      <c r="Q43" s="61"/>
      <c r="R43" s="61"/>
      <c r="S43" s="61"/>
      <c r="T43" s="61"/>
      <c r="U43" s="61"/>
      <c r="V43" s="62"/>
      <c r="W43" s="61"/>
      <c r="X43" s="61"/>
      <c r="Y43" s="61"/>
      <c r="Z43" s="61"/>
      <c r="AA43" s="61"/>
      <c r="AB43" s="61"/>
      <c r="AC43" s="61"/>
      <c r="AD43" s="61"/>
      <c r="AE43" s="61"/>
      <c r="AF43" s="61"/>
      <c r="AG43" s="61"/>
      <c r="AH43" s="61"/>
      <c r="AI43" s="61"/>
      <c r="AJ43" s="61"/>
      <c r="AK43" s="61"/>
      <c r="AL43" s="61"/>
      <c r="AM43" s="61"/>
      <c r="AN43" s="61"/>
      <c r="AO43" s="61"/>
      <c r="AP43" s="61"/>
      <c r="AQ43" s="304"/>
      <c r="AR43" s="302"/>
      <c r="AS43" s="302"/>
      <c r="AT43" s="302"/>
      <c r="AU43" s="114" t="s">
        <v>55</v>
      </c>
    </row>
    <row r="44" spans="1:47" ht="24" customHeight="1">
      <c r="A44" s="305">
        <v>18</v>
      </c>
      <c r="B44" s="297"/>
      <c r="C44" s="297"/>
      <c r="D44" s="297"/>
      <c r="E44" s="297"/>
      <c r="F44" s="297"/>
      <c r="G44" s="297"/>
      <c r="H44" s="297"/>
      <c r="I44" s="297"/>
      <c r="J44" s="297"/>
      <c r="K44" s="58"/>
      <c r="L44" s="58"/>
      <c r="M44" s="58"/>
      <c r="N44" s="60"/>
      <c r="O44" s="59"/>
      <c r="P44" s="58"/>
      <c r="Q44" s="58"/>
      <c r="R44" s="58"/>
      <c r="S44" s="58"/>
      <c r="T44" s="58"/>
      <c r="U44" s="58"/>
      <c r="V44" s="59"/>
      <c r="W44" s="58"/>
      <c r="X44" s="58"/>
      <c r="Y44" s="58"/>
      <c r="Z44" s="58"/>
      <c r="AA44" s="58"/>
      <c r="AB44" s="58"/>
      <c r="AC44" s="58"/>
      <c r="AD44" s="58"/>
      <c r="AE44" s="58"/>
      <c r="AF44" s="58"/>
      <c r="AG44" s="58"/>
      <c r="AH44" s="58"/>
      <c r="AI44" s="58"/>
      <c r="AJ44" s="58"/>
      <c r="AK44" s="58"/>
      <c r="AL44" s="58"/>
      <c r="AM44" s="58"/>
      <c r="AN44" s="58"/>
      <c r="AO44" s="58"/>
      <c r="AP44" s="58"/>
      <c r="AQ44" s="303"/>
      <c r="AR44" s="301"/>
      <c r="AS44" s="301"/>
      <c r="AT44" s="301"/>
      <c r="AU44" s="114" t="s">
        <v>23</v>
      </c>
    </row>
    <row r="45" spans="1:47" ht="24" customHeight="1" thickBot="1">
      <c r="A45" s="306"/>
      <c r="B45" s="298"/>
      <c r="C45" s="298"/>
      <c r="D45" s="298"/>
      <c r="E45" s="298"/>
      <c r="F45" s="298"/>
      <c r="G45" s="298"/>
      <c r="H45" s="298"/>
      <c r="I45" s="298"/>
      <c r="J45" s="298"/>
      <c r="K45" s="61"/>
      <c r="L45" s="61"/>
      <c r="M45" s="61"/>
      <c r="N45" s="61"/>
      <c r="O45" s="62"/>
      <c r="P45" s="61"/>
      <c r="Q45" s="61"/>
      <c r="R45" s="61"/>
      <c r="S45" s="61"/>
      <c r="T45" s="61"/>
      <c r="U45" s="61"/>
      <c r="V45" s="62"/>
      <c r="W45" s="61"/>
      <c r="X45" s="61"/>
      <c r="Y45" s="61"/>
      <c r="Z45" s="61"/>
      <c r="AA45" s="61"/>
      <c r="AB45" s="61"/>
      <c r="AC45" s="61"/>
      <c r="AD45" s="61"/>
      <c r="AE45" s="61"/>
      <c r="AF45" s="61"/>
      <c r="AG45" s="61"/>
      <c r="AH45" s="61"/>
      <c r="AI45" s="61"/>
      <c r="AJ45" s="61"/>
      <c r="AK45" s="61"/>
      <c r="AL45" s="61"/>
      <c r="AM45" s="61"/>
      <c r="AN45" s="61"/>
      <c r="AO45" s="61"/>
      <c r="AP45" s="61"/>
      <c r="AQ45" s="304"/>
      <c r="AR45" s="302"/>
      <c r="AS45" s="302"/>
      <c r="AT45" s="302"/>
      <c r="AU45" s="114" t="s">
        <v>55</v>
      </c>
    </row>
    <row r="46" spans="1:47" ht="24" customHeight="1">
      <c r="A46" s="305">
        <v>19</v>
      </c>
      <c r="B46" s="297"/>
      <c r="C46" s="297"/>
      <c r="D46" s="297"/>
      <c r="E46" s="297"/>
      <c r="F46" s="297"/>
      <c r="G46" s="297"/>
      <c r="H46" s="297"/>
      <c r="I46" s="297"/>
      <c r="J46" s="297"/>
      <c r="K46" s="58"/>
      <c r="L46" s="58"/>
      <c r="M46" s="58"/>
      <c r="N46" s="58"/>
      <c r="O46" s="59"/>
      <c r="P46" s="58"/>
      <c r="Q46" s="58"/>
      <c r="R46" s="58"/>
      <c r="S46" s="58"/>
      <c r="T46" s="58"/>
      <c r="U46" s="58"/>
      <c r="V46" s="59"/>
      <c r="W46" s="58"/>
      <c r="X46" s="58"/>
      <c r="Y46" s="58"/>
      <c r="Z46" s="58"/>
      <c r="AA46" s="58"/>
      <c r="AB46" s="58"/>
      <c r="AC46" s="58"/>
      <c r="AD46" s="58"/>
      <c r="AE46" s="58"/>
      <c r="AF46" s="58"/>
      <c r="AG46" s="58"/>
      <c r="AH46" s="58"/>
      <c r="AI46" s="58"/>
      <c r="AJ46" s="58"/>
      <c r="AK46" s="58"/>
      <c r="AL46" s="58"/>
      <c r="AM46" s="58"/>
      <c r="AN46" s="58"/>
      <c r="AO46" s="58"/>
      <c r="AP46" s="58"/>
      <c r="AQ46" s="303"/>
      <c r="AR46" s="301"/>
      <c r="AS46" s="301"/>
      <c r="AT46" s="301"/>
      <c r="AU46" s="114" t="s">
        <v>23</v>
      </c>
    </row>
    <row r="47" spans="1:47" ht="24" customHeight="1" thickBot="1">
      <c r="A47" s="306"/>
      <c r="B47" s="298"/>
      <c r="C47" s="298"/>
      <c r="D47" s="298"/>
      <c r="E47" s="298"/>
      <c r="F47" s="298"/>
      <c r="G47" s="298"/>
      <c r="H47" s="298"/>
      <c r="I47" s="298"/>
      <c r="J47" s="298"/>
      <c r="K47" s="61"/>
      <c r="L47" s="61"/>
      <c r="M47" s="61"/>
      <c r="N47" s="61"/>
      <c r="O47" s="62"/>
      <c r="P47" s="61"/>
      <c r="Q47" s="61"/>
      <c r="R47" s="61"/>
      <c r="S47" s="61"/>
      <c r="T47" s="61"/>
      <c r="U47" s="61"/>
      <c r="V47" s="62"/>
      <c r="W47" s="61"/>
      <c r="X47" s="61"/>
      <c r="Y47" s="61"/>
      <c r="Z47" s="61"/>
      <c r="AA47" s="61"/>
      <c r="AB47" s="61"/>
      <c r="AC47" s="61"/>
      <c r="AD47" s="61"/>
      <c r="AE47" s="61"/>
      <c r="AF47" s="61"/>
      <c r="AG47" s="61"/>
      <c r="AH47" s="61"/>
      <c r="AI47" s="61"/>
      <c r="AJ47" s="61"/>
      <c r="AK47" s="61"/>
      <c r="AL47" s="61"/>
      <c r="AM47" s="61"/>
      <c r="AN47" s="61"/>
      <c r="AO47" s="61"/>
      <c r="AP47" s="61"/>
      <c r="AQ47" s="304"/>
      <c r="AR47" s="302"/>
      <c r="AS47" s="302"/>
      <c r="AT47" s="302"/>
      <c r="AU47" s="114" t="s">
        <v>55</v>
      </c>
    </row>
    <row r="48" spans="1:47" ht="24" customHeight="1">
      <c r="A48" s="305">
        <v>20</v>
      </c>
      <c r="B48" s="297"/>
      <c r="C48" s="297"/>
      <c r="D48" s="297"/>
      <c r="E48" s="297"/>
      <c r="F48" s="297"/>
      <c r="G48" s="297"/>
      <c r="H48" s="299"/>
      <c r="I48" s="297"/>
      <c r="J48" s="297"/>
      <c r="K48" s="58"/>
      <c r="L48" s="58"/>
      <c r="M48" s="58"/>
      <c r="N48" s="58"/>
      <c r="O48" s="59"/>
      <c r="P48" s="58"/>
      <c r="Q48" s="58"/>
      <c r="R48" s="58"/>
      <c r="S48" s="58"/>
      <c r="T48" s="58"/>
      <c r="U48" s="58"/>
      <c r="V48" s="59"/>
      <c r="W48" s="58"/>
      <c r="X48" s="58"/>
      <c r="Y48" s="58"/>
      <c r="Z48" s="58"/>
      <c r="AA48" s="58"/>
      <c r="AB48" s="58"/>
      <c r="AC48" s="58"/>
      <c r="AD48" s="58"/>
      <c r="AE48" s="58"/>
      <c r="AF48" s="58"/>
      <c r="AG48" s="58"/>
      <c r="AH48" s="58"/>
      <c r="AI48" s="58"/>
      <c r="AJ48" s="58"/>
      <c r="AK48" s="58"/>
      <c r="AL48" s="58"/>
      <c r="AM48" s="58"/>
      <c r="AN48" s="58"/>
      <c r="AO48" s="58"/>
      <c r="AP48" s="58"/>
      <c r="AQ48" s="303"/>
      <c r="AR48" s="301"/>
      <c r="AS48" s="301"/>
      <c r="AT48" s="301"/>
      <c r="AU48" s="114" t="s">
        <v>23</v>
      </c>
    </row>
    <row r="49" spans="1:47" ht="24" customHeight="1" thickBot="1">
      <c r="A49" s="306"/>
      <c r="B49" s="298"/>
      <c r="C49" s="298"/>
      <c r="D49" s="298"/>
      <c r="E49" s="298"/>
      <c r="F49" s="298"/>
      <c r="G49" s="298"/>
      <c r="H49" s="300"/>
      <c r="I49" s="298"/>
      <c r="J49" s="298"/>
      <c r="K49" s="61"/>
      <c r="L49" s="61"/>
      <c r="M49" s="61"/>
      <c r="N49" s="61"/>
      <c r="O49" s="62"/>
      <c r="P49" s="61"/>
      <c r="Q49" s="61"/>
      <c r="R49" s="61"/>
      <c r="S49" s="61"/>
      <c r="T49" s="61"/>
      <c r="U49" s="61"/>
      <c r="V49" s="62"/>
      <c r="W49" s="63"/>
      <c r="X49" s="61"/>
      <c r="Y49" s="61"/>
      <c r="Z49" s="61"/>
      <c r="AA49" s="61"/>
      <c r="AB49" s="61"/>
      <c r="AC49" s="61"/>
      <c r="AD49" s="61"/>
      <c r="AE49" s="61"/>
      <c r="AF49" s="61"/>
      <c r="AG49" s="61"/>
      <c r="AH49" s="61"/>
      <c r="AI49" s="61"/>
      <c r="AJ49" s="61"/>
      <c r="AK49" s="61"/>
      <c r="AL49" s="61"/>
      <c r="AM49" s="61"/>
      <c r="AN49" s="61"/>
      <c r="AO49" s="61"/>
      <c r="AP49" s="61"/>
      <c r="AQ49" s="304"/>
      <c r="AR49" s="302"/>
      <c r="AS49" s="302"/>
      <c r="AT49" s="302"/>
      <c r="AU49" s="114" t="s">
        <v>55</v>
      </c>
    </row>
    <row r="50" spans="1:47" ht="24" customHeight="1">
      <c r="A50" s="305">
        <v>21</v>
      </c>
      <c r="B50" s="297"/>
      <c r="C50" s="297"/>
      <c r="D50" s="297"/>
      <c r="E50" s="297"/>
      <c r="F50" s="297"/>
      <c r="G50" s="297"/>
      <c r="H50" s="299"/>
      <c r="I50" s="297"/>
      <c r="J50" s="297"/>
      <c r="K50" s="58"/>
      <c r="L50" s="58"/>
      <c r="M50" s="58"/>
      <c r="N50" s="58"/>
      <c r="O50" s="65"/>
      <c r="P50" s="58"/>
      <c r="Q50" s="58"/>
      <c r="R50" s="58"/>
      <c r="S50" s="60"/>
      <c r="T50" s="58"/>
      <c r="U50" s="58"/>
      <c r="V50" s="59"/>
      <c r="W50" s="58"/>
      <c r="X50" s="58"/>
      <c r="Y50" s="58"/>
      <c r="Z50" s="58"/>
      <c r="AA50" s="58"/>
      <c r="AB50" s="58"/>
      <c r="AC50" s="58"/>
      <c r="AD50" s="58"/>
      <c r="AE50" s="58"/>
      <c r="AF50" s="58"/>
      <c r="AG50" s="58"/>
      <c r="AH50" s="58"/>
      <c r="AI50" s="58"/>
      <c r="AJ50" s="58"/>
      <c r="AK50" s="58"/>
      <c r="AL50" s="58"/>
      <c r="AM50" s="58"/>
      <c r="AN50" s="58"/>
      <c r="AO50" s="58"/>
      <c r="AP50" s="58"/>
      <c r="AQ50" s="303"/>
      <c r="AR50" s="301"/>
      <c r="AS50" s="301"/>
      <c r="AT50" s="301"/>
      <c r="AU50" s="114" t="s">
        <v>23</v>
      </c>
    </row>
    <row r="51" spans="1:47" ht="24" customHeight="1" thickBot="1">
      <c r="A51" s="306"/>
      <c r="B51" s="298"/>
      <c r="C51" s="298"/>
      <c r="D51" s="298"/>
      <c r="E51" s="298"/>
      <c r="F51" s="298"/>
      <c r="G51" s="298"/>
      <c r="H51" s="300"/>
      <c r="I51" s="298"/>
      <c r="J51" s="298"/>
      <c r="K51" s="61"/>
      <c r="L51" s="61"/>
      <c r="M51" s="61"/>
      <c r="N51" s="61"/>
      <c r="O51" s="62"/>
      <c r="P51" s="61"/>
      <c r="Q51" s="61"/>
      <c r="R51" s="64"/>
      <c r="S51" s="63"/>
      <c r="T51" s="61"/>
      <c r="U51" s="61"/>
      <c r="V51" s="62"/>
      <c r="W51" s="61"/>
      <c r="X51" s="61"/>
      <c r="Y51" s="61"/>
      <c r="Z51" s="61"/>
      <c r="AA51" s="61"/>
      <c r="AB51" s="61"/>
      <c r="AC51" s="61"/>
      <c r="AD51" s="61"/>
      <c r="AE51" s="61"/>
      <c r="AF51" s="61"/>
      <c r="AG51" s="61"/>
      <c r="AH51" s="61"/>
      <c r="AI51" s="61"/>
      <c r="AJ51" s="61"/>
      <c r="AK51" s="61"/>
      <c r="AL51" s="61"/>
      <c r="AM51" s="61"/>
      <c r="AN51" s="61"/>
      <c r="AO51" s="61"/>
      <c r="AP51" s="61"/>
      <c r="AQ51" s="304"/>
      <c r="AR51" s="302"/>
      <c r="AS51" s="302"/>
      <c r="AT51" s="302"/>
      <c r="AU51" s="114" t="s">
        <v>55</v>
      </c>
    </row>
    <row r="52" spans="1:47" ht="24" customHeight="1">
      <c r="A52" s="305">
        <v>22</v>
      </c>
      <c r="B52" s="297"/>
      <c r="C52" s="297"/>
      <c r="D52" s="297"/>
      <c r="E52" s="297"/>
      <c r="F52" s="297"/>
      <c r="G52" s="297"/>
      <c r="H52" s="299"/>
      <c r="I52" s="297"/>
      <c r="J52" s="297"/>
      <c r="K52" s="58"/>
      <c r="L52" s="58"/>
      <c r="M52" s="58"/>
      <c r="N52" s="58"/>
      <c r="O52" s="59"/>
      <c r="P52" s="58"/>
      <c r="Q52" s="58"/>
      <c r="R52" s="58"/>
      <c r="S52" s="58"/>
      <c r="T52" s="58"/>
      <c r="U52" s="58"/>
      <c r="V52" s="59"/>
      <c r="W52" s="58"/>
      <c r="X52" s="58"/>
      <c r="Y52" s="58"/>
      <c r="Z52" s="58"/>
      <c r="AA52" s="58"/>
      <c r="AB52" s="58"/>
      <c r="AC52" s="58"/>
      <c r="AD52" s="58"/>
      <c r="AE52" s="58"/>
      <c r="AF52" s="58"/>
      <c r="AG52" s="58"/>
      <c r="AH52" s="58"/>
      <c r="AI52" s="58"/>
      <c r="AJ52" s="58"/>
      <c r="AK52" s="58"/>
      <c r="AL52" s="58"/>
      <c r="AM52" s="58"/>
      <c r="AN52" s="58"/>
      <c r="AO52" s="58"/>
      <c r="AP52" s="58"/>
      <c r="AQ52" s="303"/>
      <c r="AR52" s="301"/>
      <c r="AS52" s="301"/>
      <c r="AT52" s="301"/>
      <c r="AU52" s="114" t="s">
        <v>23</v>
      </c>
    </row>
    <row r="53" spans="1:47" ht="24" customHeight="1" thickBot="1">
      <c r="A53" s="306"/>
      <c r="B53" s="298"/>
      <c r="C53" s="298"/>
      <c r="D53" s="298"/>
      <c r="E53" s="298"/>
      <c r="F53" s="298"/>
      <c r="G53" s="298"/>
      <c r="H53" s="300"/>
      <c r="I53" s="298"/>
      <c r="J53" s="298"/>
      <c r="K53" s="61"/>
      <c r="L53" s="61"/>
      <c r="M53" s="61"/>
      <c r="N53" s="61"/>
      <c r="O53" s="62"/>
      <c r="P53" s="61"/>
      <c r="Q53" s="61"/>
      <c r="R53" s="61"/>
      <c r="S53" s="61"/>
      <c r="T53" s="61"/>
      <c r="U53" s="61"/>
      <c r="V53" s="62"/>
      <c r="W53" s="61"/>
      <c r="X53" s="61"/>
      <c r="Y53" s="61"/>
      <c r="Z53" s="61"/>
      <c r="AA53" s="61"/>
      <c r="AB53" s="61"/>
      <c r="AC53" s="61"/>
      <c r="AD53" s="61"/>
      <c r="AE53" s="61"/>
      <c r="AF53" s="61"/>
      <c r="AG53" s="61"/>
      <c r="AH53" s="61"/>
      <c r="AI53" s="61"/>
      <c r="AJ53" s="61"/>
      <c r="AK53" s="61"/>
      <c r="AL53" s="61"/>
      <c r="AM53" s="61"/>
      <c r="AN53" s="61"/>
      <c r="AO53" s="61"/>
      <c r="AP53" s="61"/>
      <c r="AQ53" s="304"/>
      <c r="AR53" s="302"/>
      <c r="AS53" s="302"/>
      <c r="AT53" s="302"/>
      <c r="AU53" s="114" t="s">
        <v>55</v>
      </c>
    </row>
    <row r="54" spans="1:47" ht="24" customHeight="1">
      <c r="A54" s="305">
        <v>23</v>
      </c>
      <c r="B54" s="297"/>
      <c r="C54" s="297"/>
      <c r="D54" s="297"/>
      <c r="E54" s="297"/>
      <c r="F54" s="297"/>
      <c r="G54" s="297"/>
      <c r="H54" s="299"/>
      <c r="I54" s="297"/>
      <c r="J54" s="297"/>
      <c r="K54" s="58"/>
      <c r="L54" s="58"/>
      <c r="M54" s="58"/>
      <c r="N54" s="58"/>
      <c r="O54" s="65"/>
      <c r="P54" s="58"/>
      <c r="Q54" s="58"/>
      <c r="R54" s="58"/>
      <c r="S54" s="58"/>
      <c r="T54" s="58"/>
      <c r="U54" s="58"/>
      <c r="V54" s="59"/>
      <c r="W54" s="58"/>
      <c r="X54" s="58"/>
      <c r="Y54" s="58"/>
      <c r="Z54" s="58"/>
      <c r="AA54" s="58"/>
      <c r="AB54" s="58"/>
      <c r="AC54" s="58"/>
      <c r="AD54" s="58"/>
      <c r="AE54" s="58"/>
      <c r="AF54" s="58"/>
      <c r="AG54" s="58"/>
      <c r="AH54" s="58"/>
      <c r="AI54" s="58"/>
      <c r="AJ54" s="58"/>
      <c r="AK54" s="58"/>
      <c r="AL54" s="58"/>
      <c r="AM54" s="58"/>
      <c r="AN54" s="58"/>
      <c r="AO54" s="58"/>
      <c r="AP54" s="58"/>
      <c r="AQ54" s="303"/>
      <c r="AR54" s="301"/>
      <c r="AS54" s="307"/>
      <c r="AT54" s="301"/>
      <c r="AU54" s="114" t="s">
        <v>23</v>
      </c>
    </row>
    <row r="55" spans="1:47" ht="24" customHeight="1" thickBot="1">
      <c r="A55" s="306"/>
      <c r="B55" s="298"/>
      <c r="C55" s="298"/>
      <c r="D55" s="298"/>
      <c r="E55" s="298"/>
      <c r="F55" s="298"/>
      <c r="G55" s="298"/>
      <c r="H55" s="300"/>
      <c r="I55" s="298"/>
      <c r="J55" s="298"/>
      <c r="K55" s="61"/>
      <c r="L55" s="61"/>
      <c r="M55" s="61"/>
      <c r="N55" s="61"/>
      <c r="O55" s="62"/>
      <c r="P55" s="61"/>
      <c r="Q55" s="61"/>
      <c r="R55" s="61"/>
      <c r="S55" s="64"/>
      <c r="T55" s="61"/>
      <c r="U55" s="61"/>
      <c r="V55" s="62"/>
      <c r="W55" s="61"/>
      <c r="X55" s="61"/>
      <c r="Y55" s="61"/>
      <c r="Z55" s="61"/>
      <c r="AA55" s="61"/>
      <c r="AB55" s="61"/>
      <c r="AC55" s="61"/>
      <c r="AD55" s="61"/>
      <c r="AE55" s="61"/>
      <c r="AF55" s="61"/>
      <c r="AG55" s="61"/>
      <c r="AH55" s="61"/>
      <c r="AI55" s="61"/>
      <c r="AJ55" s="61"/>
      <c r="AK55" s="61"/>
      <c r="AL55" s="61"/>
      <c r="AM55" s="61"/>
      <c r="AN55" s="61"/>
      <c r="AO55" s="61"/>
      <c r="AP55" s="61"/>
      <c r="AQ55" s="304"/>
      <c r="AR55" s="302"/>
      <c r="AS55" s="308"/>
      <c r="AT55" s="302"/>
      <c r="AU55" s="114" t="s">
        <v>55</v>
      </c>
    </row>
    <row r="56" spans="1:47" ht="24" customHeight="1">
      <c r="A56" s="305">
        <v>24</v>
      </c>
      <c r="B56" s="297"/>
      <c r="C56" s="297"/>
      <c r="D56" s="297"/>
      <c r="E56" s="297"/>
      <c r="F56" s="297"/>
      <c r="G56" s="297"/>
      <c r="H56" s="299"/>
      <c r="I56" s="297"/>
      <c r="J56" s="297"/>
      <c r="K56" s="58"/>
      <c r="L56" s="58"/>
      <c r="M56" s="58"/>
      <c r="N56" s="58"/>
      <c r="O56" s="59"/>
      <c r="P56" s="58"/>
      <c r="Q56" s="58"/>
      <c r="R56" s="58"/>
      <c r="S56" s="58"/>
      <c r="T56" s="58"/>
      <c r="U56" s="58"/>
      <c r="V56" s="59"/>
      <c r="W56" s="58"/>
      <c r="X56" s="58"/>
      <c r="Y56" s="58"/>
      <c r="Z56" s="58"/>
      <c r="AA56" s="58"/>
      <c r="AB56" s="58"/>
      <c r="AC56" s="58"/>
      <c r="AD56" s="58"/>
      <c r="AE56" s="58"/>
      <c r="AF56" s="58"/>
      <c r="AG56" s="58"/>
      <c r="AH56" s="58"/>
      <c r="AI56" s="58"/>
      <c r="AJ56" s="58"/>
      <c r="AK56" s="58"/>
      <c r="AL56" s="58"/>
      <c r="AM56" s="58"/>
      <c r="AN56" s="58"/>
      <c r="AO56" s="58"/>
      <c r="AP56" s="58"/>
      <c r="AQ56" s="303"/>
      <c r="AR56" s="301"/>
      <c r="AS56" s="301"/>
      <c r="AT56" s="307"/>
      <c r="AU56" s="114" t="s">
        <v>23</v>
      </c>
    </row>
    <row r="57" spans="1:47" ht="24" customHeight="1" thickBot="1">
      <c r="A57" s="306"/>
      <c r="B57" s="298"/>
      <c r="C57" s="298"/>
      <c r="D57" s="298"/>
      <c r="E57" s="298"/>
      <c r="F57" s="298"/>
      <c r="G57" s="298"/>
      <c r="H57" s="300"/>
      <c r="I57" s="298"/>
      <c r="J57" s="298"/>
      <c r="K57" s="61"/>
      <c r="L57" s="61"/>
      <c r="M57" s="61"/>
      <c r="N57" s="61"/>
      <c r="O57" s="62"/>
      <c r="P57" s="61"/>
      <c r="Q57" s="61"/>
      <c r="R57" s="61"/>
      <c r="S57" s="61"/>
      <c r="T57" s="61"/>
      <c r="U57" s="61"/>
      <c r="V57" s="62"/>
      <c r="W57" s="63"/>
      <c r="X57" s="61"/>
      <c r="Y57" s="61"/>
      <c r="Z57" s="61"/>
      <c r="AA57" s="61"/>
      <c r="AB57" s="61"/>
      <c r="AC57" s="61"/>
      <c r="AD57" s="61"/>
      <c r="AE57" s="61"/>
      <c r="AF57" s="61"/>
      <c r="AG57" s="61"/>
      <c r="AH57" s="61"/>
      <c r="AI57" s="61"/>
      <c r="AJ57" s="61"/>
      <c r="AK57" s="61"/>
      <c r="AL57" s="61"/>
      <c r="AM57" s="61"/>
      <c r="AN57" s="61"/>
      <c r="AO57" s="61"/>
      <c r="AP57" s="61"/>
      <c r="AQ57" s="304"/>
      <c r="AR57" s="302"/>
      <c r="AS57" s="302"/>
      <c r="AT57" s="308"/>
      <c r="AU57" s="114" t="s">
        <v>55</v>
      </c>
    </row>
    <row r="58" spans="1:47" ht="24" customHeight="1">
      <c r="A58" s="305">
        <v>25</v>
      </c>
      <c r="B58" s="297"/>
      <c r="C58" s="297"/>
      <c r="D58" s="297"/>
      <c r="E58" s="297"/>
      <c r="F58" s="297"/>
      <c r="G58" s="297"/>
      <c r="H58" s="299"/>
      <c r="I58" s="297"/>
      <c r="J58" s="297"/>
      <c r="K58" s="58"/>
      <c r="L58" s="58"/>
      <c r="M58" s="58"/>
      <c r="N58" s="58"/>
      <c r="O58" s="59"/>
      <c r="P58" s="58"/>
      <c r="Q58" s="58"/>
      <c r="R58" s="58"/>
      <c r="S58" s="58"/>
      <c r="T58" s="58"/>
      <c r="U58" s="58"/>
      <c r="V58" s="59"/>
      <c r="W58" s="58"/>
      <c r="X58" s="58"/>
      <c r="Y58" s="58"/>
      <c r="Z58" s="58"/>
      <c r="AA58" s="58"/>
      <c r="AB58" s="58"/>
      <c r="AC58" s="58"/>
      <c r="AD58" s="58"/>
      <c r="AE58" s="58"/>
      <c r="AF58" s="58"/>
      <c r="AG58" s="58"/>
      <c r="AH58" s="58"/>
      <c r="AI58" s="58"/>
      <c r="AJ58" s="58"/>
      <c r="AK58" s="58"/>
      <c r="AL58" s="58"/>
      <c r="AM58" s="58"/>
      <c r="AN58" s="58"/>
      <c r="AO58" s="58"/>
      <c r="AP58" s="58"/>
      <c r="AQ58" s="303"/>
      <c r="AR58" s="301"/>
      <c r="AS58" s="301"/>
      <c r="AT58" s="301"/>
      <c r="AU58" s="114" t="s">
        <v>23</v>
      </c>
    </row>
    <row r="59" spans="1:47" ht="24" customHeight="1" thickBot="1">
      <c r="A59" s="306"/>
      <c r="B59" s="298"/>
      <c r="C59" s="298"/>
      <c r="D59" s="298"/>
      <c r="E59" s="298"/>
      <c r="F59" s="298"/>
      <c r="G59" s="298"/>
      <c r="H59" s="300"/>
      <c r="I59" s="298"/>
      <c r="J59" s="298"/>
      <c r="K59" s="61"/>
      <c r="L59" s="61"/>
      <c r="M59" s="61"/>
      <c r="N59" s="61"/>
      <c r="O59" s="62"/>
      <c r="P59" s="61"/>
      <c r="Q59" s="61"/>
      <c r="R59" s="61"/>
      <c r="S59" s="61"/>
      <c r="T59" s="61"/>
      <c r="U59" s="61"/>
      <c r="V59" s="62"/>
      <c r="W59" s="61"/>
      <c r="X59" s="61"/>
      <c r="Y59" s="61"/>
      <c r="Z59" s="61"/>
      <c r="AA59" s="61"/>
      <c r="AB59" s="61"/>
      <c r="AC59" s="61"/>
      <c r="AD59" s="61"/>
      <c r="AE59" s="61"/>
      <c r="AF59" s="61"/>
      <c r="AG59" s="61"/>
      <c r="AH59" s="61"/>
      <c r="AI59" s="61"/>
      <c r="AJ59" s="61"/>
      <c r="AK59" s="61"/>
      <c r="AL59" s="61"/>
      <c r="AM59" s="61"/>
      <c r="AN59" s="61"/>
      <c r="AO59" s="61"/>
      <c r="AP59" s="61"/>
      <c r="AQ59" s="304"/>
      <c r="AR59" s="302"/>
      <c r="AS59" s="302"/>
      <c r="AT59" s="302"/>
      <c r="AU59" s="114" t="s">
        <v>55</v>
      </c>
    </row>
    <row r="60" spans="1:47" ht="24" customHeight="1">
      <c r="A60" s="305">
        <v>26</v>
      </c>
      <c r="B60" s="297"/>
      <c r="C60" s="297"/>
      <c r="D60" s="297"/>
      <c r="E60" s="297"/>
      <c r="F60" s="297"/>
      <c r="G60" s="297"/>
      <c r="H60" s="299"/>
      <c r="I60" s="297"/>
      <c r="J60" s="297"/>
      <c r="K60" s="58"/>
      <c r="L60" s="58"/>
      <c r="M60" s="58"/>
      <c r="N60" s="58"/>
      <c r="O60" s="59"/>
      <c r="P60" s="58"/>
      <c r="Q60" s="58"/>
      <c r="R60" s="58"/>
      <c r="S60" s="58"/>
      <c r="T60" s="58"/>
      <c r="U60" s="58"/>
      <c r="V60" s="59"/>
      <c r="W60" s="58"/>
      <c r="X60" s="58"/>
      <c r="Y60" s="58"/>
      <c r="Z60" s="58"/>
      <c r="AA60" s="58"/>
      <c r="AB60" s="58"/>
      <c r="AC60" s="58"/>
      <c r="AD60" s="58"/>
      <c r="AE60" s="58"/>
      <c r="AF60" s="58"/>
      <c r="AG60" s="58"/>
      <c r="AH60" s="58"/>
      <c r="AI60" s="58"/>
      <c r="AJ60" s="58"/>
      <c r="AK60" s="58"/>
      <c r="AL60" s="58"/>
      <c r="AM60" s="58"/>
      <c r="AN60" s="58"/>
      <c r="AO60" s="58"/>
      <c r="AP60" s="58"/>
      <c r="AQ60" s="303"/>
      <c r="AR60" s="301"/>
      <c r="AS60" s="301"/>
      <c r="AT60" s="301"/>
      <c r="AU60" s="114" t="s">
        <v>23</v>
      </c>
    </row>
    <row r="61" spans="1:47" ht="24" customHeight="1" thickBot="1">
      <c r="A61" s="306"/>
      <c r="B61" s="298"/>
      <c r="C61" s="298"/>
      <c r="D61" s="298"/>
      <c r="E61" s="298"/>
      <c r="F61" s="298"/>
      <c r="G61" s="298"/>
      <c r="H61" s="300"/>
      <c r="I61" s="298"/>
      <c r="J61" s="298"/>
      <c r="K61" s="61"/>
      <c r="L61" s="61"/>
      <c r="M61" s="61"/>
      <c r="N61" s="61"/>
      <c r="O61" s="62"/>
      <c r="P61" s="61"/>
      <c r="Q61" s="61"/>
      <c r="R61" s="61"/>
      <c r="S61" s="61"/>
      <c r="T61" s="61"/>
      <c r="U61" s="61"/>
      <c r="V61" s="62"/>
      <c r="W61" s="61"/>
      <c r="X61" s="61"/>
      <c r="Y61" s="61"/>
      <c r="Z61" s="61"/>
      <c r="AA61" s="61"/>
      <c r="AB61" s="61"/>
      <c r="AC61" s="61"/>
      <c r="AD61" s="61"/>
      <c r="AE61" s="61"/>
      <c r="AF61" s="61"/>
      <c r="AG61" s="61"/>
      <c r="AH61" s="61"/>
      <c r="AI61" s="61"/>
      <c r="AJ61" s="61"/>
      <c r="AK61" s="61"/>
      <c r="AL61" s="61"/>
      <c r="AM61" s="61"/>
      <c r="AN61" s="61"/>
      <c r="AO61" s="61"/>
      <c r="AP61" s="61"/>
      <c r="AQ61" s="304"/>
      <c r="AR61" s="302"/>
      <c r="AS61" s="302"/>
      <c r="AT61" s="302"/>
      <c r="AU61" s="114" t="s">
        <v>55</v>
      </c>
    </row>
    <row r="62" spans="1:47" ht="24" customHeight="1">
      <c r="A62" s="305">
        <v>27</v>
      </c>
      <c r="B62" s="297"/>
      <c r="C62" s="297"/>
      <c r="D62" s="297"/>
      <c r="E62" s="297"/>
      <c r="F62" s="297"/>
      <c r="G62" s="297"/>
      <c r="H62" s="299"/>
      <c r="I62" s="297"/>
      <c r="J62" s="297"/>
      <c r="K62" s="58"/>
      <c r="L62" s="58"/>
      <c r="M62" s="58"/>
      <c r="N62" s="58"/>
      <c r="O62" s="59"/>
      <c r="P62" s="60"/>
      <c r="Q62" s="58"/>
      <c r="R62" s="58"/>
      <c r="S62" s="58"/>
      <c r="T62" s="58"/>
      <c r="U62" s="58"/>
      <c r="V62" s="59"/>
      <c r="W62" s="58"/>
      <c r="X62" s="58"/>
      <c r="Y62" s="58"/>
      <c r="Z62" s="58"/>
      <c r="AA62" s="58"/>
      <c r="AB62" s="58"/>
      <c r="AC62" s="58"/>
      <c r="AD62" s="58"/>
      <c r="AE62" s="58"/>
      <c r="AF62" s="58"/>
      <c r="AG62" s="58"/>
      <c r="AH62" s="58"/>
      <c r="AI62" s="58"/>
      <c r="AJ62" s="58"/>
      <c r="AK62" s="58"/>
      <c r="AL62" s="58"/>
      <c r="AM62" s="58"/>
      <c r="AN62" s="58"/>
      <c r="AO62" s="58"/>
      <c r="AP62" s="58"/>
      <c r="AQ62" s="303"/>
      <c r="AR62" s="301"/>
      <c r="AS62" s="301"/>
      <c r="AT62" s="301"/>
      <c r="AU62" s="114" t="s">
        <v>23</v>
      </c>
    </row>
    <row r="63" spans="1:47" ht="24" customHeight="1" thickBot="1">
      <c r="A63" s="306"/>
      <c r="B63" s="298"/>
      <c r="C63" s="298"/>
      <c r="D63" s="298"/>
      <c r="E63" s="298"/>
      <c r="F63" s="298"/>
      <c r="G63" s="298"/>
      <c r="H63" s="300"/>
      <c r="I63" s="298"/>
      <c r="J63" s="298"/>
      <c r="K63" s="61"/>
      <c r="L63" s="61"/>
      <c r="M63" s="61"/>
      <c r="N63" s="61"/>
      <c r="O63" s="62"/>
      <c r="P63" s="61"/>
      <c r="Q63" s="61"/>
      <c r="R63" s="61"/>
      <c r="S63" s="61"/>
      <c r="T63" s="61"/>
      <c r="U63" s="61"/>
      <c r="V63" s="62"/>
      <c r="W63" s="61"/>
      <c r="X63" s="61"/>
      <c r="Y63" s="61"/>
      <c r="Z63" s="61"/>
      <c r="AA63" s="61"/>
      <c r="AB63" s="61"/>
      <c r="AC63" s="61"/>
      <c r="AD63" s="61"/>
      <c r="AE63" s="61"/>
      <c r="AF63" s="61"/>
      <c r="AG63" s="61"/>
      <c r="AH63" s="61"/>
      <c r="AI63" s="61"/>
      <c r="AJ63" s="61"/>
      <c r="AK63" s="61"/>
      <c r="AL63" s="61"/>
      <c r="AM63" s="61"/>
      <c r="AN63" s="61"/>
      <c r="AO63" s="61"/>
      <c r="AP63" s="61"/>
      <c r="AQ63" s="304"/>
      <c r="AR63" s="302"/>
      <c r="AS63" s="302"/>
      <c r="AT63" s="302"/>
      <c r="AU63" s="114" t="s">
        <v>55</v>
      </c>
    </row>
    <row r="64" spans="1:47" ht="24" customHeight="1">
      <c r="A64" s="305">
        <v>28</v>
      </c>
      <c r="B64" s="297"/>
      <c r="C64" s="297"/>
      <c r="D64" s="297"/>
      <c r="E64" s="297"/>
      <c r="F64" s="297"/>
      <c r="G64" s="297"/>
      <c r="H64" s="299"/>
      <c r="I64" s="297"/>
      <c r="J64" s="297"/>
      <c r="K64" s="58"/>
      <c r="L64" s="58"/>
      <c r="M64" s="58"/>
      <c r="N64" s="58"/>
      <c r="O64" s="59"/>
      <c r="P64" s="58"/>
      <c r="Q64" s="58"/>
      <c r="R64" s="58"/>
      <c r="S64" s="58"/>
      <c r="T64" s="58"/>
      <c r="U64" s="58"/>
      <c r="V64" s="59"/>
      <c r="W64" s="58"/>
      <c r="X64" s="58"/>
      <c r="Y64" s="58"/>
      <c r="Z64" s="58"/>
      <c r="AA64" s="58"/>
      <c r="AB64" s="58"/>
      <c r="AC64" s="58"/>
      <c r="AD64" s="58"/>
      <c r="AE64" s="58"/>
      <c r="AF64" s="58"/>
      <c r="AG64" s="58"/>
      <c r="AH64" s="58"/>
      <c r="AI64" s="58"/>
      <c r="AJ64" s="58"/>
      <c r="AK64" s="58"/>
      <c r="AL64" s="58"/>
      <c r="AM64" s="58"/>
      <c r="AN64" s="58"/>
      <c r="AO64" s="58"/>
      <c r="AP64" s="58"/>
      <c r="AQ64" s="301"/>
      <c r="AR64" s="301"/>
      <c r="AS64" s="301"/>
      <c r="AT64" s="307"/>
      <c r="AU64" s="114" t="s">
        <v>23</v>
      </c>
    </row>
    <row r="65" spans="1:47" ht="24" customHeight="1" thickBot="1">
      <c r="A65" s="306"/>
      <c r="B65" s="298"/>
      <c r="C65" s="298"/>
      <c r="D65" s="298"/>
      <c r="E65" s="298"/>
      <c r="F65" s="298"/>
      <c r="G65" s="298"/>
      <c r="H65" s="300"/>
      <c r="I65" s="298"/>
      <c r="J65" s="298"/>
      <c r="K65" s="61"/>
      <c r="L65" s="61"/>
      <c r="M65" s="61"/>
      <c r="N65" s="61"/>
      <c r="O65" s="62"/>
      <c r="P65" s="61"/>
      <c r="Q65" s="61"/>
      <c r="R65" s="61"/>
      <c r="S65" s="61"/>
      <c r="T65" s="61"/>
      <c r="U65" s="61"/>
      <c r="V65" s="62"/>
      <c r="W65" s="61"/>
      <c r="X65" s="61"/>
      <c r="Y65" s="61"/>
      <c r="Z65" s="61"/>
      <c r="AA65" s="61"/>
      <c r="AB65" s="61"/>
      <c r="AC65" s="61"/>
      <c r="AD65" s="61"/>
      <c r="AE65" s="61"/>
      <c r="AF65" s="61"/>
      <c r="AG65" s="61"/>
      <c r="AH65" s="61"/>
      <c r="AI65" s="61"/>
      <c r="AJ65" s="61"/>
      <c r="AK65" s="61"/>
      <c r="AL65" s="61"/>
      <c r="AM65" s="61"/>
      <c r="AN65" s="61"/>
      <c r="AO65" s="61"/>
      <c r="AP65" s="61"/>
      <c r="AQ65" s="304"/>
      <c r="AR65" s="302"/>
      <c r="AS65" s="302"/>
      <c r="AT65" s="308"/>
      <c r="AU65" s="114" t="s">
        <v>55</v>
      </c>
    </row>
    <row r="66" spans="1:47" ht="24" customHeight="1">
      <c r="A66" s="305">
        <v>29</v>
      </c>
      <c r="B66" s="297"/>
      <c r="C66" s="297"/>
      <c r="D66" s="297"/>
      <c r="E66" s="297"/>
      <c r="F66" s="297"/>
      <c r="G66" s="297"/>
      <c r="H66" s="299"/>
      <c r="I66" s="297"/>
      <c r="J66" s="297"/>
      <c r="K66" s="58"/>
      <c r="L66" s="58"/>
      <c r="M66" s="58"/>
      <c r="N66" s="58"/>
      <c r="O66" s="59"/>
      <c r="P66" s="58"/>
      <c r="Q66" s="58"/>
      <c r="R66" s="58"/>
      <c r="S66" s="58"/>
      <c r="T66" s="58"/>
      <c r="U66" s="58"/>
      <c r="V66" s="65"/>
      <c r="W66" s="58"/>
      <c r="X66" s="58"/>
      <c r="Y66" s="58"/>
      <c r="Z66" s="58"/>
      <c r="AA66" s="58"/>
      <c r="AB66" s="58"/>
      <c r="AC66" s="58"/>
      <c r="AD66" s="58"/>
      <c r="AE66" s="58"/>
      <c r="AF66" s="58"/>
      <c r="AG66" s="58"/>
      <c r="AH66" s="58"/>
      <c r="AI66" s="58"/>
      <c r="AJ66" s="58"/>
      <c r="AK66" s="58"/>
      <c r="AL66" s="58"/>
      <c r="AM66" s="58"/>
      <c r="AN66" s="58"/>
      <c r="AO66" s="58"/>
      <c r="AP66" s="58"/>
      <c r="AQ66" s="303"/>
      <c r="AR66" s="301"/>
      <c r="AS66" s="301"/>
      <c r="AT66" s="301"/>
      <c r="AU66" s="114" t="s">
        <v>23</v>
      </c>
    </row>
    <row r="67" spans="1:47" ht="24" customHeight="1" thickBot="1">
      <c r="A67" s="306"/>
      <c r="B67" s="298"/>
      <c r="C67" s="298"/>
      <c r="D67" s="298"/>
      <c r="E67" s="298"/>
      <c r="F67" s="298"/>
      <c r="G67" s="298"/>
      <c r="H67" s="300"/>
      <c r="I67" s="298"/>
      <c r="J67" s="298"/>
      <c r="K67" s="61"/>
      <c r="L67" s="61"/>
      <c r="M67" s="61"/>
      <c r="N67" s="61"/>
      <c r="O67" s="62"/>
      <c r="P67" s="61"/>
      <c r="Q67" s="61"/>
      <c r="R67" s="61"/>
      <c r="S67" s="61"/>
      <c r="T67" s="61"/>
      <c r="U67" s="61"/>
      <c r="V67" s="62"/>
      <c r="W67" s="63"/>
      <c r="X67" s="61"/>
      <c r="Y67" s="63"/>
      <c r="Z67" s="63"/>
      <c r="AA67" s="63"/>
      <c r="AB67" s="63"/>
      <c r="AC67" s="63"/>
      <c r="AD67" s="63"/>
      <c r="AE67" s="63"/>
      <c r="AF67" s="63"/>
      <c r="AG67" s="63"/>
      <c r="AH67" s="63"/>
      <c r="AI67" s="63"/>
      <c r="AJ67" s="63"/>
      <c r="AK67" s="63"/>
      <c r="AL67" s="63"/>
      <c r="AM67" s="63"/>
      <c r="AN67" s="63"/>
      <c r="AO67" s="63"/>
      <c r="AP67" s="63"/>
      <c r="AQ67" s="304"/>
      <c r="AR67" s="302"/>
      <c r="AS67" s="302"/>
      <c r="AT67" s="302"/>
      <c r="AU67" s="114" t="s">
        <v>55</v>
      </c>
    </row>
    <row r="68" spans="1:47" ht="24" customHeight="1">
      <c r="A68" s="305">
        <v>30</v>
      </c>
      <c r="B68" s="297"/>
      <c r="C68" s="297"/>
      <c r="D68" s="297"/>
      <c r="E68" s="297"/>
      <c r="F68" s="297"/>
      <c r="G68" s="297"/>
      <c r="H68" s="299"/>
      <c r="I68" s="297"/>
      <c r="J68" s="297"/>
      <c r="K68" s="58"/>
      <c r="L68" s="58"/>
      <c r="M68" s="58"/>
      <c r="N68" s="58"/>
      <c r="O68" s="59"/>
      <c r="P68" s="58"/>
      <c r="Q68" s="58"/>
      <c r="R68" s="60"/>
      <c r="S68" s="58"/>
      <c r="T68" s="58"/>
      <c r="U68" s="58"/>
      <c r="V68" s="59"/>
      <c r="W68" s="58"/>
      <c r="X68" s="58"/>
      <c r="Y68" s="58"/>
      <c r="Z68" s="58"/>
      <c r="AA68" s="58"/>
      <c r="AB68" s="58"/>
      <c r="AC68" s="58"/>
      <c r="AD68" s="58"/>
      <c r="AE68" s="58"/>
      <c r="AF68" s="58"/>
      <c r="AG68" s="58"/>
      <c r="AH68" s="58"/>
      <c r="AI68" s="58"/>
      <c r="AJ68" s="58"/>
      <c r="AK68" s="58"/>
      <c r="AL68" s="58"/>
      <c r="AM68" s="58"/>
      <c r="AN68" s="58"/>
      <c r="AO68" s="58"/>
      <c r="AP68" s="58"/>
      <c r="AQ68" s="303"/>
      <c r="AR68" s="301"/>
      <c r="AS68" s="301"/>
      <c r="AT68" s="301"/>
      <c r="AU68" s="114" t="s">
        <v>23</v>
      </c>
    </row>
    <row r="69" spans="1:47" ht="24" customHeight="1" thickBot="1">
      <c r="A69" s="306"/>
      <c r="B69" s="298"/>
      <c r="C69" s="298"/>
      <c r="D69" s="298"/>
      <c r="E69" s="298"/>
      <c r="F69" s="298"/>
      <c r="G69" s="298"/>
      <c r="H69" s="300"/>
      <c r="I69" s="298"/>
      <c r="J69" s="298"/>
      <c r="K69" s="61"/>
      <c r="L69" s="61"/>
      <c r="M69" s="61"/>
      <c r="N69" s="61"/>
      <c r="O69" s="62"/>
      <c r="P69" s="61"/>
      <c r="Q69" s="61"/>
      <c r="R69" s="61"/>
      <c r="S69" s="61"/>
      <c r="T69" s="61"/>
      <c r="U69" s="61"/>
      <c r="V69" s="62"/>
      <c r="W69" s="61"/>
      <c r="X69" s="61"/>
      <c r="Y69" s="61"/>
      <c r="Z69" s="61"/>
      <c r="AA69" s="61"/>
      <c r="AB69" s="61"/>
      <c r="AC69" s="61"/>
      <c r="AD69" s="61"/>
      <c r="AE69" s="61"/>
      <c r="AF69" s="61"/>
      <c r="AG69" s="61"/>
      <c r="AH69" s="61"/>
      <c r="AI69" s="61"/>
      <c r="AJ69" s="61"/>
      <c r="AK69" s="61"/>
      <c r="AL69" s="61"/>
      <c r="AM69" s="61"/>
      <c r="AN69" s="61"/>
      <c r="AO69" s="61"/>
      <c r="AP69" s="61"/>
      <c r="AQ69" s="304"/>
      <c r="AR69" s="302"/>
      <c r="AS69" s="302"/>
      <c r="AT69" s="302"/>
      <c r="AU69" s="114" t="s">
        <v>55</v>
      </c>
    </row>
    <row r="70" spans="1:47" ht="26.25" customHeight="1">
      <c r="G70" s="291" t="s">
        <v>29</v>
      </c>
      <c r="H70" s="292"/>
      <c r="I70" s="292"/>
      <c r="J70" s="293"/>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R70" s="30"/>
      <c r="AU70" s="114"/>
    </row>
    <row r="71" spans="1:47" ht="26.25" customHeight="1">
      <c r="G71" s="294" t="s">
        <v>30</v>
      </c>
      <c r="H71" s="295"/>
      <c r="I71" s="295"/>
      <c r="J71" s="296"/>
      <c r="K71" s="27">
        <f>K70</f>
        <v>0</v>
      </c>
      <c r="L71" s="27">
        <f>L70+K71</f>
        <v>0</v>
      </c>
      <c r="M71" s="27">
        <f t="shared" ref="M71:AP71" si="10">M70+L71</f>
        <v>0</v>
      </c>
      <c r="N71" s="27">
        <f>N70+M71</f>
        <v>0</v>
      </c>
      <c r="O71" s="27">
        <f t="shared" si="10"/>
        <v>0</v>
      </c>
      <c r="P71" s="27">
        <f t="shared" si="10"/>
        <v>0</v>
      </c>
      <c r="Q71" s="27">
        <f t="shared" si="10"/>
        <v>0</v>
      </c>
      <c r="R71" s="27">
        <f t="shared" si="10"/>
        <v>0</v>
      </c>
      <c r="S71" s="27">
        <f t="shared" si="10"/>
        <v>0</v>
      </c>
      <c r="T71" s="27">
        <f t="shared" si="10"/>
        <v>0</v>
      </c>
      <c r="U71" s="27">
        <f t="shared" si="10"/>
        <v>0</v>
      </c>
      <c r="V71" s="27">
        <f t="shared" si="10"/>
        <v>0</v>
      </c>
      <c r="W71" s="27">
        <f t="shared" si="10"/>
        <v>0</v>
      </c>
      <c r="X71" s="27">
        <f t="shared" si="10"/>
        <v>0</v>
      </c>
      <c r="Y71" s="27">
        <f t="shared" si="10"/>
        <v>0</v>
      </c>
      <c r="Z71" s="27">
        <f t="shared" si="10"/>
        <v>0</v>
      </c>
      <c r="AA71" s="27">
        <f t="shared" si="10"/>
        <v>0</v>
      </c>
      <c r="AB71" s="27">
        <f t="shared" si="10"/>
        <v>0</v>
      </c>
      <c r="AC71" s="27">
        <f t="shared" si="10"/>
        <v>0</v>
      </c>
      <c r="AD71" s="27">
        <f t="shared" si="10"/>
        <v>0</v>
      </c>
      <c r="AE71" s="27">
        <f t="shared" si="10"/>
        <v>0</v>
      </c>
      <c r="AF71" s="27">
        <f t="shared" si="10"/>
        <v>0</v>
      </c>
      <c r="AG71" s="27">
        <f t="shared" si="10"/>
        <v>0</v>
      </c>
      <c r="AH71" s="27">
        <f t="shared" si="10"/>
        <v>0</v>
      </c>
      <c r="AI71" s="27">
        <f t="shared" si="10"/>
        <v>0</v>
      </c>
      <c r="AJ71" s="27">
        <f t="shared" si="10"/>
        <v>0</v>
      </c>
      <c r="AK71" s="27">
        <f t="shared" si="10"/>
        <v>0</v>
      </c>
      <c r="AL71" s="27">
        <f t="shared" si="10"/>
        <v>0</v>
      </c>
      <c r="AM71" s="27">
        <f t="shared" si="10"/>
        <v>0</v>
      </c>
      <c r="AN71" s="27">
        <f t="shared" si="10"/>
        <v>0</v>
      </c>
      <c r="AO71" s="27">
        <f t="shared" si="10"/>
        <v>0</v>
      </c>
      <c r="AP71" s="27">
        <f t="shared" si="10"/>
        <v>0</v>
      </c>
      <c r="AR71" s="30"/>
      <c r="AU71" s="114"/>
    </row>
    <row r="72" spans="1:47" ht="26.25" customHeight="1" thickBot="1">
      <c r="G72" s="286" t="s">
        <v>31</v>
      </c>
      <c r="H72" s="287"/>
      <c r="I72" s="287"/>
      <c r="J72" s="288"/>
      <c r="K72" s="27">
        <f>COUNTA(K10,K12,K14,K16,K18,K20,K22,K24,K26,K28,K30,K32,K34,K36,K38,K40,K42,K44,K46,K48,K50,K52,K54,K56,K58,K60,K62,K64,K66,K68)-K74</f>
        <v>0</v>
      </c>
      <c r="L72" s="27">
        <f t="shared" ref="L72:Y72" si="11">COUNTA(L10,L12,L14,L16,L18,L20,L22,L24,L26,L28,L30,L32,L34,L36,L38,L40,L42,L44,L46,L48,L50,L52,L54,L56,L58,L60,L62,L64,L66,L68)</f>
        <v>0</v>
      </c>
      <c r="M72" s="27">
        <f t="shared" si="11"/>
        <v>0</v>
      </c>
      <c r="N72" s="27">
        <f t="shared" si="11"/>
        <v>0</v>
      </c>
      <c r="O72" s="27">
        <f t="shared" si="11"/>
        <v>0</v>
      </c>
      <c r="P72" s="27">
        <f t="shared" si="11"/>
        <v>0</v>
      </c>
      <c r="Q72" s="27">
        <f t="shared" si="11"/>
        <v>0</v>
      </c>
      <c r="R72" s="27">
        <f t="shared" si="11"/>
        <v>0</v>
      </c>
      <c r="S72" s="27">
        <f t="shared" si="11"/>
        <v>0</v>
      </c>
      <c r="T72" s="27">
        <f t="shared" si="11"/>
        <v>0</v>
      </c>
      <c r="U72" s="27">
        <f t="shared" si="11"/>
        <v>0</v>
      </c>
      <c r="V72" s="27">
        <f t="shared" si="11"/>
        <v>0</v>
      </c>
      <c r="W72" s="27">
        <f t="shared" si="11"/>
        <v>0</v>
      </c>
      <c r="X72" s="27">
        <f t="shared" si="11"/>
        <v>0</v>
      </c>
      <c r="Y72" s="27">
        <f t="shared" si="11"/>
        <v>0</v>
      </c>
      <c r="Z72" s="27">
        <f t="shared" ref="Z72:AA72" si="12">COUNTA(Z10,Z12,Z14,Z16,Z18,Z20,Z22,Z24,Z26,Z28,Z30,Z32,Z34,Z36,Z38,Z40,Z42,Z44,Z46,Z48,Z50,Z52,Z54,Z56,Z58,Z60,Z62,Z64,Z66,Z68)</f>
        <v>0</v>
      </c>
      <c r="AA72" s="27">
        <f t="shared" si="12"/>
        <v>0</v>
      </c>
      <c r="AB72" s="27">
        <f t="shared" ref="AB72:AC72" si="13">COUNTA(AB10,AB12,AB14,AB16,AB18,AB20,AB22,AB24,AB26,AB28,AB30,AB32,AB34,AB36,AB38,AB40,AB42,AB44,AB46,AB48,AB50,AB52,AB54,AB56,AB58,AB60,AB62,AB64,AB66,AB68)</f>
        <v>0</v>
      </c>
      <c r="AC72" s="27">
        <f t="shared" si="13"/>
        <v>0</v>
      </c>
      <c r="AD72" s="27">
        <f t="shared" ref="AD72:AE72" si="14">COUNTA(AD10,AD12,AD14,AD16,AD18,AD20,AD22,AD24,AD26,AD28,AD30,AD32,AD34,AD36,AD38,AD40,AD42,AD44,AD46,AD48,AD50,AD52,AD54,AD56,AD58,AD60,AD62,AD64,AD66,AD68)</f>
        <v>0</v>
      </c>
      <c r="AE72" s="27">
        <f t="shared" si="14"/>
        <v>0</v>
      </c>
      <c r="AF72" s="27">
        <f t="shared" ref="AF72:AG72" si="15">COUNTA(AF10,AF12,AF14,AF16,AF18,AF20,AF22,AF24,AF26,AF28,AF30,AF32,AF34,AF36,AF38,AF40,AF42,AF44,AF46,AF48,AF50,AF52,AF54,AF56,AF58,AF60,AF62,AF64,AF66,AF68)</f>
        <v>0</v>
      </c>
      <c r="AG72" s="27">
        <f t="shared" si="15"/>
        <v>0</v>
      </c>
      <c r="AH72" s="27">
        <f t="shared" ref="AH72:AI72" si="16">COUNTA(AH10,AH12,AH14,AH16,AH18,AH20,AH22,AH24,AH26,AH28,AH30,AH32,AH34,AH36,AH38,AH40,AH42,AH44,AH46,AH48,AH50,AH52,AH54,AH56,AH58,AH60,AH62,AH64,AH66,AH68)</f>
        <v>0</v>
      </c>
      <c r="AI72" s="27">
        <f t="shared" si="16"/>
        <v>0</v>
      </c>
      <c r="AJ72" s="27">
        <f t="shared" ref="AJ72:AK72" si="17">COUNTA(AJ10,AJ12,AJ14,AJ16,AJ18,AJ20,AJ22,AJ24,AJ26,AJ28,AJ30,AJ32,AJ34,AJ36,AJ38,AJ40,AJ42,AJ44,AJ46,AJ48,AJ50,AJ52,AJ54,AJ56,AJ58,AJ60,AJ62,AJ64,AJ66,AJ68)</f>
        <v>0</v>
      </c>
      <c r="AK72" s="27">
        <f t="shared" si="17"/>
        <v>0</v>
      </c>
      <c r="AL72" s="27">
        <f t="shared" ref="AL72:AM72" si="18">COUNTA(AL10,AL12,AL14,AL16,AL18,AL20,AL22,AL24,AL26,AL28,AL30,AL32,AL34,AL36,AL38,AL40,AL42,AL44,AL46,AL48,AL50,AL52,AL54,AL56,AL58,AL60,AL62,AL64,AL66,AL68)</f>
        <v>0</v>
      </c>
      <c r="AM72" s="27">
        <f t="shared" si="18"/>
        <v>0</v>
      </c>
      <c r="AN72" s="27">
        <f t="shared" ref="AN72:AO72" si="19">COUNTA(AN10,AN12,AN14,AN16,AN18,AN20,AN22,AN24,AN26,AN28,AN30,AN32,AN34,AN36,AN38,AN40,AN42,AN44,AN46,AN48,AN50,AN52,AN54,AN56,AN58,AN60,AN62,AN64,AN66,AN68)</f>
        <v>0</v>
      </c>
      <c r="AO72" s="27">
        <f t="shared" si="19"/>
        <v>0</v>
      </c>
      <c r="AP72" s="27">
        <f t="shared" ref="AP72" si="20">COUNTA(AP10,AP12,AP14,AP16,AP18,AP20,AP22,AP24,AP26,AP28,AP30,AP32,AP34,AP36,AP38,AP40,AP42,AP44,AP46,AP48,AP50,AP52,AP54,AP56,AP58,AP60,AP62,AP64,AP66,AP68)</f>
        <v>0</v>
      </c>
      <c r="AR72" s="30"/>
      <c r="AU72" s="114"/>
    </row>
    <row r="74" spans="1:47">
      <c r="K74" s="67">
        <f>COUNTIF(K10:K69,"回復*")</f>
        <v>0</v>
      </c>
      <c r="L74" s="67">
        <f t="shared" ref="L74:Y74" si="21">COUNTIF(L10:L69,"回復*")</f>
        <v>0</v>
      </c>
      <c r="M74" s="67">
        <f t="shared" si="21"/>
        <v>0</v>
      </c>
      <c r="N74" s="67">
        <f t="shared" si="21"/>
        <v>0</v>
      </c>
      <c r="O74" s="67">
        <f t="shared" si="21"/>
        <v>0</v>
      </c>
      <c r="P74" s="67">
        <f t="shared" si="21"/>
        <v>0</v>
      </c>
      <c r="Q74" s="67">
        <f t="shared" si="21"/>
        <v>0</v>
      </c>
      <c r="R74" s="67">
        <f t="shared" si="21"/>
        <v>0</v>
      </c>
      <c r="S74" s="67">
        <f t="shared" si="21"/>
        <v>0</v>
      </c>
      <c r="T74" s="67">
        <f t="shared" si="21"/>
        <v>0</v>
      </c>
      <c r="U74" s="67">
        <f t="shared" si="21"/>
        <v>0</v>
      </c>
      <c r="V74" s="67">
        <f t="shared" si="21"/>
        <v>0</v>
      </c>
      <c r="W74" s="67">
        <f t="shared" si="21"/>
        <v>0</v>
      </c>
      <c r="X74" s="67">
        <f t="shared" si="21"/>
        <v>0</v>
      </c>
      <c r="Y74" s="67">
        <f t="shared" si="21"/>
        <v>0</v>
      </c>
      <c r="Z74" s="67">
        <f t="shared" ref="Z74:AA74" si="22">COUNTIF(Z10:Z69,"回復*")</f>
        <v>0</v>
      </c>
      <c r="AA74" s="67">
        <f t="shared" si="22"/>
        <v>0</v>
      </c>
      <c r="AB74" s="67">
        <f t="shared" ref="AB74:AC74" si="23">COUNTIF(AB10:AB69,"回復*")</f>
        <v>0</v>
      </c>
      <c r="AC74" s="67">
        <f t="shared" si="23"/>
        <v>0</v>
      </c>
      <c r="AD74" s="67">
        <f t="shared" ref="AD74:AE74" si="24">COUNTIF(AD10:AD69,"回復*")</f>
        <v>0</v>
      </c>
      <c r="AE74" s="67">
        <f t="shared" si="24"/>
        <v>0</v>
      </c>
      <c r="AF74" s="67">
        <f t="shared" ref="AF74:AG74" si="25">COUNTIF(AF10:AF69,"回復*")</f>
        <v>0</v>
      </c>
      <c r="AG74" s="67">
        <f t="shared" si="25"/>
        <v>0</v>
      </c>
      <c r="AH74" s="67">
        <f t="shared" ref="AH74:AI74" si="26">COUNTIF(AH10:AH69,"回復*")</f>
        <v>0</v>
      </c>
      <c r="AI74" s="67">
        <f t="shared" si="26"/>
        <v>0</v>
      </c>
      <c r="AJ74" s="67">
        <f t="shared" ref="AJ74:AK74" si="27">COUNTIF(AJ10:AJ69,"回復*")</f>
        <v>0</v>
      </c>
      <c r="AK74" s="67">
        <f t="shared" si="27"/>
        <v>0</v>
      </c>
      <c r="AL74" s="67">
        <f t="shared" ref="AL74:AM74" si="28">COUNTIF(AL10:AL69,"回復*")</f>
        <v>0</v>
      </c>
      <c r="AM74" s="67">
        <f t="shared" si="28"/>
        <v>0</v>
      </c>
      <c r="AN74" s="67">
        <f t="shared" ref="AN74:AO74" si="29">COUNTIF(AN10:AN69,"回復*")</f>
        <v>0</v>
      </c>
      <c r="AO74" s="67">
        <f t="shared" si="29"/>
        <v>0</v>
      </c>
      <c r="AP74" s="67">
        <f t="shared" ref="AP74" si="30">COUNTIF(AP10:AP69,"回復*")</f>
        <v>0</v>
      </c>
    </row>
  </sheetData>
  <sheetProtection formatColumns="0" formatRows="0"/>
  <autoFilter ref="A9:BH72" xr:uid="{00000000-0009-0000-0000-000000000000}"/>
  <mergeCells count="443">
    <mergeCell ref="AT10:AT11"/>
    <mergeCell ref="A12:A13"/>
    <mergeCell ref="B12:B13"/>
    <mergeCell ref="C12:C13"/>
    <mergeCell ref="D12:D13"/>
    <mergeCell ref="E12:E13"/>
    <mergeCell ref="F12:F13"/>
    <mergeCell ref="G10:G11"/>
    <mergeCell ref="H10:H11"/>
    <mergeCell ref="I10:I11"/>
    <mergeCell ref="J10:J11"/>
    <mergeCell ref="AQ10:AQ11"/>
    <mergeCell ref="AR10:AR11"/>
    <mergeCell ref="A10:A11"/>
    <mergeCell ref="B10:B11"/>
    <mergeCell ref="C10:C11"/>
    <mergeCell ref="D10:D11"/>
    <mergeCell ref="E10:E11"/>
    <mergeCell ref="F10:F11"/>
    <mergeCell ref="AS12:AS13"/>
    <mergeCell ref="AT12:AT13"/>
    <mergeCell ref="J12:J13"/>
    <mergeCell ref="AQ12:AQ13"/>
    <mergeCell ref="B14:B15"/>
    <mergeCell ref="C14:C15"/>
    <mergeCell ref="D14:D15"/>
    <mergeCell ref="E14:E15"/>
    <mergeCell ref="F14:F15"/>
    <mergeCell ref="G12:G13"/>
    <mergeCell ref="H12:H13"/>
    <mergeCell ref="I12:I13"/>
    <mergeCell ref="AS10:AS11"/>
    <mergeCell ref="G16:G17"/>
    <mergeCell ref="H16:H17"/>
    <mergeCell ref="I16:I17"/>
    <mergeCell ref="AR12:AR13"/>
    <mergeCell ref="AS14:AS15"/>
    <mergeCell ref="AT14:AT15"/>
    <mergeCell ref="A16:A17"/>
    <mergeCell ref="B16:B17"/>
    <mergeCell ref="C16:C17"/>
    <mergeCell ref="D16:D17"/>
    <mergeCell ref="E16:E17"/>
    <mergeCell ref="F16:F17"/>
    <mergeCell ref="G14:G15"/>
    <mergeCell ref="H14:H15"/>
    <mergeCell ref="I14:I15"/>
    <mergeCell ref="J14:J15"/>
    <mergeCell ref="AQ14:AQ15"/>
    <mergeCell ref="AR14:AR15"/>
    <mergeCell ref="AS16:AS17"/>
    <mergeCell ref="AT16:AT17"/>
    <mergeCell ref="J16:J17"/>
    <mergeCell ref="AQ16:AQ17"/>
    <mergeCell ref="AR16:AR17"/>
    <mergeCell ref="A14:A15"/>
    <mergeCell ref="AT18:AT19"/>
    <mergeCell ref="A20:A21"/>
    <mergeCell ref="B20:B21"/>
    <mergeCell ref="C20:C21"/>
    <mergeCell ref="D20:D21"/>
    <mergeCell ref="E20:E21"/>
    <mergeCell ref="F20:F21"/>
    <mergeCell ref="G18:G19"/>
    <mergeCell ref="H18:H19"/>
    <mergeCell ref="I18:I19"/>
    <mergeCell ref="J18:J19"/>
    <mergeCell ref="AQ18:AQ19"/>
    <mergeCell ref="AR18:AR19"/>
    <mergeCell ref="AS20:AS21"/>
    <mergeCell ref="AT20:AT21"/>
    <mergeCell ref="J20:J21"/>
    <mergeCell ref="AQ20:AQ21"/>
    <mergeCell ref="AR20:AR21"/>
    <mergeCell ref="A18:A19"/>
    <mergeCell ref="B18:B19"/>
    <mergeCell ref="C18:C19"/>
    <mergeCell ref="D18:D19"/>
    <mergeCell ref="E18:E19"/>
    <mergeCell ref="F18:F19"/>
    <mergeCell ref="B22:B23"/>
    <mergeCell ref="C22:C23"/>
    <mergeCell ref="D22:D23"/>
    <mergeCell ref="E22:E23"/>
    <mergeCell ref="F22:F23"/>
    <mergeCell ref="G20:G21"/>
    <mergeCell ref="H20:H21"/>
    <mergeCell ref="I20:I21"/>
    <mergeCell ref="AS18:AS19"/>
    <mergeCell ref="F26:F27"/>
    <mergeCell ref="G24:G25"/>
    <mergeCell ref="H24:H25"/>
    <mergeCell ref="I24:I25"/>
    <mergeCell ref="AS22:AS23"/>
    <mergeCell ref="AT22:AT23"/>
    <mergeCell ref="A24:A25"/>
    <mergeCell ref="B24:B25"/>
    <mergeCell ref="C24:C25"/>
    <mergeCell ref="D24:D25"/>
    <mergeCell ref="E24:E25"/>
    <mergeCell ref="F24:F25"/>
    <mergeCell ref="G22:G23"/>
    <mergeCell ref="H22:H23"/>
    <mergeCell ref="I22:I23"/>
    <mergeCell ref="J22:J23"/>
    <mergeCell ref="AQ22:AQ23"/>
    <mergeCell ref="AR22:AR23"/>
    <mergeCell ref="AS24:AS25"/>
    <mergeCell ref="AT24:AT25"/>
    <mergeCell ref="J24:J25"/>
    <mergeCell ref="AQ24:AQ25"/>
    <mergeCell ref="AR24:AR25"/>
    <mergeCell ref="A22:A23"/>
    <mergeCell ref="AS26:AS27"/>
    <mergeCell ref="AT26:AT27"/>
    <mergeCell ref="A28:A29"/>
    <mergeCell ref="B28:B29"/>
    <mergeCell ref="C28:C29"/>
    <mergeCell ref="D28:D29"/>
    <mergeCell ref="E28:E29"/>
    <mergeCell ref="F28:F29"/>
    <mergeCell ref="G26:G27"/>
    <mergeCell ref="H26:H27"/>
    <mergeCell ref="I26:I27"/>
    <mergeCell ref="J26:J27"/>
    <mergeCell ref="AQ26:AQ27"/>
    <mergeCell ref="AR26:AR27"/>
    <mergeCell ref="AS28:AS29"/>
    <mergeCell ref="AT28:AT29"/>
    <mergeCell ref="J28:J29"/>
    <mergeCell ref="AQ28:AQ29"/>
    <mergeCell ref="AR28:AR29"/>
    <mergeCell ref="A26:A27"/>
    <mergeCell ref="B26:B27"/>
    <mergeCell ref="C26:C27"/>
    <mergeCell ref="D26:D27"/>
    <mergeCell ref="E26:E27"/>
    <mergeCell ref="AT30:AT31"/>
    <mergeCell ref="A32:A33"/>
    <mergeCell ref="B32:B33"/>
    <mergeCell ref="C32:C33"/>
    <mergeCell ref="D32:D33"/>
    <mergeCell ref="E32:E33"/>
    <mergeCell ref="F32:F33"/>
    <mergeCell ref="G30:G31"/>
    <mergeCell ref="H30:H31"/>
    <mergeCell ref="I30:I31"/>
    <mergeCell ref="J30:J31"/>
    <mergeCell ref="AQ30:AQ31"/>
    <mergeCell ref="AR30:AR31"/>
    <mergeCell ref="AS32:AS33"/>
    <mergeCell ref="AT32:AT33"/>
    <mergeCell ref="J32:J33"/>
    <mergeCell ref="AQ32:AQ33"/>
    <mergeCell ref="AR32:AR33"/>
    <mergeCell ref="A30:A31"/>
    <mergeCell ref="B30:B31"/>
    <mergeCell ref="C30:C31"/>
    <mergeCell ref="D30:D31"/>
    <mergeCell ref="E30:E31"/>
    <mergeCell ref="F30:F31"/>
    <mergeCell ref="B34:B35"/>
    <mergeCell ref="C34:C35"/>
    <mergeCell ref="D34:D35"/>
    <mergeCell ref="E34:E35"/>
    <mergeCell ref="F34:F35"/>
    <mergeCell ref="G32:G33"/>
    <mergeCell ref="H32:H33"/>
    <mergeCell ref="I32:I33"/>
    <mergeCell ref="AS30:AS31"/>
    <mergeCell ref="F38:F39"/>
    <mergeCell ref="G36:G37"/>
    <mergeCell ref="H36:H37"/>
    <mergeCell ref="I36:I37"/>
    <mergeCell ref="AS34:AS35"/>
    <mergeCell ref="AT34:AT35"/>
    <mergeCell ref="A36:A37"/>
    <mergeCell ref="B36:B37"/>
    <mergeCell ref="C36:C37"/>
    <mergeCell ref="D36:D37"/>
    <mergeCell ref="E36:E37"/>
    <mergeCell ref="F36:F37"/>
    <mergeCell ref="G34:G35"/>
    <mergeCell ref="H34:H35"/>
    <mergeCell ref="I34:I35"/>
    <mergeCell ref="J34:J35"/>
    <mergeCell ref="AQ34:AQ35"/>
    <mergeCell ref="AR34:AR35"/>
    <mergeCell ref="AS36:AS37"/>
    <mergeCell ref="AT36:AT37"/>
    <mergeCell ref="J36:J37"/>
    <mergeCell ref="AQ36:AQ37"/>
    <mergeCell ref="AR36:AR37"/>
    <mergeCell ref="A34:A35"/>
    <mergeCell ref="AS38:AS39"/>
    <mergeCell ref="AT38:AT39"/>
    <mergeCell ref="A40:A41"/>
    <mergeCell ref="B40:B41"/>
    <mergeCell ref="C40:C41"/>
    <mergeCell ref="D40:D41"/>
    <mergeCell ref="E40:E41"/>
    <mergeCell ref="F40:F41"/>
    <mergeCell ref="G38:G39"/>
    <mergeCell ref="H38:H39"/>
    <mergeCell ref="I38:I39"/>
    <mergeCell ref="J38:J39"/>
    <mergeCell ref="AQ38:AQ39"/>
    <mergeCell ref="AR38:AR39"/>
    <mergeCell ref="AS40:AS41"/>
    <mergeCell ref="AT40:AT41"/>
    <mergeCell ref="J40:J41"/>
    <mergeCell ref="AQ40:AQ41"/>
    <mergeCell ref="AR40:AR41"/>
    <mergeCell ref="A38:A39"/>
    <mergeCell ref="B38:B39"/>
    <mergeCell ref="C38:C39"/>
    <mergeCell ref="D38:D39"/>
    <mergeCell ref="E38:E39"/>
    <mergeCell ref="AT42:AT43"/>
    <mergeCell ref="A44:A45"/>
    <mergeCell ref="B44:B45"/>
    <mergeCell ref="C44:C45"/>
    <mergeCell ref="D44:D45"/>
    <mergeCell ref="E44:E45"/>
    <mergeCell ref="F44:F45"/>
    <mergeCell ref="G42:G43"/>
    <mergeCell ref="H42:H43"/>
    <mergeCell ref="I42:I43"/>
    <mergeCell ref="J42:J43"/>
    <mergeCell ref="AQ42:AQ43"/>
    <mergeCell ref="AR42:AR43"/>
    <mergeCell ref="AS44:AS45"/>
    <mergeCell ref="AT44:AT45"/>
    <mergeCell ref="J44:J45"/>
    <mergeCell ref="AQ44:AQ45"/>
    <mergeCell ref="AR44:AR45"/>
    <mergeCell ref="A42:A43"/>
    <mergeCell ref="B42:B43"/>
    <mergeCell ref="C42:C43"/>
    <mergeCell ref="D42:D43"/>
    <mergeCell ref="E42:E43"/>
    <mergeCell ref="F42:F43"/>
    <mergeCell ref="B46:B47"/>
    <mergeCell ref="C46:C47"/>
    <mergeCell ref="D46:D47"/>
    <mergeCell ref="E46:E47"/>
    <mergeCell ref="F46:F47"/>
    <mergeCell ref="G44:G45"/>
    <mergeCell ref="H44:H45"/>
    <mergeCell ref="I44:I45"/>
    <mergeCell ref="AS42:AS43"/>
    <mergeCell ref="F50:F51"/>
    <mergeCell ref="G48:G49"/>
    <mergeCell ref="H48:H49"/>
    <mergeCell ref="I48:I49"/>
    <mergeCell ref="AS46:AS47"/>
    <mergeCell ref="AT46:AT47"/>
    <mergeCell ref="A48:A49"/>
    <mergeCell ref="B48:B49"/>
    <mergeCell ref="C48:C49"/>
    <mergeCell ref="D48:D49"/>
    <mergeCell ref="E48:E49"/>
    <mergeCell ref="F48:F49"/>
    <mergeCell ref="G46:G47"/>
    <mergeCell ref="H46:H47"/>
    <mergeCell ref="I46:I47"/>
    <mergeCell ref="J46:J47"/>
    <mergeCell ref="AQ46:AQ47"/>
    <mergeCell ref="AR46:AR47"/>
    <mergeCell ref="AS48:AS49"/>
    <mergeCell ref="AT48:AT49"/>
    <mergeCell ref="J48:J49"/>
    <mergeCell ref="AQ48:AQ49"/>
    <mergeCell ref="AR48:AR49"/>
    <mergeCell ref="A46:A47"/>
    <mergeCell ref="AS50:AS51"/>
    <mergeCell ref="AT50:AT51"/>
    <mergeCell ref="A52:A53"/>
    <mergeCell ref="B52:B53"/>
    <mergeCell ref="C52:C53"/>
    <mergeCell ref="D52:D53"/>
    <mergeCell ref="E52:E53"/>
    <mergeCell ref="F52:F53"/>
    <mergeCell ref="G50:G51"/>
    <mergeCell ref="H50:H51"/>
    <mergeCell ref="I50:I51"/>
    <mergeCell ref="J50:J51"/>
    <mergeCell ref="AQ50:AQ51"/>
    <mergeCell ref="AR50:AR51"/>
    <mergeCell ref="AS52:AS53"/>
    <mergeCell ref="AT52:AT53"/>
    <mergeCell ref="J52:J53"/>
    <mergeCell ref="AQ52:AQ53"/>
    <mergeCell ref="AR52:AR53"/>
    <mergeCell ref="A50:A51"/>
    <mergeCell ref="B50:B51"/>
    <mergeCell ref="C50:C51"/>
    <mergeCell ref="D50:D51"/>
    <mergeCell ref="E50:E51"/>
    <mergeCell ref="AT54:AT55"/>
    <mergeCell ref="A56:A57"/>
    <mergeCell ref="B56:B57"/>
    <mergeCell ref="C56:C57"/>
    <mergeCell ref="D56:D57"/>
    <mergeCell ref="E56:E57"/>
    <mergeCell ref="F56:F57"/>
    <mergeCell ref="G54:G55"/>
    <mergeCell ref="H54:H55"/>
    <mergeCell ref="I54:I55"/>
    <mergeCell ref="J54:J55"/>
    <mergeCell ref="AQ54:AQ55"/>
    <mergeCell ref="AR54:AR55"/>
    <mergeCell ref="AS56:AS57"/>
    <mergeCell ref="AT56:AT57"/>
    <mergeCell ref="J56:J57"/>
    <mergeCell ref="AQ56:AQ57"/>
    <mergeCell ref="AR56:AR57"/>
    <mergeCell ref="A54:A55"/>
    <mergeCell ref="B54:B55"/>
    <mergeCell ref="C54:C55"/>
    <mergeCell ref="D54:D55"/>
    <mergeCell ref="E54:E55"/>
    <mergeCell ref="F54:F55"/>
    <mergeCell ref="B58:B59"/>
    <mergeCell ref="C58:C59"/>
    <mergeCell ref="D58:D59"/>
    <mergeCell ref="E58:E59"/>
    <mergeCell ref="F58:F59"/>
    <mergeCell ref="G56:G57"/>
    <mergeCell ref="H56:H57"/>
    <mergeCell ref="I56:I57"/>
    <mergeCell ref="AS54:AS55"/>
    <mergeCell ref="F62:F63"/>
    <mergeCell ref="G60:G61"/>
    <mergeCell ref="H60:H61"/>
    <mergeCell ref="I60:I61"/>
    <mergeCell ref="AS58:AS59"/>
    <mergeCell ref="AT58:AT59"/>
    <mergeCell ref="A60:A61"/>
    <mergeCell ref="B60:B61"/>
    <mergeCell ref="C60:C61"/>
    <mergeCell ref="D60:D61"/>
    <mergeCell ref="E60:E61"/>
    <mergeCell ref="F60:F61"/>
    <mergeCell ref="G58:G59"/>
    <mergeCell ref="H58:H59"/>
    <mergeCell ref="I58:I59"/>
    <mergeCell ref="J58:J59"/>
    <mergeCell ref="AQ58:AQ59"/>
    <mergeCell ref="AR58:AR59"/>
    <mergeCell ref="AS60:AS61"/>
    <mergeCell ref="AT60:AT61"/>
    <mergeCell ref="J60:J61"/>
    <mergeCell ref="AQ60:AQ61"/>
    <mergeCell ref="AR60:AR61"/>
    <mergeCell ref="A58:A59"/>
    <mergeCell ref="AS62:AS63"/>
    <mergeCell ref="AT62:AT63"/>
    <mergeCell ref="A64:A65"/>
    <mergeCell ref="B64:B65"/>
    <mergeCell ref="C64:C65"/>
    <mergeCell ref="D64:D65"/>
    <mergeCell ref="E64:E65"/>
    <mergeCell ref="F64:F65"/>
    <mergeCell ref="G62:G63"/>
    <mergeCell ref="H62:H63"/>
    <mergeCell ref="I62:I63"/>
    <mergeCell ref="J62:J63"/>
    <mergeCell ref="AQ62:AQ63"/>
    <mergeCell ref="AR62:AR63"/>
    <mergeCell ref="AS64:AS65"/>
    <mergeCell ref="AT64:AT65"/>
    <mergeCell ref="J64:J65"/>
    <mergeCell ref="AQ64:AQ65"/>
    <mergeCell ref="AR64:AR65"/>
    <mergeCell ref="A62:A63"/>
    <mergeCell ref="B62:B63"/>
    <mergeCell ref="C62:C63"/>
    <mergeCell ref="D62:D63"/>
    <mergeCell ref="E62:E63"/>
    <mergeCell ref="A68:A69"/>
    <mergeCell ref="B68:B69"/>
    <mergeCell ref="C68:C69"/>
    <mergeCell ref="D68:D69"/>
    <mergeCell ref="E68:E69"/>
    <mergeCell ref="F68:F69"/>
    <mergeCell ref="G66:G67"/>
    <mergeCell ref="H66:H67"/>
    <mergeCell ref="I66:I67"/>
    <mergeCell ref="A66:A67"/>
    <mergeCell ref="B66:B67"/>
    <mergeCell ref="C66:C67"/>
    <mergeCell ref="D66:D67"/>
    <mergeCell ref="E66:E67"/>
    <mergeCell ref="F66:F67"/>
    <mergeCell ref="AS68:AS69"/>
    <mergeCell ref="AT68:AT69"/>
    <mergeCell ref="G68:G69"/>
    <mergeCell ref="H68:H69"/>
    <mergeCell ref="I68:I69"/>
    <mergeCell ref="J68:J69"/>
    <mergeCell ref="AQ68:AQ69"/>
    <mergeCell ref="AR68:AR69"/>
    <mergeCell ref="AS66:AS67"/>
    <mergeCell ref="AT66:AT67"/>
    <mergeCell ref="J66:J67"/>
    <mergeCell ref="AQ66:AQ67"/>
    <mergeCell ref="AR66:AR67"/>
    <mergeCell ref="G72:J72"/>
    <mergeCell ref="L2:M2"/>
    <mergeCell ref="N2:O2"/>
    <mergeCell ref="Q2:R2"/>
    <mergeCell ref="S2:T2"/>
    <mergeCell ref="K3:L3"/>
    <mergeCell ref="M3:N3"/>
    <mergeCell ref="O3:P3"/>
    <mergeCell ref="Q3:R3"/>
    <mergeCell ref="S3:T3"/>
    <mergeCell ref="G70:J70"/>
    <mergeCell ref="G71:J71"/>
    <mergeCell ref="G64:G65"/>
    <mergeCell ref="H64:H65"/>
    <mergeCell ref="I64:I65"/>
    <mergeCell ref="G52:G53"/>
    <mergeCell ref="H52:H53"/>
    <mergeCell ref="I52:I53"/>
    <mergeCell ref="G40:G41"/>
    <mergeCell ref="H40:H41"/>
    <mergeCell ref="I40:I41"/>
    <mergeCell ref="G28:G29"/>
    <mergeCell ref="H28:H29"/>
    <mergeCell ref="I28:I29"/>
    <mergeCell ref="W5:X5"/>
    <mergeCell ref="W6:X6"/>
    <mergeCell ref="W7:X7"/>
    <mergeCell ref="U3:V3"/>
    <mergeCell ref="W3:X4"/>
    <mergeCell ref="K4:L4"/>
    <mergeCell ref="M4:N4"/>
    <mergeCell ref="O4:P4"/>
    <mergeCell ref="Q4:R4"/>
    <mergeCell ref="S4:T4"/>
    <mergeCell ref="U4:V4"/>
  </mergeCells>
  <phoneticPr fontId="1"/>
  <pageMargins left="0.2" right="0.23622047244094491" top="0.55118110236220474" bottom="0.55118110236220474" header="0.31496062992125984" footer="0.31496062992125984"/>
  <headerFooter alignWithMargins="0">
    <oddFooter>&amp;L&amp;Z&amp;F&amp;[　シート名：&amp;A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133"/>
  <sheetViews>
    <sheetView workbookViewId="0"/>
  </sheetViews>
  <sheetFormatPr defaultRowHeight="13.2"/>
  <cols>
    <col min="1" max="1" width="3.44140625" customWidth="1"/>
    <col min="2" max="2" width="11.44140625" customWidth="1"/>
    <col min="3" max="3" width="5.109375" customWidth="1"/>
    <col min="4" max="4" width="4.109375" customWidth="1"/>
    <col min="5" max="10" width="6.6640625" customWidth="1"/>
    <col min="11" max="18" width="4.6640625" customWidth="1"/>
    <col min="19" max="20" width="4.6640625" style="1" customWidth="1"/>
    <col min="21" max="42" width="4.6640625" customWidth="1"/>
    <col min="43" max="43" width="9.21875" customWidth="1"/>
    <col min="44" max="44" width="8.88671875" customWidth="1"/>
    <col min="45" max="46" width="10.77734375" customWidth="1"/>
    <col min="47" max="48" width="11" customWidth="1"/>
    <col min="49" max="49" width="19.88671875" customWidth="1"/>
  </cols>
  <sheetData>
    <row r="1" spans="1:49">
      <c r="A1" t="s">
        <v>0</v>
      </c>
      <c r="D1" s="69"/>
      <c r="N1" s="70"/>
      <c r="O1" s="70"/>
      <c r="Q1" s="70"/>
      <c r="R1" s="70"/>
    </row>
    <row r="2" spans="1:49" ht="9" customHeight="1"/>
    <row r="3" spans="1:49" ht="16.2">
      <c r="A3" s="2" t="s">
        <v>1</v>
      </c>
      <c r="J3" s="11"/>
      <c r="K3" s="11"/>
      <c r="L3" s="364" t="s">
        <v>32</v>
      </c>
      <c r="M3" s="364"/>
      <c r="N3" s="365">
        <f>K7+M7+O7+Q7+S7+U7</f>
        <v>0</v>
      </c>
      <c r="O3" s="365"/>
      <c r="Q3" s="364" t="s">
        <v>33</v>
      </c>
      <c r="R3" s="364"/>
      <c r="S3" s="365">
        <v>26</v>
      </c>
      <c r="T3" s="365"/>
      <c r="X3" s="3"/>
      <c r="AG3" s="3" t="s">
        <v>2</v>
      </c>
      <c r="AH3" s="3"/>
    </row>
    <row r="4" spans="1:49" ht="14.4">
      <c r="K4" s="357">
        <v>0</v>
      </c>
      <c r="L4" s="357"/>
      <c r="M4" s="357">
        <v>1</v>
      </c>
      <c r="N4" s="357"/>
      <c r="O4" s="357">
        <v>2</v>
      </c>
      <c r="P4" s="357"/>
      <c r="Q4" s="357">
        <v>3</v>
      </c>
      <c r="R4" s="357"/>
      <c r="S4" s="357">
        <v>4</v>
      </c>
      <c r="T4" s="357"/>
      <c r="U4" s="357">
        <v>5</v>
      </c>
      <c r="V4" s="358"/>
      <c r="W4" s="359" t="s">
        <v>34</v>
      </c>
      <c r="X4" s="360"/>
      <c r="Y4" s="12"/>
      <c r="Z4" s="12"/>
      <c r="AG4" s="3"/>
      <c r="AH4" s="3"/>
    </row>
    <row r="5" spans="1:49" ht="14.4">
      <c r="K5" s="363">
        <f>'経過表　案'!K4:L4</f>
        <v>0</v>
      </c>
      <c r="L5" s="363"/>
      <c r="M5" s="363">
        <f>'経過表　案'!M4:N4</f>
        <v>0</v>
      </c>
      <c r="N5" s="363"/>
      <c r="O5" s="363">
        <f>'経過表　案'!O4:P4</f>
        <v>0</v>
      </c>
      <c r="P5" s="363"/>
      <c r="Q5" s="363">
        <f>'経過表　案'!Q4:R4</f>
        <v>0</v>
      </c>
      <c r="R5" s="363"/>
      <c r="S5" s="363">
        <f>'経過表　案'!S4:T4</f>
        <v>0</v>
      </c>
      <c r="T5" s="363"/>
      <c r="U5" s="363">
        <f>'経過表　案'!U4:V4</f>
        <v>0</v>
      </c>
      <c r="V5" s="363"/>
      <c r="W5" s="361"/>
      <c r="X5" s="362"/>
      <c r="Y5" s="12"/>
      <c r="Z5" s="12"/>
      <c r="AF5" s="13"/>
      <c r="AG5" s="14"/>
      <c r="AH5" s="14"/>
      <c r="AI5" s="13"/>
      <c r="AJ5" s="13"/>
      <c r="AK5" s="13"/>
      <c r="AL5" s="15"/>
      <c r="AM5" s="13"/>
      <c r="AN5" s="15"/>
      <c r="AO5" s="13"/>
      <c r="AP5" s="15"/>
      <c r="AQ5" s="15"/>
      <c r="AR5" s="15"/>
      <c r="AS5" s="13"/>
    </row>
    <row r="6" spans="1:49" ht="14.4">
      <c r="K6" s="16" t="s">
        <v>20</v>
      </c>
      <c r="L6" s="16" t="s">
        <v>35</v>
      </c>
      <c r="M6" s="16" t="s">
        <v>20</v>
      </c>
      <c r="N6" s="16" t="s">
        <v>35</v>
      </c>
      <c r="O6" s="16" t="s">
        <v>20</v>
      </c>
      <c r="P6" s="16" t="s">
        <v>35</v>
      </c>
      <c r="Q6" s="16" t="s">
        <v>20</v>
      </c>
      <c r="R6" s="16" t="s">
        <v>35</v>
      </c>
      <c r="S6" s="16" t="s">
        <v>20</v>
      </c>
      <c r="T6" s="16" t="s">
        <v>35</v>
      </c>
      <c r="U6" s="16" t="s">
        <v>20</v>
      </c>
      <c r="V6" s="16" t="s">
        <v>35</v>
      </c>
      <c r="W6" s="355" t="s">
        <v>35</v>
      </c>
      <c r="X6" s="355"/>
      <c r="Y6" s="17"/>
      <c r="Z6" s="17"/>
      <c r="AF6" s="15"/>
      <c r="AG6" s="15"/>
      <c r="AH6" s="14"/>
      <c r="AI6" s="13"/>
      <c r="AJ6" s="15"/>
      <c r="AK6" s="15"/>
      <c r="AL6" s="15"/>
      <c r="AM6" s="15"/>
      <c r="AN6" s="15"/>
      <c r="AO6" s="15"/>
      <c r="AP6" s="15"/>
      <c r="AQ6" s="15"/>
      <c r="AR6" s="15"/>
      <c r="AS6" s="18"/>
      <c r="AT6" s="15"/>
    </row>
    <row r="7" spans="1:49" ht="18" customHeight="1">
      <c r="K7" s="19">
        <f>'経過表　案'!K6</f>
        <v>0</v>
      </c>
      <c r="L7" s="19">
        <f>'経過表　案'!L6</f>
        <v>0</v>
      </c>
      <c r="M7" s="19">
        <f>'経過表　案'!M6</f>
        <v>0</v>
      </c>
      <c r="N7" s="19">
        <f>'経過表　案'!N6</f>
        <v>0</v>
      </c>
      <c r="O7" s="19">
        <f>'経過表　案'!O6</f>
        <v>0</v>
      </c>
      <c r="P7" s="19">
        <f>'経過表　案'!P6</f>
        <v>0</v>
      </c>
      <c r="Q7" s="19">
        <f>'経過表　案'!Q6</f>
        <v>0</v>
      </c>
      <c r="R7" s="19">
        <f>'経過表　案'!R6</f>
        <v>0</v>
      </c>
      <c r="S7" s="19">
        <f>'経過表　案'!S6</f>
        <v>0</v>
      </c>
      <c r="T7" s="19">
        <f>'経過表　案'!T6</f>
        <v>0</v>
      </c>
      <c r="U7" s="19">
        <f>'経過表　案'!U6</f>
        <v>0</v>
      </c>
      <c r="V7" s="19">
        <f>'経過表　案'!V6</f>
        <v>0</v>
      </c>
      <c r="W7" s="356">
        <f>'経過表　案'!W6:X6</f>
        <v>0</v>
      </c>
      <c r="X7" s="356"/>
      <c r="Y7" s="20"/>
      <c r="Z7" s="20"/>
      <c r="AF7" s="21"/>
      <c r="AG7" s="21"/>
      <c r="AH7" s="14"/>
      <c r="AI7" s="13"/>
      <c r="AJ7" s="12"/>
      <c r="AK7" s="15"/>
      <c r="AL7" s="15"/>
      <c r="AM7" s="15"/>
      <c r="AN7" s="15"/>
      <c r="AO7" s="15"/>
      <c r="AP7" s="15"/>
      <c r="AQ7" s="21"/>
      <c r="AR7" s="21"/>
      <c r="AS7" s="21"/>
      <c r="AT7" s="21"/>
    </row>
    <row r="8" spans="1:49" ht="18" customHeight="1">
      <c r="K8" s="19">
        <f>'経過表　案'!K7</f>
        <v>0</v>
      </c>
      <c r="L8" s="19">
        <f>'経過表　案'!L7</f>
        <v>0</v>
      </c>
      <c r="M8" s="19">
        <f>'経過表　案'!M7</f>
        <v>0</v>
      </c>
      <c r="N8" s="19">
        <f>'経過表　案'!N7</f>
        <v>0</v>
      </c>
      <c r="O8" s="19">
        <f>'経過表　案'!O7</f>
        <v>0</v>
      </c>
      <c r="P8" s="19">
        <f>'経過表　案'!P7</f>
        <v>0</v>
      </c>
      <c r="Q8" s="19">
        <f>'経過表　案'!Q7</f>
        <v>0</v>
      </c>
      <c r="R8" s="19">
        <f>'経過表　案'!R7</f>
        <v>0</v>
      </c>
      <c r="S8" s="19">
        <f>'経過表　案'!S7</f>
        <v>0</v>
      </c>
      <c r="T8" s="19">
        <f>'経過表　案'!T7</f>
        <v>0</v>
      </c>
      <c r="U8" s="19">
        <f>'経過表　案'!U7</f>
        <v>0</v>
      </c>
      <c r="V8" s="19">
        <f>'経過表　案'!V7</f>
        <v>0</v>
      </c>
      <c r="W8" s="356">
        <f>'経過表　案'!W7:X7</f>
        <v>0</v>
      </c>
      <c r="X8" s="356"/>
      <c r="Y8" s="22"/>
      <c r="Z8" s="22"/>
      <c r="AF8" s="15"/>
      <c r="AG8" s="15"/>
      <c r="AH8" s="14"/>
      <c r="AI8" s="13"/>
      <c r="AJ8" s="12"/>
      <c r="AK8" s="15"/>
      <c r="AL8" s="15"/>
      <c r="AM8" s="15"/>
      <c r="AN8" s="15"/>
      <c r="AO8" s="15"/>
      <c r="AP8" s="15"/>
      <c r="AQ8" s="15"/>
      <c r="AR8" s="15"/>
      <c r="AS8" s="15"/>
      <c r="AT8" s="15"/>
    </row>
    <row r="9" spans="1:49" ht="14.4">
      <c r="E9" s="10"/>
      <c r="F9" s="10"/>
      <c r="G9" s="10"/>
      <c r="K9" t="s">
        <v>36</v>
      </c>
      <c r="N9" t="s">
        <v>37</v>
      </c>
      <c r="W9" s="3"/>
      <c r="X9" s="3"/>
      <c r="AG9" s="3"/>
      <c r="AH9" s="3"/>
    </row>
    <row r="10" spans="1:49" ht="13.8" thickBot="1">
      <c r="B10" s="4"/>
    </row>
    <row r="11" spans="1:49" s="10" customFormat="1" ht="37.200000000000003" customHeight="1" thickBot="1">
      <c r="A11" s="5" t="s">
        <v>3</v>
      </c>
      <c r="B11" s="6" t="s">
        <v>4</v>
      </c>
      <c r="C11" s="7" t="s">
        <v>5</v>
      </c>
      <c r="D11" s="8" t="s">
        <v>6</v>
      </c>
      <c r="E11" s="9" t="s">
        <v>7</v>
      </c>
      <c r="F11" s="9" t="s">
        <v>8</v>
      </c>
      <c r="G11" s="9" t="s">
        <v>9</v>
      </c>
      <c r="H11" s="112" t="s">
        <v>10</v>
      </c>
      <c r="I11" s="9" t="s">
        <v>11</v>
      </c>
      <c r="J11" s="71" t="s">
        <v>12</v>
      </c>
      <c r="K11" s="353">
        <f>'経過表　案'!K9</f>
        <v>44197</v>
      </c>
      <c r="L11" s="354"/>
      <c r="M11" s="353">
        <f>'経過表　案'!M9</f>
        <v>44199</v>
      </c>
      <c r="N11" s="354"/>
      <c r="O11" s="353">
        <f>'経過表　案'!O9</f>
        <v>44201</v>
      </c>
      <c r="P11" s="354"/>
      <c r="Q11" s="353">
        <f>'経過表　案'!Q9</f>
        <v>44203</v>
      </c>
      <c r="R11" s="354"/>
      <c r="S11" s="353">
        <f>'経過表　案'!S9</f>
        <v>44205</v>
      </c>
      <c r="T11" s="354"/>
      <c r="U11" s="353">
        <f>'経過表　案'!U9</f>
        <v>44207</v>
      </c>
      <c r="V11" s="354"/>
      <c r="W11" s="353">
        <f>'経過表　案'!W9</f>
        <v>44209</v>
      </c>
      <c r="X11" s="354"/>
      <c r="Y11" s="353">
        <f>'経過表　案'!Y9</f>
        <v>44211</v>
      </c>
      <c r="Z11" s="354"/>
      <c r="AA11" s="353">
        <f>'経過表　案'!AA9</f>
        <v>44213</v>
      </c>
      <c r="AB11" s="354"/>
      <c r="AC11" s="353">
        <f>'経過表　案'!AC9</f>
        <v>44215</v>
      </c>
      <c r="AD11" s="354"/>
      <c r="AE11" s="353">
        <f>'経過表　案'!AE9</f>
        <v>44217</v>
      </c>
      <c r="AF11" s="354"/>
      <c r="AG11" s="353">
        <f>'経過表　案'!AG9</f>
        <v>44219</v>
      </c>
      <c r="AH11" s="354"/>
      <c r="AI11" s="353">
        <f>'経過表　案'!AI9</f>
        <v>44221</v>
      </c>
      <c r="AJ11" s="354"/>
      <c r="AK11" s="353">
        <f>'経過表　案'!AK9</f>
        <v>44223</v>
      </c>
      <c r="AL11" s="354"/>
      <c r="AM11" s="353">
        <f>'経過表　案'!AM9</f>
        <v>44225</v>
      </c>
      <c r="AN11" s="354"/>
      <c r="AO11" s="353">
        <f>'経過表　案'!AO9</f>
        <v>44227</v>
      </c>
      <c r="AP11" s="354"/>
      <c r="AQ11" s="72" t="s">
        <v>13</v>
      </c>
      <c r="AR11" s="73" t="s">
        <v>54</v>
      </c>
      <c r="AS11" s="74" t="s">
        <v>14</v>
      </c>
      <c r="AT11" s="74" t="s">
        <v>15</v>
      </c>
      <c r="AU11" s="74" t="s">
        <v>16</v>
      </c>
      <c r="AV11" s="26" t="s">
        <v>17</v>
      </c>
      <c r="AW11" s="75" t="s">
        <v>18</v>
      </c>
    </row>
    <row r="12" spans="1:49" ht="43.2" customHeight="1">
      <c r="A12" s="76">
        <v>1</v>
      </c>
      <c r="B12" s="77" t="str">
        <f>IF('経過表　案'!B10="","",'経過表　案'!B10&amp;"（"&amp;'経過表　案'!A10&amp;"）")</f>
        <v/>
      </c>
      <c r="C12" s="77" t="str">
        <f>IF('経過表　案'!C10="","",'経過表　案'!C10)</f>
        <v/>
      </c>
      <c r="D12" s="77" t="str">
        <f>IF('経過表　案'!D10="","",'経過表　案'!D10)</f>
        <v/>
      </c>
      <c r="E12" s="77" t="str">
        <f>IF('経過表　案'!E10="","",'経過表　案'!E10)</f>
        <v/>
      </c>
      <c r="F12" s="77" t="str">
        <f>IF('経過表　案'!F10="","",'経過表　案'!F10)</f>
        <v/>
      </c>
      <c r="G12" s="77" t="str">
        <f>IF('経過表　案'!G10="","",'経過表　案'!G10)</f>
        <v/>
      </c>
      <c r="H12" s="25" t="str">
        <f>IF('経過表　案'!H10="","",'経過表　案'!H10)</f>
        <v/>
      </c>
      <c r="I12" s="77" t="str">
        <f>IF('経過表　案'!I10="","",'経過表　案'!I10)</f>
        <v/>
      </c>
      <c r="J12" s="77" t="str">
        <f>IF('経過表　案'!J10="","",'経過表　案'!J10)</f>
        <v/>
      </c>
      <c r="K12" s="88"/>
      <c r="L12" s="79"/>
      <c r="M12" s="80"/>
      <c r="N12" s="79"/>
      <c r="O12" s="80"/>
      <c r="P12" s="79"/>
      <c r="Q12" s="80"/>
      <c r="R12" s="79"/>
      <c r="S12" s="80"/>
      <c r="T12" s="79"/>
      <c r="U12" s="80"/>
      <c r="V12" s="79"/>
      <c r="W12" s="80"/>
      <c r="X12" s="79"/>
      <c r="Y12" s="80"/>
      <c r="Z12" s="79"/>
      <c r="AA12" s="80"/>
      <c r="AB12" s="79"/>
      <c r="AC12" s="80"/>
      <c r="AD12" s="79"/>
      <c r="AE12" s="80"/>
      <c r="AF12" s="79"/>
      <c r="AG12" s="80"/>
      <c r="AH12" s="79"/>
      <c r="AI12" s="80"/>
      <c r="AJ12" s="79"/>
      <c r="AK12" s="80"/>
      <c r="AL12" s="79"/>
      <c r="AM12" s="80"/>
      <c r="AN12" s="79"/>
      <c r="AO12" s="80"/>
      <c r="AP12" s="79"/>
      <c r="AQ12" s="81"/>
      <c r="AR12" s="81"/>
      <c r="AS12" s="78"/>
      <c r="AT12" s="82"/>
      <c r="AU12" s="78"/>
      <c r="AV12" s="78"/>
      <c r="AW12" s="78"/>
    </row>
    <row r="13" spans="1:49" s="92" customFormat="1" ht="43.2" customHeight="1">
      <c r="A13" s="83">
        <v>2</v>
      </c>
      <c r="B13" s="84" t="str">
        <f>IF('経過表　案'!B12="","",'経過表　案'!B12&amp;"（"&amp;'経過表　案'!A12&amp;"）")</f>
        <v/>
      </c>
      <c r="C13" s="85" t="str">
        <f>IF('経過表　案'!C12="","",'経過表　案'!C12)</f>
        <v/>
      </c>
      <c r="D13" s="85" t="str">
        <f>IF('経過表　案'!D12="","",'経過表　案'!D12)</f>
        <v/>
      </c>
      <c r="E13" s="85" t="str">
        <f>IF('経過表　案'!E12="","",'経過表　案'!E12)</f>
        <v/>
      </c>
      <c r="F13" s="85" t="str">
        <f>IF('経過表　案'!F12="","",'経過表　案'!F12)</f>
        <v/>
      </c>
      <c r="G13" s="85" t="str">
        <f>IF('経過表　案'!G12="","",'経過表　案'!G12)</f>
        <v/>
      </c>
      <c r="H13" s="111" t="str">
        <f>IF('経過表　案'!H12="","",'経過表　案'!H12)</f>
        <v/>
      </c>
      <c r="I13" s="85" t="str">
        <f>IF('経過表　案'!I12="","",'経過表　案'!I12)</f>
        <v/>
      </c>
      <c r="J13" s="87" t="str">
        <f>IF('経過表　案'!J12="","",'経過表　案'!J12)</f>
        <v/>
      </c>
      <c r="K13" s="88"/>
      <c r="L13" s="89"/>
      <c r="M13" s="88"/>
      <c r="N13" s="89"/>
      <c r="O13" s="88"/>
      <c r="P13" s="89"/>
      <c r="Q13" s="88"/>
      <c r="R13" s="89"/>
      <c r="S13" s="88"/>
      <c r="T13" s="89"/>
      <c r="U13" s="88"/>
      <c r="V13" s="89"/>
      <c r="W13" s="88"/>
      <c r="X13" s="89"/>
      <c r="Y13" s="88"/>
      <c r="Z13" s="89"/>
      <c r="AA13" s="88"/>
      <c r="AB13" s="89"/>
      <c r="AC13" s="88"/>
      <c r="AD13" s="89"/>
      <c r="AE13" s="88"/>
      <c r="AF13" s="89"/>
      <c r="AG13" s="88"/>
      <c r="AH13" s="89"/>
      <c r="AI13" s="88"/>
      <c r="AJ13" s="89"/>
      <c r="AK13" s="88"/>
      <c r="AL13" s="89"/>
      <c r="AM13" s="88"/>
      <c r="AN13" s="89"/>
      <c r="AO13" s="88"/>
      <c r="AP13" s="89"/>
      <c r="AQ13" s="90"/>
      <c r="AR13" s="90"/>
      <c r="AS13" s="85"/>
      <c r="AT13" s="91"/>
      <c r="AU13" s="85"/>
      <c r="AV13" s="85"/>
      <c r="AW13" s="85"/>
    </row>
    <row r="14" spans="1:49" s="92" customFormat="1" ht="43.2" customHeight="1">
      <c r="A14" s="83">
        <v>3</v>
      </c>
      <c r="B14" s="24" t="str">
        <f>IF('経過表　案'!B14="","",'経過表　案'!B14&amp;"（"&amp;'経過表　案'!A14&amp;"）")</f>
        <v/>
      </c>
      <c r="C14" s="24" t="str">
        <f>IF('経過表　案'!C14="","",'経過表　案'!C14)</f>
        <v/>
      </c>
      <c r="D14" s="24" t="str">
        <f>IF('経過表　案'!D14="","",'経過表　案'!D14)</f>
        <v/>
      </c>
      <c r="E14" s="24" t="str">
        <f>IF('経過表　案'!E14="","",'経過表　案'!E14)</f>
        <v/>
      </c>
      <c r="F14" s="24" t="str">
        <f>IF('経過表　案'!F14="","",'経過表　案'!F14)</f>
        <v/>
      </c>
      <c r="G14" s="24" t="str">
        <f>IF('経過表　案'!G14="","",'経過表　案'!G14)</f>
        <v/>
      </c>
      <c r="H14" s="111" t="str">
        <f>IF('経過表　案'!H14="","",'経過表　案'!H14)</f>
        <v/>
      </c>
      <c r="I14" s="24" t="str">
        <f>IF('経過表　案'!I14="","",'経過表　案'!I14)</f>
        <v/>
      </c>
      <c r="J14" s="24" t="str">
        <f>IF('経過表　案'!J14="","",'経過表　案'!J14)</f>
        <v/>
      </c>
      <c r="K14" s="88"/>
      <c r="L14" s="89"/>
      <c r="M14" s="88"/>
      <c r="N14" s="89"/>
      <c r="O14" s="88"/>
      <c r="P14" s="89"/>
      <c r="Q14" s="88"/>
      <c r="R14" s="89"/>
      <c r="S14" s="88"/>
      <c r="T14" s="89"/>
      <c r="U14" s="88"/>
      <c r="V14" s="89"/>
      <c r="W14" s="88"/>
      <c r="X14" s="89"/>
      <c r="Y14" s="88"/>
      <c r="Z14" s="89"/>
      <c r="AA14" s="88"/>
      <c r="AB14" s="89"/>
      <c r="AC14" s="88"/>
      <c r="AD14" s="89"/>
      <c r="AE14" s="88"/>
      <c r="AF14" s="89"/>
      <c r="AG14" s="88"/>
      <c r="AH14" s="89"/>
      <c r="AI14" s="88"/>
      <c r="AJ14" s="89"/>
      <c r="AK14" s="88"/>
      <c r="AL14" s="89"/>
      <c r="AM14" s="88"/>
      <c r="AN14" s="89"/>
      <c r="AO14" s="88"/>
      <c r="AP14" s="89"/>
      <c r="AQ14" s="93"/>
      <c r="AR14" s="93"/>
      <c r="AS14" s="85"/>
      <c r="AT14" s="94"/>
      <c r="AU14" s="85"/>
      <c r="AV14" s="85"/>
      <c r="AW14" s="95"/>
    </row>
    <row r="15" spans="1:49" s="92" customFormat="1" ht="43.2" customHeight="1">
      <c r="A15" s="83">
        <v>4</v>
      </c>
      <c r="B15" s="24" t="str">
        <f>IF('経過表　案'!B16="","",'経過表　案'!B16&amp;"（"&amp;'経過表　案'!A16&amp;"）")</f>
        <v/>
      </c>
      <c r="C15" s="24" t="str">
        <f>IF('経過表　案'!C16="","",'経過表　案'!C16)</f>
        <v/>
      </c>
      <c r="D15" s="24" t="str">
        <f>IF('経過表　案'!D16="","",'経過表　案'!D16)</f>
        <v/>
      </c>
      <c r="E15" s="24" t="str">
        <f>IF('経過表　案'!E16="","",'経過表　案'!E16)</f>
        <v/>
      </c>
      <c r="F15" s="24" t="str">
        <f>IF('経過表　案'!F16="","",'経過表　案'!F16)</f>
        <v/>
      </c>
      <c r="G15" s="24" t="str">
        <f>IF('経過表　案'!G16="","",'経過表　案'!G16)</f>
        <v/>
      </c>
      <c r="H15" s="111" t="str">
        <f>IF('経過表　案'!H16="","",'経過表　案'!H16)</f>
        <v/>
      </c>
      <c r="I15" s="24" t="str">
        <f>IF('経過表　案'!I16="","",'経過表　案'!I16)</f>
        <v/>
      </c>
      <c r="J15" s="24" t="str">
        <f>IF('経過表　案'!J16="","",'経過表　案'!J16)</f>
        <v/>
      </c>
      <c r="K15" s="88"/>
      <c r="L15" s="89"/>
      <c r="M15" s="88"/>
      <c r="N15" s="89"/>
      <c r="O15" s="88"/>
      <c r="P15" s="89"/>
      <c r="Q15" s="88"/>
      <c r="R15" s="89"/>
      <c r="S15" s="88"/>
      <c r="T15" s="89"/>
      <c r="U15" s="88"/>
      <c r="V15" s="89"/>
      <c r="W15" s="88"/>
      <c r="X15" s="89"/>
      <c r="Y15" s="88"/>
      <c r="Z15" s="89"/>
      <c r="AA15" s="88"/>
      <c r="AB15" s="89"/>
      <c r="AC15" s="88"/>
      <c r="AD15" s="89"/>
      <c r="AE15" s="88"/>
      <c r="AF15" s="89"/>
      <c r="AG15" s="88"/>
      <c r="AH15" s="89"/>
      <c r="AI15" s="88"/>
      <c r="AJ15" s="89"/>
      <c r="AK15" s="88"/>
      <c r="AL15" s="89"/>
      <c r="AM15" s="88"/>
      <c r="AN15" s="89"/>
      <c r="AO15" s="88"/>
      <c r="AP15" s="89"/>
      <c r="AQ15" s="93"/>
      <c r="AR15" s="93"/>
      <c r="AS15" s="85"/>
      <c r="AT15" s="94"/>
      <c r="AU15" s="85"/>
      <c r="AV15" s="85"/>
      <c r="AW15" s="85"/>
    </row>
    <row r="16" spans="1:49" ht="43.2" customHeight="1">
      <c r="A16" s="83">
        <v>5</v>
      </c>
      <c r="B16" s="24" t="str">
        <f>IF('経過表　案'!B18="","",'経過表　案'!B18&amp;"（"&amp;'経過表　案'!A18&amp;"）")</f>
        <v/>
      </c>
      <c r="C16" s="24" t="str">
        <f>IF('経過表　案'!C18="","",'経過表　案'!C18)</f>
        <v/>
      </c>
      <c r="D16" s="24" t="str">
        <f>IF('経過表　案'!D18="","",'経過表　案'!D18)</f>
        <v/>
      </c>
      <c r="E16" s="24" t="str">
        <f>IF('経過表　案'!E18="","",'経過表　案'!E18)</f>
        <v/>
      </c>
      <c r="F16" s="24" t="str">
        <f>IF('経過表　案'!F18="","",'経過表　案'!F18)</f>
        <v/>
      </c>
      <c r="G16" s="24" t="str">
        <f>IF('経過表　案'!G18="","",'経過表　案'!G18)</f>
        <v/>
      </c>
      <c r="H16" s="111" t="str">
        <f>IF('経過表　案'!H18="","",'経過表　案'!H18)</f>
        <v/>
      </c>
      <c r="I16" s="24" t="str">
        <f>IF('経過表　案'!I18="","",'経過表　案'!I18)</f>
        <v/>
      </c>
      <c r="J16" s="24" t="str">
        <f>IF('経過表　案'!J18="","",'経過表　案'!J18)</f>
        <v/>
      </c>
      <c r="K16" s="88"/>
      <c r="L16" s="89"/>
      <c r="M16" s="88"/>
      <c r="N16" s="89"/>
      <c r="O16" s="88"/>
      <c r="P16" s="89"/>
      <c r="Q16" s="88"/>
      <c r="R16" s="89"/>
      <c r="S16" s="88"/>
      <c r="T16" s="89"/>
      <c r="U16" s="88"/>
      <c r="V16" s="89"/>
      <c r="W16" s="88"/>
      <c r="X16" s="89"/>
      <c r="Y16" s="88"/>
      <c r="Z16" s="89"/>
      <c r="AA16" s="88"/>
      <c r="AB16" s="89"/>
      <c r="AC16" s="88"/>
      <c r="AD16" s="89"/>
      <c r="AE16" s="88"/>
      <c r="AF16" s="89"/>
      <c r="AG16" s="88"/>
      <c r="AH16" s="89"/>
      <c r="AI16" s="88"/>
      <c r="AJ16" s="89"/>
      <c r="AK16" s="88"/>
      <c r="AL16" s="89"/>
      <c r="AM16" s="88"/>
      <c r="AN16" s="89"/>
      <c r="AO16" s="88"/>
      <c r="AP16" s="89"/>
      <c r="AQ16" s="93"/>
      <c r="AR16" s="93"/>
      <c r="AS16" s="85"/>
      <c r="AT16" s="94"/>
      <c r="AU16" s="85"/>
      <c r="AV16" s="85"/>
      <c r="AW16" s="85"/>
    </row>
    <row r="17" spans="1:49" ht="43.2" customHeight="1">
      <c r="A17" s="83">
        <v>6</v>
      </c>
      <c r="B17" s="24" t="str">
        <f>IF('経過表　案'!B20="","",'経過表　案'!B20&amp;"（"&amp;'経過表　案'!A20&amp;"）")</f>
        <v/>
      </c>
      <c r="C17" s="24" t="str">
        <f>IF('経過表　案'!C20="","",'経過表　案'!C20)</f>
        <v/>
      </c>
      <c r="D17" s="24" t="str">
        <f>IF('経過表　案'!D20="","",'経過表　案'!D20)</f>
        <v/>
      </c>
      <c r="E17" s="24" t="str">
        <f>IF('経過表　案'!E20="","",'経過表　案'!E20)</f>
        <v/>
      </c>
      <c r="F17" s="24" t="str">
        <f>IF('経過表　案'!F20="","",'経過表　案'!F20)</f>
        <v/>
      </c>
      <c r="G17" s="24" t="str">
        <f>IF('経過表　案'!G20="","",'経過表　案'!G20)</f>
        <v/>
      </c>
      <c r="H17" s="111" t="str">
        <f>IF('経過表　案'!H20="","",'経過表　案'!H20)</f>
        <v/>
      </c>
      <c r="I17" s="24" t="str">
        <f>IF('経過表　案'!I20="","",'経過表　案'!I20)</f>
        <v/>
      </c>
      <c r="J17" s="24" t="str">
        <f>IF('経過表　案'!J20="","",'経過表　案'!J20)</f>
        <v/>
      </c>
      <c r="K17" s="88"/>
      <c r="L17" s="89"/>
      <c r="M17" s="88"/>
      <c r="N17" s="89"/>
      <c r="O17" s="88"/>
      <c r="P17" s="89"/>
      <c r="Q17" s="88"/>
      <c r="R17" s="89"/>
      <c r="S17" s="88"/>
      <c r="T17" s="89"/>
      <c r="U17" s="88"/>
      <c r="V17" s="89"/>
      <c r="W17" s="88"/>
      <c r="X17" s="89"/>
      <c r="Y17" s="88"/>
      <c r="Z17" s="89"/>
      <c r="AA17" s="88"/>
      <c r="AB17" s="89"/>
      <c r="AC17" s="88"/>
      <c r="AD17" s="89"/>
      <c r="AE17" s="88"/>
      <c r="AF17" s="89"/>
      <c r="AG17" s="88"/>
      <c r="AH17" s="89"/>
      <c r="AI17" s="88"/>
      <c r="AJ17" s="89"/>
      <c r="AK17" s="88"/>
      <c r="AL17" s="89"/>
      <c r="AM17" s="88"/>
      <c r="AN17" s="89"/>
      <c r="AO17" s="88"/>
      <c r="AP17" s="89"/>
      <c r="AQ17" s="93"/>
      <c r="AR17" s="93"/>
      <c r="AS17" s="85"/>
      <c r="AT17" s="94"/>
      <c r="AU17" s="85"/>
      <c r="AV17" s="85"/>
      <c r="AW17" s="85"/>
    </row>
    <row r="18" spans="1:49" ht="43.2" customHeight="1">
      <c r="A18" s="83">
        <v>7</v>
      </c>
      <c r="B18" s="24" t="str">
        <f>IF('経過表　案'!B22="","",'経過表　案'!B22&amp;"（"&amp;'経過表　案'!A22&amp;"）")</f>
        <v/>
      </c>
      <c r="C18" s="24" t="str">
        <f>IF('経過表　案'!C22="","",'経過表　案'!C22)</f>
        <v/>
      </c>
      <c r="D18" s="24" t="str">
        <f>IF('経過表　案'!D22="","",'経過表　案'!D22)</f>
        <v/>
      </c>
      <c r="E18" s="24" t="str">
        <f>IF('経過表　案'!E22="","",'経過表　案'!E22)</f>
        <v/>
      </c>
      <c r="F18" s="24" t="str">
        <f>IF('経過表　案'!F22="","",'経過表　案'!F22)</f>
        <v/>
      </c>
      <c r="G18" s="24" t="str">
        <f>IF('経過表　案'!G22="","",'経過表　案'!G22)</f>
        <v/>
      </c>
      <c r="H18" s="111" t="str">
        <f>IF('経過表　案'!H22="","",'経過表　案'!H22)</f>
        <v/>
      </c>
      <c r="I18" s="24" t="str">
        <f>IF('経過表　案'!I22="","",'経過表　案'!I22)</f>
        <v/>
      </c>
      <c r="J18" s="24" t="str">
        <f>IF('経過表　案'!J22="","",'経過表　案'!J22)</f>
        <v/>
      </c>
      <c r="K18" s="88"/>
      <c r="L18" s="89"/>
      <c r="M18" s="88"/>
      <c r="N18" s="89"/>
      <c r="O18" s="88"/>
      <c r="P18" s="89"/>
      <c r="Q18" s="88"/>
      <c r="R18" s="89"/>
      <c r="S18" s="88"/>
      <c r="T18" s="89"/>
      <c r="U18" s="88"/>
      <c r="V18" s="89"/>
      <c r="W18" s="88"/>
      <c r="X18" s="89"/>
      <c r="Y18" s="88"/>
      <c r="Z18" s="89"/>
      <c r="AA18" s="88"/>
      <c r="AB18" s="89"/>
      <c r="AC18" s="88"/>
      <c r="AD18" s="89"/>
      <c r="AE18" s="88"/>
      <c r="AF18" s="89"/>
      <c r="AG18" s="88"/>
      <c r="AH18" s="89"/>
      <c r="AI18" s="88"/>
      <c r="AJ18" s="89"/>
      <c r="AK18" s="88"/>
      <c r="AL18" s="89"/>
      <c r="AM18" s="88"/>
      <c r="AN18" s="89"/>
      <c r="AO18" s="88"/>
      <c r="AP18" s="89"/>
      <c r="AQ18" s="93"/>
      <c r="AR18" s="93"/>
      <c r="AS18" s="85"/>
      <c r="AT18" s="94"/>
      <c r="AU18" s="85"/>
      <c r="AV18" s="85"/>
      <c r="AW18" s="85"/>
    </row>
    <row r="19" spans="1:49" ht="43.2" customHeight="1">
      <c r="A19" s="83">
        <v>8</v>
      </c>
      <c r="B19" s="24" t="str">
        <f>IF('経過表　案'!B24="","",'経過表　案'!B24&amp;"（"&amp;'経過表　案'!A24&amp;"）")</f>
        <v/>
      </c>
      <c r="C19" s="24" t="str">
        <f>IF('経過表　案'!C24="","",'経過表　案'!C24)</f>
        <v/>
      </c>
      <c r="D19" s="24" t="str">
        <f>IF('経過表　案'!D24="","",'経過表　案'!D24)</f>
        <v/>
      </c>
      <c r="E19" s="24" t="str">
        <f>IF('経過表　案'!E24="","",'経過表　案'!E24)</f>
        <v/>
      </c>
      <c r="F19" s="24" t="str">
        <f>IF('経過表　案'!F24="","",'経過表　案'!F24)</f>
        <v/>
      </c>
      <c r="G19" s="24" t="str">
        <f>IF('経過表　案'!G24="","",'経過表　案'!G24)</f>
        <v/>
      </c>
      <c r="H19" s="111" t="str">
        <f>IF('経過表　案'!H24="","",'経過表　案'!H24)</f>
        <v/>
      </c>
      <c r="I19" s="24" t="str">
        <f>IF('経過表　案'!I24="","",'経過表　案'!I24)</f>
        <v/>
      </c>
      <c r="J19" s="24" t="str">
        <f>IF('経過表　案'!J24="","",'経過表　案'!J24)</f>
        <v/>
      </c>
      <c r="K19" s="88"/>
      <c r="L19" s="89"/>
      <c r="M19" s="88"/>
      <c r="N19" s="89"/>
      <c r="O19" s="88"/>
      <c r="P19" s="89"/>
      <c r="Q19" s="88"/>
      <c r="R19" s="89"/>
      <c r="S19" s="88"/>
      <c r="T19" s="89"/>
      <c r="U19" s="88"/>
      <c r="V19" s="89"/>
      <c r="W19" s="88"/>
      <c r="X19" s="89"/>
      <c r="Y19" s="88"/>
      <c r="Z19" s="89"/>
      <c r="AA19" s="88"/>
      <c r="AB19" s="89"/>
      <c r="AC19" s="88"/>
      <c r="AD19" s="89"/>
      <c r="AE19" s="88"/>
      <c r="AF19" s="89"/>
      <c r="AG19" s="88"/>
      <c r="AH19" s="89"/>
      <c r="AI19" s="88"/>
      <c r="AJ19" s="89"/>
      <c r="AK19" s="88"/>
      <c r="AL19" s="89"/>
      <c r="AM19" s="88"/>
      <c r="AN19" s="89"/>
      <c r="AO19" s="88"/>
      <c r="AP19" s="89"/>
      <c r="AQ19" s="93"/>
      <c r="AR19" s="93"/>
      <c r="AS19" s="85"/>
      <c r="AT19" s="94"/>
      <c r="AU19" s="85"/>
      <c r="AV19" s="85"/>
      <c r="AW19" s="85"/>
    </row>
    <row r="20" spans="1:49" ht="43.2" customHeight="1">
      <c r="A20" s="83">
        <v>9</v>
      </c>
      <c r="B20" s="24" t="str">
        <f>IF('経過表　案'!B26="","",'経過表　案'!B26&amp;"（"&amp;'経過表　案'!A26&amp;"）")</f>
        <v/>
      </c>
      <c r="C20" s="24" t="str">
        <f>IF('経過表　案'!C26="","",'経過表　案'!C26)</f>
        <v/>
      </c>
      <c r="D20" s="24" t="str">
        <f>IF('経過表　案'!D26="","",'経過表　案'!D26)</f>
        <v/>
      </c>
      <c r="E20" s="24" t="str">
        <f>IF('経過表　案'!E26="","",'経過表　案'!E26)</f>
        <v/>
      </c>
      <c r="F20" s="24" t="str">
        <f>IF('経過表　案'!F26="","",'経過表　案'!F26)</f>
        <v/>
      </c>
      <c r="G20" s="24" t="str">
        <f>IF('経過表　案'!G26="","",'経過表　案'!G26)</f>
        <v/>
      </c>
      <c r="H20" s="111" t="str">
        <f>IF('経過表　案'!H26="","",'経過表　案'!H26)</f>
        <v/>
      </c>
      <c r="I20" s="24" t="str">
        <f>IF('経過表　案'!I26="","",'経過表　案'!I26)</f>
        <v/>
      </c>
      <c r="J20" s="24" t="str">
        <f>IF('経過表　案'!J26="","",'経過表　案'!J26)</f>
        <v/>
      </c>
      <c r="K20" s="88"/>
      <c r="L20" s="89"/>
      <c r="M20" s="88"/>
      <c r="N20" s="89"/>
      <c r="O20" s="88"/>
      <c r="P20" s="89"/>
      <c r="Q20" s="88"/>
      <c r="R20" s="89"/>
      <c r="S20" s="88"/>
      <c r="T20" s="89"/>
      <c r="U20" s="88"/>
      <c r="V20" s="89"/>
      <c r="W20" s="88"/>
      <c r="X20" s="89"/>
      <c r="Y20" s="88"/>
      <c r="Z20" s="89"/>
      <c r="AA20" s="88"/>
      <c r="AB20" s="89"/>
      <c r="AC20" s="88"/>
      <c r="AD20" s="89"/>
      <c r="AE20" s="88"/>
      <c r="AF20" s="89"/>
      <c r="AG20" s="88"/>
      <c r="AH20" s="89"/>
      <c r="AI20" s="88"/>
      <c r="AJ20" s="89"/>
      <c r="AK20" s="88"/>
      <c r="AL20" s="89"/>
      <c r="AM20" s="88"/>
      <c r="AN20" s="89"/>
      <c r="AO20" s="88"/>
      <c r="AP20" s="89"/>
      <c r="AQ20" s="93"/>
      <c r="AR20" s="93"/>
      <c r="AS20" s="85"/>
      <c r="AT20" s="94"/>
      <c r="AU20" s="85"/>
      <c r="AV20" s="85"/>
      <c r="AW20" s="85"/>
    </row>
    <row r="21" spans="1:49" ht="43.2" customHeight="1">
      <c r="A21" s="83">
        <v>10</v>
      </c>
      <c r="B21" s="24" t="str">
        <f>IF('経過表　案'!B28="","",'経過表　案'!B28&amp;"（"&amp;'経過表　案'!A28&amp;"）")</f>
        <v/>
      </c>
      <c r="C21" s="24" t="str">
        <f>IF('経過表　案'!C28="","",'経過表　案'!C28)</f>
        <v/>
      </c>
      <c r="D21" s="24" t="str">
        <f>IF('経過表　案'!D28="","",'経過表　案'!D28)</f>
        <v/>
      </c>
      <c r="E21" s="24" t="str">
        <f>IF('経過表　案'!E28="","",'経過表　案'!E28)</f>
        <v/>
      </c>
      <c r="F21" s="24" t="str">
        <f>IF('経過表　案'!F28="","",'経過表　案'!F28)</f>
        <v/>
      </c>
      <c r="G21" s="24" t="str">
        <f>IF('経過表　案'!G28="","",'経過表　案'!G28)</f>
        <v/>
      </c>
      <c r="H21" s="111" t="str">
        <f>IF('経過表　案'!H28="","",'経過表　案'!H28)</f>
        <v/>
      </c>
      <c r="I21" s="24" t="str">
        <f>IF('経過表　案'!I28="","",'経過表　案'!I28)</f>
        <v/>
      </c>
      <c r="J21" s="24" t="str">
        <f>IF('経過表　案'!J28="","",'経過表　案'!J28)</f>
        <v/>
      </c>
      <c r="K21" s="88"/>
      <c r="L21" s="89"/>
      <c r="M21" s="88"/>
      <c r="N21" s="89"/>
      <c r="O21" s="88"/>
      <c r="P21" s="89"/>
      <c r="Q21" s="88"/>
      <c r="R21" s="89"/>
      <c r="S21" s="88"/>
      <c r="T21" s="89"/>
      <c r="U21" s="88"/>
      <c r="V21" s="89"/>
      <c r="W21" s="88"/>
      <c r="X21" s="89"/>
      <c r="Y21" s="88"/>
      <c r="Z21" s="89"/>
      <c r="AA21" s="88"/>
      <c r="AB21" s="89"/>
      <c r="AC21" s="88"/>
      <c r="AD21" s="89"/>
      <c r="AE21" s="88"/>
      <c r="AF21" s="89"/>
      <c r="AG21" s="88"/>
      <c r="AH21" s="89"/>
      <c r="AI21" s="88"/>
      <c r="AJ21" s="89"/>
      <c r="AK21" s="88"/>
      <c r="AL21" s="89"/>
      <c r="AM21" s="88"/>
      <c r="AN21" s="89"/>
      <c r="AO21" s="88"/>
      <c r="AP21" s="89"/>
      <c r="AQ21" s="93"/>
      <c r="AR21" s="93"/>
      <c r="AS21" s="85"/>
      <c r="AT21" s="94"/>
      <c r="AU21" s="85"/>
      <c r="AV21" s="85"/>
      <c r="AW21" s="85"/>
    </row>
    <row r="22" spans="1:49" ht="43.2" customHeight="1">
      <c r="A22" s="83">
        <v>11</v>
      </c>
      <c r="B22" s="24" t="str">
        <f>IF('経過表　案'!B30="","",'経過表　案'!B30&amp;"（"&amp;'経過表　案'!A30&amp;"）")</f>
        <v/>
      </c>
      <c r="C22" s="24" t="str">
        <f>IF('経過表　案'!C30="","",'経過表　案'!C30)</f>
        <v/>
      </c>
      <c r="D22" s="24" t="str">
        <f>IF('経過表　案'!D30="","",'経過表　案'!D30)</f>
        <v/>
      </c>
      <c r="E22" s="24" t="str">
        <f>IF('経過表　案'!E30="","",'経過表　案'!E30)</f>
        <v/>
      </c>
      <c r="F22" s="24" t="str">
        <f>IF('経過表　案'!F30="","",'経過表　案'!F30)</f>
        <v/>
      </c>
      <c r="G22" s="24" t="str">
        <f>IF('経過表　案'!G30="","",'経過表　案'!G30)</f>
        <v/>
      </c>
      <c r="H22" s="111" t="str">
        <f>IF('経過表　案'!H30="","",'経過表　案'!H30)</f>
        <v/>
      </c>
      <c r="I22" s="24" t="str">
        <f>IF('経過表　案'!I30="","",'経過表　案'!I30)</f>
        <v/>
      </c>
      <c r="J22" s="24" t="str">
        <f>IF('経過表　案'!J30="","",'経過表　案'!J30)</f>
        <v/>
      </c>
      <c r="K22" s="88"/>
      <c r="L22" s="89"/>
      <c r="M22" s="88"/>
      <c r="N22" s="89"/>
      <c r="O22" s="88"/>
      <c r="P22" s="89"/>
      <c r="Q22" s="88"/>
      <c r="R22" s="89"/>
      <c r="S22" s="88"/>
      <c r="T22" s="89"/>
      <c r="U22" s="88"/>
      <c r="V22" s="89"/>
      <c r="W22" s="88"/>
      <c r="X22" s="89"/>
      <c r="Y22" s="88"/>
      <c r="Z22" s="89"/>
      <c r="AA22" s="88"/>
      <c r="AB22" s="89"/>
      <c r="AC22" s="88"/>
      <c r="AD22" s="89"/>
      <c r="AE22" s="88"/>
      <c r="AF22" s="89"/>
      <c r="AG22" s="88"/>
      <c r="AH22" s="89"/>
      <c r="AI22" s="88"/>
      <c r="AJ22" s="89"/>
      <c r="AK22" s="88"/>
      <c r="AL22" s="89"/>
      <c r="AM22" s="88"/>
      <c r="AN22" s="89"/>
      <c r="AO22" s="88"/>
      <c r="AP22" s="89"/>
      <c r="AQ22" s="93"/>
      <c r="AR22" s="93"/>
      <c r="AS22" s="85"/>
      <c r="AT22" s="94"/>
      <c r="AU22" s="85"/>
      <c r="AV22" s="85"/>
      <c r="AW22" s="85"/>
    </row>
    <row r="23" spans="1:49" ht="43.2" customHeight="1">
      <c r="A23" s="83">
        <v>12</v>
      </c>
      <c r="B23" s="24" t="str">
        <f>IF('経過表　案'!B32="","",'経過表　案'!B32&amp;"（"&amp;'経過表　案'!A32&amp;"）")</f>
        <v/>
      </c>
      <c r="C23" s="24" t="str">
        <f>IF('経過表　案'!C32="","",'経過表　案'!C32)</f>
        <v/>
      </c>
      <c r="D23" s="24" t="str">
        <f>IF('経過表　案'!D32="","",'経過表　案'!D32)</f>
        <v/>
      </c>
      <c r="E23" s="24" t="str">
        <f>IF('経過表　案'!E32="","",'経過表　案'!E32)</f>
        <v/>
      </c>
      <c r="F23" s="24" t="str">
        <f>IF('経過表　案'!F32="","",'経過表　案'!F32)</f>
        <v/>
      </c>
      <c r="G23" s="24" t="str">
        <f>IF('経過表　案'!G32="","",'経過表　案'!G32)</f>
        <v/>
      </c>
      <c r="H23" s="111" t="str">
        <f>IF('経過表　案'!H32="","",'経過表　案'!H32)</f>
        <v/>
      </c>
      <c r="I23" s="24" t="str">
        <f>IF('経過表　案'!I32="","",'経過表　案'!I32)</f>
        <v/>
      </c>
      <c r="J23" s="24" t="str">
        <f>IF('経過表　案'!J32="","",'経過表　案'!J32)</f>
        <v/>
      </c>
      <c r="K23" s="88"/>
      <c r="L23" s="89"/>
      <c r="M23" s="88"/>
      <c r="N23" s="89"/>
      <c r="O23" s="88"/>
      <c r="P23" s="89"/>
      <c r="Q23" s="88"/>
      <c r="R23" s="89"/>
      <c r="S23" s="88"/>
      <c r="T23" s="89"/>
      <c r="U23" s="88"/>
      <c r="V23" s="89"/>
      <c r="W23" s="88"/>
      <c r="X23" s="89"/>
      <c r="Y23" s="88"/>
      <c r="Z23" s="89"/>
      <c r="AA23" s="88"/>
      <c r="AB23" s="89"/>
      <c r="AC23" s="88"/>
      <c r="AD23" s="89"/>
      <c r="AE23" s="88"/>
      <c r="AF23" s="89"/>
      <c r="AG23" s="88"/>
      <c r="AH23" s="89"/>
      <c r="AI23" s="88"/>
      <c r="AJ23" s="89"/>
      <c r="AK23" s="88"/>
      <c r="AL23" s="89"/>
      <c r="AM23" s="88"/>
      <c r="AN23" s="89"/>
      <c r="AO23" s="88"/>
      <c r="AP23" s="89"/>
      <c r="AQ23" s="93"/>
      <c r="AR23" s="93"/>
      <c r="AS23" s="85"/>
      <c r="AT23" s="94"/>
      <c r="AU23" s="85"/>
      <c r="AV23" s="85"/>
      <c r="AW23" s="85"/>
    </row>
    <row r="24" spans="1:49" ht="43.2" customHeight="1">
      <c r="A24" s="83">
        <v>13</v>
      </c>
      <c r="B24" s="24" t="str">
        <f>IF('経過表　案'!B34="","",'経過表　案'!B34&amp;"（"&amp;'経過表　案'!A34&amp;"）")</f>
        <v/>
      </c>
      <c r="C24" s="24" t="str">
        <f>IF('経過表　案'!C34="","",'経過表　案'!C34)</f>
        <v/>
      </c>
      <c r="D24" s="24" t="str">
        <f>IF('経過表　案'!D34="","",'経過表　案'!D34)</f>
        <v/>
      </c>
      <c r="E24" s="24" t="str">
        <f>IF('経過表　案'!E34="","",'経過表　案'!E34)</f>
        <v/>
      </c>
      <c r="F24" s="24" t="str">
        <f>IF('経過表　案'!F34="","",'経過表　案'!F34)</f>
        <v/>
      </c>
      <c r="G24" s="24" t="str">
        <f>IF('経過表　案'!G34="","",'経過表　案'!G34)</f>
        <v/>
      </c>
      <c r="H24" s="111" t="str">
        <f>IF('経過表　案'!H34="","",'経過表　案'!H34)</f>
        <v/>
      </c>
      <c r="I24" s="24" t="str">
        <f>IF('経過表　案'!I34="","",'経過表　案'!I34)</f>
        <v/>
      </c>
      <c r="J24" s="24" t="str">
        <f>IF('経過表　案'!J34="","",'経過表　案'!J34)</f>
        <v/>
      </c>
      <c r="K24" s="88"/>
      <c r="L24" s="89"/>
      <c r="M24" s="88"/>
      <c r="N24" s="89"/>
      <c r="O24" s="88"/>
      <c r="P24" s="89"/>
      <c r="Q24" s="88"/>
      <c r="R24" s="89"/>
      <c r="S24" s="88"/>
      <c r="T24" s="89"/>
      <c r="U24" s="88"/>
      <c r="V24" s="89"/>
      <c r="W24" s="88"/>
      <c r="X24" s="89"/>
      <c r="Y24" s="88"/>
      <c r="Z24" s="89"/>
      <c r="AA24" s="88"/>
      <c r="AB24" s="89"/>
      <c r="AC24" s="88"/>
      <c r="AD24" s="89"/>
      <c r="AE24" s="88"/>
      <c r="AF24" s="89"/>
      <c r="AG24" s="88"/>
      <c r="AH24" s="89"/>
      <c r="AI24" s="88"/>
      <c r="AJ24" s="89"/>
      <c r="AK24" s="88"/>
      <c r="AL24" s="89"/>
      <c r="AM24" s="88"/>
      <c r="AN24" s="89"/>
      <c r="AO24" s="88"/>
      <c r="AP24" s="89"/>
      <c r="AQ24" s="93"/>
      <c r="AR24" s="93"/>
      <c r="AS24" s="85"/>
      <c r="AT24" s="94"/>
      <c r="AU24" s="85"/>
      <c r="AV24" s="85"/>
      <c r="AW24" s="85"/>
    </row>
    <row r="25" spans="1:49" ht="43.2" customHeight="1">
      <c r="A25" s="83">
        <v>14</v>
      </c>
      <c r="B25" s="24" t="str">
        <f>IF('経過表　案'!B36="","",'経過表　案'!B36&amp;"（"&amp;'経過表　案'!A36&amp;"）")</f>
        <v/>
      </c>
      <c r="C25" s="24" t="str">
        <f>IF('経過表　案'!C36="","",'経過表　案'!C36)</f>
        <v/>
      </c>
      <c r="D25" s="24" t="str">
        <f>IF('経過表　案'!D36="","",'経過表　案'!D36)</f>
        <v/>
      </c>
      <c r="E25" s="24" t="str">
        <f>IF('経過表　案'!E36="","",'経過表　案'!E36)</f>
        <v/>
      </c>
      <c r="F25" s="24" t="str">
        <f>IF('経過表　案'!F36="","",'経過表　案'!F36)</f>
        <v/>
      </c>
      <c r="G25" s="24" t="str">
        <f>IF('経過表　案'!G36="","",'経過表　案'!G36)</f>
        <v/>
      </c>
      <c r="H25" s="111" t="str">
        <f>IF('経過表　案'!H36="","",'経過表　案'!H36)</f>
        <v/>
      </c>
      <c r="I25" s="24" t="str">
        <f>IF('経過表　案'!I36="","",'経過表　案'!I36)</f>
        <v/>
      </c>
      <c r="J25" s="24" t="str">
        <f>IF('経過表　案'!J36="","",'経過表　案'!J36)</f>
        <v/>
      </c>
      <c r="K25" s="88"/>
      <c r="L25" s="89"/>
      <c r="M25" s="88"/>
      <c r="N25" s="89"/>
      <c r="O25" s="88"/>
      <c r="P25" s="89"/>
      <c r="Q25" s="88"/>
      <c r="R25" s="89"/>
      <c r="S25" s="88"/>
      <c r="T25" s="89"/>
      <c r="U25" s="88"/>
      <c r="V25" s="89"/>
      <c r="W25" s="88"/>
      <c r="X25" s="89"/>
      <c r="Y25" s="88"/>
      <c r="Z25" s="89"/>
      <c r="AA25" s="88"/>
      <c r="AB25" s="89"/>
      <c r="AC25" s="88"/>
      <c r="AD25" s="89"/>
      <c r="AE25" s="88"/>
      <c r="AF25" s="89"/>
      <c r="AG25" s="88"/>
      <c r="AH25" s="89"/>
      <c r="AI25" s="88"/>
      <c r="AJ25" s="89"/>
      <c r="AK25" s="88"/>
      <c r="AL25" s="89"/>
      <c r="AM25" s="88"/>
      <c r="AN25" s="89"/>
      <c r="AO25" s="88"/>
      <c r="AP25" s="89"/>
      <c r="AQ25" s="93"/>
      <c r="AR25" s="93"/>
      <c r="AS25" s="85"/>
      <c r="AT25" s="94"/>
      <c r="AU25" s="85"/>
      <c r="AV25" s="85"/>
      <c r="AW25" s="85"/>
    </row>
    <row r="26" spans="1:49" ht="43.2" customHeight="1">
      <c r="A26" s="83">
        <v>15</v>
      </c>
      <c r="B26" s="24" t="str">
        <f>IF('経過表　案'!B38="","",'経過表　案'!B38&amp;"（"&amp;'経過表　案'!A38&amp;"）")</f>
        <v/>
      </c>
      <c r="C26" s="24" t="str">
        <f>IF('経過表　案'!C38="","",'経過表　案'!C38)</f>
        <v/>
      </c>
      <c r="D26" s="24" t="str">
        <f>IF('経過表　案'!D38="","",'経過表　案'!D38)</f>
        <v/>
      </c>
      <c r="E26" s="24" t="str">
        <f>IF('経過表　案'!E38="","",'経過表　案'!E38)</f>
        <v/>
      </c>
      <c r="F26" s="24" t="str">
        <f>IF('経過表　案'!F38="","",'経過表　案'!F38)</f>
        <v/>
      </c>
      <c r="G26" s="24" t="str">
        <f>IF('経過表　案'!G38="","",'経過表　案'!G38)</f>
        <v/>
      </c>
      <c r="H26" s="111" t="str">
        <f>IF('経過表　案'!H38="","",'経過表　案'!H38)</f>
        <v/>
      </c>
      <c r="I26" s="24" t="str">
        <f>IF('経過表　案'!I38="","",'経過表　案'!I38)</f>
        <v/>
      </c>
      <c r="J26" s="24" t="str">
        <f>IF('経過表　案'!J38="","",'経過表　案'!J38)</f>
        <v/>
      </c>
      <c r="K26" s="88"/>
      <c r="L26" s="89"/>
      <c r="M26" s="88"/>
      <c r="N26" s="89"/>
      <c r="O26" s="88"/>
      <c r="P26" s="89"/>
      <c r="Q26" s="88"/>
      <c r="R26" s="89"/>
      <c r="S26" s="88"/>
      <c r="T26" s="89"/>
      <c r="U26" s="88"/>
      <c r="V26" s="89"/>
      <c r="W26" s="88"/>
      <c r="X26" s="89"/>
      <c r="Y26" s="88"/>
      <c r="Z26" s="89"/>
      <c r="AA26" s="88"/>
      <c r="AB26" s="89"/>
      <c r="AC26" s="88"/>
      <c r="AD26" s="89"/>
      <c r="AE26" s="88"/>
      <c r="AF26" s="89"/>
      <c r="AG26" s="88"/>
      <c r="AH26" s="89"/>
      <c r="AI26" s="88"/>
      <c r="AJ26" s="89"/>
      <c r="AK26" s="88"/>
      <c r="AL26" s="89"/>
      <c r="AM26" s="88"/>
      <c r="AN26" s="89"/>
      <c r="AO26" s="88"/>
      <c r="AP26" s="89"/>
      <c r="AQ26" s="93"/>
      <c r="AR26" s="93"/>
      <c r="AS26" s="85"/>
      <c r="AT26" s="94"/>
      <c r="AU26" s="85"/>
      <c r="AV26" s="85"/>
      <c r="AW26" s="85"/>
    </row>
    <row r="27" spans="1:49" ht="43.2" customHeight="1">
      <c r="A27" s="83">
        <v>16</v>
      </c>
      <c r="B27" s="24" t="str">
        <f>IF('経過表　案'!B40="","",'経過表　案'!B40&amp;"（"&amp;'経過表　案'!A40&amp;"）")</f>
        <v/>
      </c>
      <c r="C27" s="24" t="str">
        <f>IF('経過表　案'!C40="","",'経過表　案'!C40)</f>
        <v/>
      </c>
      <c r="D27" s="24" t="str">
        <f>IF('経過表　案'!D40="","",'経過表　案'!D40)</f>
        <v/>
      </c>
      <c r="E27" s="24" t="str">
        <f>IF('経過表　案'!E40="","",'経過表　案'!E40)</f>
        <v/>
      </c>
      <c r="F27" s="24" t="str">
        <f>IF('経過表　案'!F40="","",'経過表　案'!F40)</f>
        <v/>
      </c>
      <c r="G27" s="24" t="str">
        <f>IF('経過表　案'!G40="","",'経過表　案'!G40)</f>
        <v/>
      </c>
      <c r="H27" s="111" t="str">
        <f>IF('経過表　案'!H40="","",'経過表　案'!H40)</f>
        <v/>
      </c>
      <c r="I27" s="24" t="str">
        <f>IF('経過表　案'!I40="","",'経過表　案'!I40)</f>
        <v/>
      </c>
      <c r="J27" s="24" t="str">
        <f>IF('経過表　案'!J40="","",'経過表　案'!J40)</f>
        <v/>
      </c>
      <c r="K27" s="88"/>
      <c r="L27" s="89"/>
      <c r="M27" s="88"/>
      <c r="N27" s="89"/>
      <c r="O27" s="88"/>
      <c r="P27" s="89"/>
      <c r="Q27" s="88"/>
      <c r="R27" s="89"/>
      <c r="S27" s="88"/>
      <c r="T27" s="89"/>
      <c r="U27" s="88"/>
      <c r="V27" s="89"/>
      <c r="W27" s="88"/>
      <c r="X27" s="89"/>
      <c r="Y27" s="88"/>
      <c r="Z27" s="89"/>
      <c r="AA27" s="88"/>
      <c r="AB27" s="89"/>
      <c r="AC27" s="88"/>
      <c r="AD27" s="89"/>
      <c r="AE27" s="88"/>
      <c r="AF27" s="89"/>
      <c r="AG27" s="88"/>
      <c r="AH27" s="89"/>
      <c r="AI27" s="88"/>
      <c r="AJ27" s="89"/>
      <c r="AK27" s="88"/>
      <c r="AL27" s="89"/>
      <c r="AM27" s="88"/>
      <c r="AN27" s="89"/>
      <c r="AO27" s="88"/>
      <c r="AP27" s="89"/>
      <c r="AQ27" s="90"/>
      <c r="AR27" s="90"/>
      <c r="AS27" s="85"/>
      <c r="AT27" s="94"/>
      <c r="AU27" s="85"/>
      <c r="AV27" s="85"/>
      <c r="AW27" s="85"/>
    </row>
    <row r="28" spans="1:49" ht="43.2" customHeight="1">
      <c r="A28" s="83">
        <v>17</v>
      </c>
      <c r="B28" s="24" t="str">
        <f>IF('経過表　案'!B42="","",'経過表　案'!B42&amp;"（"&amp;'経過表　案'!A42&amp;"）")</f>
        <v/>
      </c>
      <c r="C28" s="24" t="str">
        <f>IF('経過表　案'!C42="","",'経過表　案'!C42)</f>
        <v/>
      </c>
      <c r="D28" s="24" t="str">
        <f>IF('経過表　案'!D42="","",'経過表　案'!D42)</f>
        <v/>
      </c>
      <c r="E28" s="24" t="str">
        <f>IF('経過表　案'!E42="","",'経過表　案'!E42)</f>
        <v/>
      </c>
      <c r="F28" s="24" t="str">
        <f>IF('経過表　案'!F42="","",'経過表　案'!F42)</f>
        <v/>
      </c>
      <c r="G28" s="24" t="str">
        <f>IF('経過表　案'!G42="","",'経過表　案'!G42)</f>
        <v/>
      </c>
      <c r="H28" s="111" t="str">
        <f>IF('経過表　案'!H42="","",'経過表　案'!H42)</f>
        <v/>
      </c>
      <c r="I28" s="24" t="str">
        <f>IF('経過表　案'!I42="","",'経過表　案'!I42)</f>
        <v/>
      </c>
      <c r="J28" s="24" t="str">
        <f>IF('経過表　案'!J42="","",'経過表　案'!J42)</f>
        <v/>
      </c>
      <c r="K28" s="88"/>
      <c r="L28" s="89"/>
      <c r="M28" s="88"/>
      <c r="N28" s="89"/>
      <c r="O28" s="88"/>
      <c r="P28" s="89"/>
      <c r="Q28" s="88"/>
      <c r="R28" s="89"/>
      <c r="S28" s="88"/>
      <c r="T28" s="89"/>
      <c r="U28" s="88"/>
      <c r="V28" s="89"/>
      <c r="W28" s="88"/>
      <c r="X28" s="89"/>
      <c r="Y28" s="88"/>
      <c r="Z28" s="89"/>
      <c r="AA28" s="88"/>
      <c r="AB28" s="89"/>
      <c r="AC28" s="88"/>
      <c r="AD28" s="89"/>
      <c r="AE28" s="88"/>
      <c r="AF28" s="89"/>
      <c r="AG28" s="88"/>
      <c r="AH28" s="89"/>
      <c r="AI28" s="88"/>
      <c r="AJ28" s="89"/>
      <c r="AK28" s="88"/>
      <c r="AL28" s="89"/>
      <c r="AM28" s="88"/>
      <c r="AN28" s="89"/>
      <c r="AO28" s="88"/>
      <c r="AP28" s="89"/>
      <c r="AQ28" s="93"/>
      <c r="AR28" s="93"/>
      <c r="AS28" s="85"/>
      <c r="AT28" s="94"/>
      <c r="AU28" s="85"/>
      <c r="AV28" s="85"/>
      <c r="AW28" s="85"/>
    </row>
    <row r="29" spans="1:49" ht="43.2" customHeight="1">
      <c r="A29" s="83">
        <v>18</v>
      </c>
      <c r="B29" s="24" t="str">
        <f>IF('経過表　案'!B44="","",'経過表　案'!B44&amp;"（"&amp;'経過表　案'!A44&amp;"）")</f>
        <v/>
      </c>
      <c r="C29" s="24" t="str">
        <f>IF('経過表　案'!C44="","",'経過表　案'!C44)</f>
        <v/>
      </c>
      <c r="D29" s="24" t="str">
        <f>IF('経過表　案'!D44="","",'経過表　案'!D44)</f>
        <v/>
      </c>
      <c r="E29" s="24" t="str">
        <f>IF('経過表　案'!E44="","",'経過表　案'!E44)</f>
        <v/>
      </c>
      <c r="F29" s="24" t="str">
        <f>IF('経過表　案'!F44="","",'経過表　案'!F44)</f>
        <v/>
      </c>
      <c r="G29" s="24" t="str">
        <f>IF('経過表　案'!G44="","",'経過表　案'!G44)</f>
        <v/>
      </c>
      <c r="H29" s="111" t="str">
        <f>IF('経過表　案'!H44="","",'経過表　案'!H44)</f>
        <v/>
      </c>
      <c r="I29" s="24" t="str">
        <f>IF('経過表　案'!I44="","",'経過表　案'!I44)</f>
        <v/>
      </c>
      <c r="J29" s="24" t="str">
        <f>IF('経過表　案'!J44="","",'経過表　案'!J44)</f>
        <v/>
      </c>
      <c r="K29" s="88"/>
      <c r="L29" s="89"/>
      <c r="M29" s="88"/>
      <c r="N29" s="89"/>
      <c r="O29" s="88"/>
      <c r="P29" s="89"/>
      <c r="Q29" s="88"/>
      <c r="R29" s="89"/>
      <c r="S29" s="88"/>
      <c r="T29" s="89"/>
      <c r="U29" s="88"/>
      <c r="V29" s="89"/>
      <c r="W29" s="88"/>
      <c r="X29" s="89"/>
      <c r="Y29" s="88"/>
      <c r="Z29" s="89"/>
      <c r="AA29" s="88"/>
      <c r="AB29" s="89"/>
      <c r="AC29" s="88"/>
      <c r="AD29" s="89"/>
      <c r="AE29" s="88"/>
      <c r="AF29" s="89"/>
      <c r="AG29" s="88"/>
      <c r="AH29" s="89"/>
      <c r="AI29" s="88"/>
      <c r="AJ29" s="89"/>
      <c r="AK29" s="88"/>
      <c r="AL29" s="89"/>
      <c r="AM29" s="88"/>
      <c r="AN29" s="89"/>
      <c r="AO29" s="88"/>
      <c r="AP29" s="89"/>
      <c r="AQ29" s="93"/>
      <c r="AR29" s="93"/>
      <c r="AS29" s="85"/>
      <c r="AT29" s="94"/>
      <c r="AU29" s="85"/>
      <c r="AV29" s="85"/>
      <c r="AW29" s="85"/>
    </row>
    <row r="30" spans="1:49" ht="43.2" customHeight="1">
      <c r="A30" s="83">
        <v>19</v>
      </c>
      <c r="B30" s="24" t="str">
        <f>IF('経過表　案'!B46="","",'経過表　案'!B46&amp;"（"&amp;'経過表　案'!A46&amp;"）")</f>
        <v/>
      </c>
      <c r="C30" s="24" t="str">
        <f>IF('経過表　案'!C46="","",'経過表　案'!C46)</f>
        <v/>
      </c>
      <c r="D30" s="24" t="str">
        <f>IF('経過表　案'!D46="","",'経過表　案'!D46)</f>
        <v/>
      </c>
      <c r="E30" s="24" t="str">
        <f>IF('経過表　案'!E46="","",'経過表　案'!E46)</f>
        <v/>
      </c>
      <c r="F30" s="24" t="str">
        <f>IF('経過表　案'!F46="","",'経過表　案'!F46)</f>
        <v/>
      </c>
      <c r="G30" s="24" t="str">
        <f>IF('経過表　案'!G46="","",'経過表　案'!G46)</f>
        <v/>
      </c>
      <c r="H30" s="111" t="str">
        <f>IF('経過表　案'!H46="","",'経過表　案'!H46)</f>
        <v/>
      </c>
      <c r="I30" s="24" t="str">
        <f>IF('経過表　案'!I46="","",'経過表　案'!I46)</f>
        <v/>
      </c>
      <c r="J30" s="24" t="str">
        <f>IF('経過表　案'!J46="","",'経過表　案'!J46)</f>
        <v/>
      </c>
      <c r="K30" s="88"/>
      <c r="L30" s="89"/>
      <c r="M30" s="88"/>
      <c r="N30" s="89"/>
      <c r="O30" s="88"/>
      <c r="P30" s="89"/>
      <c r="Q30" s="88"/>
      <c r="R30" s="89"/>
      <c r="S30" s="88"/>
      <c r="T30" s="89"/>
      <c r="U30" s="88"/>
      <c r="V30" s="89"/>
      <c r="W30" s="88"/>
      <c r="X30" s="89"/>
      <c r="Y30" s="88"/>
      <c r="Z30" s="89"/>
      <c r="AA30" s="88"/>
      <c r="AB30" s="89"/>
      <c r="AC30" s="88"/>
      <c r="AD30" s="89"/>
      <c r="AE30" s="88"/>
      <c r="AF30" s="89"/>
      <c r="AG30" s="88"/>
      <c r="AH30" s="89"/>
      <c r="AI30" s="88"/>
      <c r="AJ30" s="89"/>
      <c r="AK30" s="88"/>
      <c r="AL30" s="89"/>
      <c r="AM30" s="88"/>
      <c r="AN30" s="89"/>
      <c r="AO30" s="88"/>
      <c r="AP30" s="89"/>
      <c r="AQ30" s="93"/>
      <c r="AR30" s="93"/>
      <c r="AS30" s="85"/>
      <c r="AT30" s="94"/>
      <c r="AU30" s="85"/>
      <c r="AV30" s="85"/>
      <c r="AW30" s="85"/>
    </row>
    <row r="31" spans="1:49" ht="43.2" customHeight="1">
      <c r="A31" s="83">
        <v>20</v>
      </c>
      <c r="B31" s="24" t="str">
        <f>IF('経過表　案'!B48="","",'経過表　案'!B48&amp;"（"&amp;'経過表　案'!A48&amp;"）")</f>
        <v/>
      </c>
      <c r="C31" s="24" t="str">
        <f>IF('経過表　案'!C48="","",'経過表　案'!C48)</f>
        <v/>
      </c>
      <c r="D31" s="24" t="str">
        <f>IF('経過表　案'!D48="","",'経過表　案'!D48)</f>
        <v/>
      </c>
      <c r="E31" s="24" t="str">
        <f>IF('経過表　案'!E48="","",'経過表　案'!E48)</f>
        <v/>
      </c>
      <c r="F31" s="24" t="str">
        <f>IF('経過表　案'!F48="","",'経過表　案'!F48)</f>
        <v/>
      </c>
      <c r="G31" s="24" t="str">
        <f>IF('経過表　案'!G48="","",'経過表　案'!G48)</f>
        <v/>
      </c>
      <c r="H31" s="111" t="str">
        <f>IF('経過表　案'!H48="","",'経過表　案'!H48)</f>
        <v/>
      </c>
      <c r="I31" s="24" t="str">
        <f>IF('経過表　案'!I48="","",'経過表　案'!I48)</f>
        <v/>
      </c>
      <c r="J31" s="24" t="str">
        <f>IF('経過表　案'!J48="","",'経過表　案'!J48)</f>
        <v/>
      </c>
      <c r="K31" s="88"/>
      <c r="L31" s="89"/>
      <c r="M31" s="88"/>
      <c r="N31" s="89"/>
      <c r="O31" s="88"/>
      <c r="P31" s="89"/>
      <c r="Q31" s="88"/>
      <c r="R31" s="89"/>
      <c r="S31" s="88"/>
      <c r="T31" s="89"/>
      <c r="U31" s="88"/>
      <c r="V31" s="89"/>
      <c r="W31" s="88"/>
      <c r="X31" s="89"/>
      <c r="Y31" s="88"/>
      <c r="Z31" s="89"/>
      <c r="AA31" s="88"/>
      <c r="AB31" s="89"/>
      <c r="AC31" s="88"/>
      <c r="AD31" s="89"/>
      <c r="AE31" s="88"/>
      <c r="AF31" s="89"/>
      <c r="AG31" s="88"/>
      <c r="AH31" s="89"/>
      <c r="AI31" s="88"/>
      <c r="AJ31" s="89"/>
      <c r="AK31" s="88"/>
      <c r="AL31" s="89"/>
      <c r="AM31" s="88"/>
      <c r="AN31" s="89"/>
      <c r="AO31" s="88"/>
      <c r="AP31" s="89"/>
      <c r="AQ31" s="93"/>
      <c r="AR31" s="93"/>
      <c r="AS31" s="85"/>
      <c r="AT31" s="94"/>
      <c r="AU31" s="85"/>
      <c r="AV31" s="85"/>
      <c r="AW31" s="85"/>
    </row>
    <row r="32" spans="1:49" ht="43.2" customHeight="1">
      <c r="A32" s="83">
        <v>21</v>
      </c>
      <c r="B32" s="24" t="str">
        <f>IF('経過表　案'!B50="","",'経過表　案'!B50&amp;"（"&amp;'経過表　案'!A50&amp;"）")</f>
        <v/>
      </c>
      <c r="C32" s="24" t="str">
        <f>IF('経過表　案'!C50="","",'経過表　案'!C50)</f>
        <v/>
      </c>
      <c r="D32" s="24" t="str">
        <f>IF('経過表　案'!D50="","",'経過表　案'!D50)</f>
        <v/>
      </c>
      <c r="E32" s="24" t="str">
        <f>IF('経過表　案'!E50="","",'経過表　案'!E50)</f>
        <v/>
      </c>
      <c r="F32" s="24" t="str">
        <f>IF('経過表　案'!F50="","",'経過表　案'!F50)</f>
        <v/>
      </c>
      <c r="G32" s="24" t="str">
        <f>IF('経過表　案'!G50="","",'経過表　案'!G50)</f>
        <v/>
      </c>
      <c r="H32" s="111" t="str">
        <f>IF('経過表　案'!H50="","",'経過表　案'!H50)</f>
        <v/>
      </c>
      <c r="I32" s="24" t="str">
        <f>IF('経過表　案'!I50="","",'経過表　案'!I50)</f>
        <v/>
      </c>
      <c r="J32" s="24" t="str">
        <f>IF('経過表　案'!J50="","",'経過表　案'!J50)</f>
        <v/>
      </c>
      <c r="K32" s="88"/>
      <c r="L32" s="89"/>
      <c r="M32" s="88"/>
      <c r="N32" s="89"/>
      <c r="O32" s="88"/>
      <c r="P32" s="89"/>
      <c r="Q32" s="88"/>
      <c r="R32" s="89"/>
      <c r="S32" s="88"/>
      <c r="T32" s="89"/>
      <c r="U32" s="88"/>
      <c r="V32" s="89"/>
      <c r="W32" s="88"/>
      <c r="X32" s="89"/>
      <c r="Y32" s="88"/>
      <c r="Z32" s="89"/>
      <c r="AA32" s="88"/>
      <c r="AB32" s="89"/>
      <c r="AC32" s="88"/>
      <c r="AD32" s="89"/>
      <c r="AE32" s="88"/>
      <c r="AF32" s="89"/>
      <c r="AG32" s="88"/>
      <c r="AH32" s="89"/>
      <c r="AI32" s="88"/>
      <c r="AJ32" s="89"/>
      <c r="AK32" s="88"/>
      <c r="AL32" s="89"/>
      <c r="AM32" s="88"/>
      <c r="AN32" s="89"/>
      <c r="AO32" s="88"/>
      <c r="AP32" s="89"/>
      <c r="AQ32" s="93"/>
      <c r="AR32" s="93"/>
      <c r="AS32" s="85"/>
      <c r="AT32" s="94"/>
      <c r="AU32" s="85"/>
      <c r="AV32" s="85"/>
      <c r="AW32" s="85"/>
    </row>
    <row r="33" spans="1:49" ht="43.2" customHeight="1">
      <c r="A33" s="83">
        <v>22</v>
      </c>
      <c r="B33" s="24" t="str">
        <f>IF('経過表　案'!B52="","",'経過表　案'!B52&amp;"（"&amp;'経過表　案'!A52&amp;"）")</f>
        <v/>
      </c>
      <c r="C33" s="24" t="str">
        <f>IF('経過表　案'!C52="","",'経過表　案'!C52)</f>
        <v/>
      </c>
      <c r="D33" s="24" t="str">
        <f>IF('経過表　案'!D52="","",'経過表　案'!D52)</f>
        <v/>
      </c>
      <c r="E33" s="24" t="str">
        <f>IF('経過表　案'!E52="","",'経過表　案'!E52)</f>
        <v/>
      </c>
      <c r="F33" s="24" t="str">
        <f>IF('経過表　案'!F52="","",'経過表　案'!F52)</f>
        <v/>
      </c>
      <c r="G33" s="24" t="str">
        <f>IF('経過表　案'!G52="","",'経過表　案'!G52)</f>
        <v/>
      </c>
      <c r="H33" s="111" t="str">
        <f>IF('経過表　案'!H52="","",'経過表　案'!H52)</f>
        <v/>
      </c>
      <c r="I33" s="24" t="str">
        <f>IF('経過表　案'!I52="","",'経過表　案'!I52)</f>
        <v/>
      </c>
      <c r="J33" s="24" t="str">
        <f>IF('経過表　案'!J52="","",'経過表　案'!J52)</f>
        <v/>
      </c>
      <c r="K33" s="88"/>
      <c r="L33" s="89"/>
      <c r="M33" s="88"/>
      <c r="N33" s="89"/>
      <c r="O33" s="88"/>
      <c r="P33" s="89"/>
      <c r="Q33" s="88"/>
      <c r="R33" s="89"/>
      <c r="S33" s="88"/>
      <c r="T33" s="89"/>
      <c r="U33" s="88"/>
      <c r="V33" s="89"/>
      <c r="W33" s="88"/>
      <c r="X33" s="89"/>
      <c r="Y33" s="88"/>
      <c r="Z33" s="89"/>
      <c r="AA33" s="88"/>
      <c r="AB33" s="89"/>
      <c r="AC33" s="88"/>
      <c r="AD33" s="89"/>
      <c r="AE33" s="88"/>
      <c r="AF33" s="89"/>
      <c r="AG33" s="88"/>
      <c r="AH33" s="89"/>
      <c r="AI33" s="88"/>
      <c r="AJ33" s="89"/>
      <c r="AK33" s="88"/>
      <c r="AL33" s="89"/>
      <c r="AM33" s="88"/>
      <c r="AN33" s="89"/>
      <c r="AO33" s="88"/>
      <c r="AP33" s="89"/>
      <c r="AQ33" s="93"/>
      <c r="AR33" s="93"/>
      <c r="AS33" s="85"/>
      <c r="AT33" s="94"/>
      <c r="AU33" s="85"/>
      <c r="AV33" s="85"/>
      <c r="AW33" s="85"/>
    </row>
    <row r="34" spans="1:49" ht="43.2" customHeight="1">
      <c r="A34" s="83">
        <v>23</v>
      </c>
      <c r="B34" s="24" t="str">
        <f>IF('経過表　案'!B54="","",'経過表　案'!B54&amp;"（"&amp;'経過表　案'!A54&amp;"）")</f>
        <v/>
      </c>
      <c r="C34" s="24" t="str">
        <f>IF('経過表　案'!C54="","",'経過表　案'!C54)</f>
        <v/>
      </c>
      <c r="D34" s="24" t="str">
        <f>IF('経過表　案'!D54="","",'経過表　案'!D54)</f>
        <v/>
      </c>
      <c r="E34" s="24" t="str">
        <f>IF('経過表　案'!E54="","",'経過表　案'!E54)</f>
        <v/>
      </c>
      <c r="F34" s="24" t="str">
        <f>IF('経過表　案'!F54="","",'経過表　案'!F54)</f>
        <v/>
      </c>
      <c r="G34" s="24" t="str">
        <f>IF('経過表　案'!G54="","",'経過表　案'!G54)</f>
        <v/>
      </c>
      <c r="H34" s="111" t="str">
        <f>IF('経過表　案'!H54="","",'経過表　案'!H54)</f>
        <v/>
      </c>
      <c r="I34" s="24" t="str">
        <f>IF('経過表　案'!I54="","",'経過表　案'!I54)</f>
        <v/>
      </c>
      <c r="J34" s="24" t="str">
        <f>IF('経過表　案'!J54="","",'経過表　案'!J54)</f>
        <v/>
      </c>
      <c r="K34" s="88"/>
      <c r="L34" s="89"/>
      <c r="M34" s="88"/>
      <c r="N34" s="89"/>
      <c r="O34" s="88"/>
      <c r="P34" s="89"/>
      <c r="Q34" s="88"/>
      <c r="R34" s="89"/>
      <c r="S34" s="88"/>
      <c r="T34" s="89"/>
      <c r="U34" s="88"/>
      <c r="V34" s="89"/>
      <c r="W34" s="88"/>
      <c r="X34" s="89"/>
      <c r="Y34" s="88"/>
      <c r="Z34" s="89"/>
      <c r="AA34" s="88"/>
      <c r="AB34" s="89"/>
      <c r="AC34" s="88"/>
      <c r="AD34" s="89"/>
      <c r="AE34" s="88"/>
      <c r="AF34" s="89"/>
      <c r="AG34" s="88"/>
      <c r="AH34" s="89"/>
      <c r="AI34" s="88"/>
      <c r="AJ34" s="89"/>
      <c r="AK34" s="88"/>
      <c r="AL34" s="89"/>
      <c r="AM34" s="88"/>
      <c r="AN34" s="89"/>
      <c r="AO34" s="88"/>
      <c r="AP34" s="89"/>
      <c r="AQ34" s="93"/>
      <c r="AR34" s="93"/>
      <c r="AS34" s="85"/>
      <c r="AT34" s="96"/>
      <c r="AU34" s="85"/>
      <c r="AV34" s="85"/>
      <c r="AW34" s="97"/>
    </row>
    <row r="35" spans="1:49" ht="43.2" customHeight="1">
      <c r="A35" s="83">
        <v>24</v>
      </c>
      <c r="B35" s="24" t="str">
        <f>IF('経過表　案'!B56="","",'経過表　案'!B56&amp;"（"&amp;'経過表　案'!A56&amp;"）")</f>
        <v/>
      </c>
      <c r="C35" s="24" t="str">
        <f>IF('経過表　案'!C56="","",'経過表　案'!C56)</f>
        <v/>
      </c>
      <c r="D35" s="24" t="str">
        <f>IF('経過表　案'!D56="","",'経過表　案'!D56)</f>
        <v/>
      </c>
      <c r="E35" s="24" t="str">
        <f>IF('経過表　案'!E56="","",'経過表　案'!E56)</f>
        <v/>
      </c>
      <c r="F35" s="24" t="str">
        <f>IF('経過表　案'!F56="","",'経過表　案'!F56)</f>
        <v/>
      </c>
      <c r="G35" s="24" t="str">
        <f>IF('経過表　案'!G56="","",'経過表　案'!G56)</f>
        <v/>
      </c>
      <c r="H35" s="111" t="str">
        <f>IF('経過表　案'!H56="","",'経過表　案'!H56)</f>
        <v/>
      </c>
      <c r="I35" s="24" t="str">
        <f>IF('経過表　案'!I56="","",'経過表　案'!I56)</f>
        <v/>
      </c>
      <c r="J35" s="24" t="str">
        <f>IF('経過表　案'!J56="","",'経過表　案'!J56)</f>
        <v/>
      </c>
      <c r="K35" s="88"/>
      <c r="L35" s="89"/>
      <c r="M35" s="88"/>
      <c r="N35" s="89"/>
      <c r="O35" s="88"/>
      <c r="P35" s="89"/>
      <c r="Q35" s="88"/>
      <c r="R35" s="89"/>
      <c r="S35" s="88"/>
      <c r="T35" s="89"/>
      <c r="U35" s="88"/>
      <c r="V35" s="89"/>
      <c r="W35" s="88"/>
      <c r="X35" s="89"/>
      <c r="Y35" s="88"/>
      <c r="Z35" s="89"/>
      <c r="AA35" s="88"/>
      <c r="AB35" s="89"/>
      <c r="AC35" s="88"/>
      <c r="AD35" s="89"/>
      <c r="AE35" s="88"/>
      <c r="AF35" s="89"/>
      <c r="AG35" s="88"/>
      <c r="AH35" s="89"/>
      <c r="AI35" s="88"/>
      <c r="AJ35" s="89"/>
      <c r="AK35" s="88"/>
      <c r="AL35" s="89"/>
      <c r="AM35" s="88"/>
      <c r="AN35" s="89"/>
      <c r="AO35" s="88"/>
      <c r="AP35" s="89"/>
      <c r="AQ35" s="93"/>
      <c r="AR35" s="93"/>
      <c r="AS35" s="85"/>
      <c r="AT35" s="94"/>
      <c r="AU35" s="85"/>
      <c r="AV35" s="85"/>
      <c r="AW35" s="95"/>
    </row>
    <row r="36" spans="1:49" ht="43.2" customHeight="1">
      <c r="A36" s="83">
        <v>25</v>
      </c>
      <c r="B36" s="24" t="str">
        <f>IF('経過表　案'!B58="","",'経過表　案'!B58&amp;"（"&amp;'経過表　案'!A58&amp;"）")</f>
        <v/>
      </c>
      <c r="C36" s="24" t="str">
        <f>IF('経過表　案'!C58="","",'経過表　案'!C58)</f>
        <v/>
      </c>
      <c r="D36" s="24" t="str">
        <f>IF('経過表　案'!D58="","",'経過表　案'!D58)</f>
        <v/>
      </c>
      <c r="E36" s="24" t="str">
        <f>IF('経過表　案'!E58="","",'経過表　案'!E58)</f>
        <v/>
      </c>
      <c r="F36" s="24" t="str">
        <f>IF('経過表　案'!F58="","",'経過表　案'!F58)</f>
        <v/>
      </c>
      <c r="G36" s="24" t="str">
        <f>IF('経過表　案'!G58="","",'経過表　案'!G58)</f>
        <v/>
      </c>
      <c r="H36" s="111" t="str">
        <f>IF('経過表　案'!H58="","",'経過表　案'!H58)</f>
        <v/>
      </c>
      <c r="I36" s="24" t="str">
        <f>IF('経過表　案'!I58="","",'経過表　案'!I58)</f>
        <v/>
      </c>
      <c r="J36" s="24" t="str">
        <f>IF('経過表　案'!J58="","",'経過表　案'!J58)</f>
        <v/>
      </c>
      <c r="K36" s="88"/>
      <c r="L36" s="89"/>
      <c r="M36" s="88"/>
      <c r="N36" s="89"/>
      <c r="O36" s="88"/>
      <c r="P36" s="89"/>
      <c r="Q36" s="88"/>
      <c r="R36" s="89"/>
      <c r="S36" s="88"/>
      <c r="T36" s="89"/>
      <c r="U36" s="88"/>
      <c r="V36" s="89"/>
      <c r="W36" s="88"/>
      <c r="X36" s="89"/>
      <c r="Y36" s="88"/>
      <c r="Z36" s="89"/>
      <c r="AA36" s="88"/>
      <c r="AB36" s="89"/>
      <c r="AC36" s="88"/>
      <c r="AD36" s="89"/>
      <c r="AE36" s="88"/>
      <c r="AF36" s="89"/>
      <c r="AG36" s="88"/>
      <c r="AH36" s="89"/>
      <c r="AI36" s="88"/>
      <c r="AJ36" s="89"/>
      <c r="AK36" s="88"/>
      <c r="AL36" s="89"/>
      <c r="AM36" s="88"/>
      <c r="AN36" s="89"/>
      <c r="AO36" s="88"/>
      <c r="AP36" s="89"/>
      <c r="AQ36" s="93"/>
      <c r="AR36" s="93"/>
      <c r="AS36" s="85"/>
      <c r="AT36" s="94"/>
      <c r="AU36" s="85"/>
      <c r="AV36" s="85"/>
      <c r="AW36" s="85"/>
    </row>
    <row r="37" spans="1:49" ht="43.2" customHeight="1">
      <c r="A37" s="83">
        <v>26</v>
      </c>
      <c r="B37" s="24" t="str">
        <f>IF('経過表　案'!B60="","",'経過表　案'!B60&amp;"（"&amp;'経過表　案'!A60&amp;"）")</f>
        <v/>
      </c>
      <c r="C37" s="24" t="str">
        <f>IF('経過表　案'!C60="","",'経過表　案'!C60)</f>
        <v/>
      </c>
      <c r="D37" s="24" t="str">
        <f>IF('経過表　案'!D60="","",'経過表　案'!D60)</f>
        <v/>
      </c>
      <c r="E37" s="24" t="str">
        <f>IF('経過表　案'!E60="","",'経過表　案'!E60)</f>
        <v/>
      </c>
      <c r="F37" s="24" t="str">
        <f>IF('経過表　案'!F60="","",'経過表　案'!F60)</f>
        <v/>
      </c>
      <c r="G37" s="24" t="str">
        <f>IF('経過表　案'!G60="","",'経過表　案'!G60)</f>
        <v/>
      </c>
      <c r="H37" s="111" t="str">
        <f>IF('経過表　案'!H60="","",'経過表　案'!H60)</f>
        <v/>
      </c>
      <c r="I37" s="24" t="str">
        <f>IF('経過表　案'!I60="","",'経過表　案'!I60)</f>
        <v/>
      </c>
      <c r="J37" s="24" t="str">
        <f>IF('経過表　案'!J60="","",'経過表　案'!J60)</f>
        <v/>
      </c>
      <c r="K37" s="88"/>
      <c r="L37" s="89"/>
      <c r="M37" s="88"/>
      <c r="N37" s="89"/>
      <c r="O37" s="88"/>
      <c r="P37" s="89"/>
      <c r="Q37" s="88"/>
      <c r="R37" s="89"/>
      <c r="S37" s="88"/>
      <c r="T37" s="89"/>
      <c r="U37" s="88"/>
      <c r="V37" s="89"/>
      <c r="W37" s="88"/>
      <c r="X37" s="89"/>
      <c r="Y37" s="88"/>
      <c r="Z37" s="89"/>
      <c r="AA37" s="88"/>
      <c r="AB37" s="89"/>
      <c r="AC37" s="88"/>
      <c r="AD37" s="89"/>
      <c r="AE37" s="88"/>
      <c r="AF37" s="89"/>
      <c r="AG37" s="88"/>
      <c r="AH37" s="89"/>
      <c r="AI37" s="88"/>
      <c r="AJ37" s="89"/>
      <c r="AK37" s="88"/>
      <c r="AL37" s="89"/>
      <c r="AM37" s="88"/>
      <c r="AN37" s="89"/>
      <c r="AO37" s="88"/>
      <c r="AP37" s="89"/>
      <c r="AQ37" s="93"/>
      <c r="AR37" s="93"/>
      <c r="AS37" s="85"/>
      <c r="AT37" s="94"/>
      <c r="AU37" s="85"/>
      <c r="AV37" s="85"/>
      <c r="AW37" s="85"/>
    </row>
    <row r="38" spans="1:49" ht="43.2" customHeight="1">
      <c r="A38" s="83">
        <v>27</v>
      </c>
      <c r="B38" s="24" t="str">
        <f>IF('経過表　案'!B62="","",'経過表　案'!B62&amp;"（"&amp;'経過表　案'!A62&amp;"）")</f>
        <v/>
      </c>
      <c r="C38" s="24" t="str">
        <f>IF('経過表　案'!C62="","",'経過表　案'!C62)</f>
        <v/>
      </c>
      <c r="D38" s="24" t="str">
        <f>IF('経過表　案'!D62="","",'経過表　案'!D62)</f>
        <v/>
      </c>
      <c r="E38" s="24" t="str">
        <f>IF('経過表　案'!E62="","",'経過表　案'!E62)</f>
        <v/>
      </c>
      <c r="F38" s="24" t="str">
        <f>IF('経過表　案'!F62="","",'経過表　案'!F62)</f>
        <v/>
      </c>
      <c r="G38" s="24" t="str">
        <f>IF('経過表　案'!G62="","",'経過表　案'!G62)</f>
        <v/>
      </c>
      <c r="H38" s="111" t="str">
        <f>IF('経過表　案'!H62="","",'経過表　案'!H62)</f>
        <v/>
      </c>
      <c r="I38" s="24" t="str">
        <f>IF('経過表　案'!I62="","",'経過表　案'!I62)</f>
        <v/>
      </c>
      <c r="J38" s="24" t="str">
        <f>IF('経過表　案'!J62="","",'経過表　案'!J62)</f>
        <v/>
      </c>
      <c r="K38" s="88"/>
      <c r="L38" s="89"/>
      <c r="M38" s="88"/>
      <c r="N38" s="89"/>
      <c r="O38" s="88"/>
      <c r="P38" s="89"/>
      <c r="Q38" s="88"/>
      <c r="R38" s="89"/>
      <c r="S38" s="88"/>
      <c r="T38" s="89"/>
      <c r="U38" s="88"/>
      <c r="V38" s="89"/>
      <c r="W38" s="88"/>
      <c r="X38" s="89"/>
      <c r="Y38" s="88"/>
      <c r="Z38" s="89"/>
      <c r="AA38" s="88"/>
      <c r="AB38" s="89"/>
      <c r="AC38" s="88"/>
      <c r="AD38" s="89"/>
      <c r="AE38" s="88"/>
      <c r="AF38" s="89"/>
      <c r="AG38" s="88"/>
      <c r="AH38" s="89"/>
      <c r="AI38" s="88"/>
      <c r="AJ38" s="89"/>
      <c r="AK38" s="88"/>
      <c r="AL38" s="89"/>
      <c r="AM38" s="88"/>
      <c r="AN38" s="89"/>
      <c r="AO38" s="88"/>
      <c r="AP38" s="89"/>
      <c r="AQ38" s="93"/>
      <c r="AR38" s="93"/>
      <c r="AS38" s="85"/>
      <c r="AT38" s="94"/>
      <c r="AU38" s="85"/>
      <c r="AV38" s="85"/>
      <c r="AW38" s="85"/>
    </row>
    <row r="39" spans="1:49" ht="43.2" customHeight="1">
      <c r="A39" s="83">
        <v>28</v>
      </c>
      <c r="B39" s="24" t="str">
        <f>IF('経過表　案'!B64="","",'経過表　案'!B64&amp;"（"&amp;'経過表　案'!A64&amp;"）")</f>
        <v/>
      </c>
      <c r="C39" s="24" t="str">
        <f>IF('経過表　案'!C64="","",'経過表　案'!C64)</f>
        <v/>
      </c>
      <c r="D39" s="24" t="str">
        <f>IF('経過表　案'!D64="","",'経過表　案'!D64)</f>
        <v/>
      </c>
      <c r="E39" s="24" t="str">
        <f>IF('経過表　案'!E64="","",'経過表　案'!E64)</f>
        <v/>
      </c>
      <c r="F39" s="24" t="str">
        <f>IF('経過表　案'!F64="","",'経過表　案'!F64)</f>
        <v/>
      </c>
      <c r="G39" s="24" t="str">
        <f>IF('経過表　案'!G64="","",'経過表　案'!G64)</f>
        <v/>
      </c>
      <c r="H39" s="111" t="str">
        <f>IF('経過表　案'!H64="","",'経過表　案'!H64)</f>
        <v/>
      </c>
      <c r="I39" s="24" t="str">
        <f>IF('経過表　案'!I64="","",'経過表　案'!I64)</f>
        <v/>
      </c>
      <c r="J39" s="24" t="str">
        <f>IF('経過表　案'!J64="","",'経過表　案'!J64)</f>
        <v/>
      </c>
      <c r="K39" s="88"/>
      <c r="L39" s="89"/>
      <c r="M39" s="88"/>
      <c r="N39" s="89"/>
      <c r="O39" s="88"/>
      <c r="P39" s="89"/>
      <c r="Q39" s="88"/>
      <c r="R39" s="89"/>
      <c r="S39" s="88"/>
      <c r="T39" s="89"/>
      <c r="U39" s="88"/>
      <c r="V39" s="89"/>
      <c r="W39" s="88"/>
      <c r="X39" s="89"/>
      <c r="Y39" s="88"/>
      <c r="Z39" s="89"/>
      <c r="AA39" s="88"/>
      <c r="AB39" s="89"/>
      <c r="AC39" s="88"/>
      <c r="AD39" s="89"/>
      <c r="AE39" s="88"/>
      <c r="AF39" s="89"/>
      <c r="AG39" s="88"/>
      <c r="AH39" s="89"/>
      <c r="AI39" s="88"/>
      <c r="AJ39" s="89"/>
      <c r="AK39" s="88"/>
      <c r="AL39" s="89"/>
      <c r="AM39" s="88"/>
      <c r="AN39" s="89"/>
      <c r="AO39" s="88"/>
      <c r="AP39" s="89"/>
      <c r="AQ39" s="98"/>
      <c r="AR39" s="98"/>
      <c r="AS39" s="85"/>
      <c r="AT39" s="94"/>
      <c r="AU39" s="85"/>
      <c r="AV39" s="85"/>
      <c r="AW39" s="85"/>
    </row>
    <row r="40" spans="1:49" ht="43.2" customHeight="1">
      <c r="A40" s="83">
        <v>29</v>
      </c>
      <c r="B40" s="24" t="str">
        <f>IF('経過表　案'!B66="","",'経過表　案'!B66&amp;"（"&amp;'経過表　案'!A66&amp;"）")</f>
        <v/>
      </c>
      <c r="C40" s="24" t="str">
        <f>IF('経過表　案'!C66="","",'経過表　案'!C66)</f>
        <v/>
      </c>
      <c r="D40" s="24" t="str">
        <f>IF('経過表　案'!D66="","",'経過表　案'!D66)</f>
        <v/>
      </c>
      <c r="E40" s="24" t="str">
        <f>IF('経過表　案'!E66="","",'経過表　案'!E66)</f>
        <v/>
      </c>
      <c r="F40" s="24" t="str">
        <f>IF('経過表　案'!F66="","",'経過表　案'!F66)</f>
        <v/>
      </c>
      <c r="G40" s="24" t="str">
        <f>IF('経過表　案'!G66="","",'経過表　案'!G66)</f>
        <v/>
      </c>
      <c r="H40" s="111" t="str">
        <f>IF('経過表　案'!H66="","",'経過表　案'!H66)</f>
        <v/>
      </c>
      <c r="I40" s="24" t="str">
        <f>IF('経過表　案'!I66="","",'経過表　案'!I66)</f>
        <v/>
      </c>
      <c r="J40" s="24" t="str">
        <f>IF('経過表　案'!J66="","",'経過表　案'!J66)</f>
        <v/>
      </c>
      <c r="K40" s="88"/>
      <c r="L40" s="89"/>
      <c r="M40" s="88"/>
      <c r="N40" s="89"/>
      <c r="O40" s="88"/>
      <c r="P40" s="89"/>
      <c r="Q40" s="88"/>
      <c r="R40" s="89"/>
      <c r="S40" s="88"/>
      <c r="T40" s="89"/>
      <c r="U40" s="88"/>
      <c r="V40" s="89"/>
      <c r="W40" s="88"/>
      <c r="X40" s="89"/>
      <c r="Y40" s="88"/>
      <c r="Z40" s="89"/>
      <c r="AA40" s="88"/>
      <c r="AB40" s="89"/>
      <c r="AC40" s="88"/>
      <c r="AD40" s="89"/>
      <c r="AE40" s="88"/>
      <c r="AF40" s="89"/>
      <c r="AG40" s="88"/>
      <c r="AH40" s="89"/>
      <c r="AI40" s="88"/>
      <c r="AJ40" s="89"/>
      <c r="AK40" s="88"/>
      <c r="AL40" s="89"/>
      <c r="AM40" s="88"/>
      <c r="AN40" s="89"/>
      <c r="AO40" s="88"/>
      <c r="AP40" s="89"/>
      <c r="AQ40" s="90"/>
      <c r="AR40" s="90"/>
      <c r="AS40" s="85"/>
      <c r="AT40" s="94"/>
      <c r="AU40" s="85"/>
      <c r="AV40" s="85"/>
      <c r="AW40" s="85"/>
    </row>
    <row r="41" spans="1:49" ht="43.2" customHeight="1" thickBot="1">
      <c r="A41" s="83">
        <v>30</v>
      </c>
      <c r="B41" s="24" t="str">
        <f>IF('経過表　案'!B68="","",'経過表　案'!B68&amp;"（"&amp;'経過表　案'!A68&amp;"）")</f>
        <v/>
      </c>
      <c r="C41" s="24" t="str">
        <f>IF('経過表　案'!C68="","",'経過表　案'!C68)</f>
        <v/>
      </c>
      <c r="D41" s="24" t="str">
        <f>IF('経過表　案'!D68="","",'経過表　案'!D68)</f>
        <v/>
      </c>
      <c r="E41" s="24" t="str">
        <f>IF('経過表　案'!E68="","",'経過表　案'!E68)</f>
        <v/>
      </c>
      <c r="F41" s="24" t="str">
        <f>IF('経過表　案'!F68="","",'経過表　案'!F68)</f>
        <v/>
      </c>
      <c r="G41" s="24" t="str">
        <f>IF('経過表　案'!G68="","",'経過表　案'!G68)</f>
        <v/>
      </c>
      <c r="H41" s="111" t="str">
        <f>IF('経過表　案'!H68="","",'経過表　案'!H68)</f>
        <v/>
      </c>
      <c r="I41" s="24" t="str">
        <f>IF('経過表　案'!I68="","",'経過表　案'!I68)</f>
        <v/>
      </c>
      <c r="J41" s="24" t="str">
        <f>IF('経過表　案'!J68="","",'経過表　案'!J68)</f>
        <v/>
      </c>
      <c r="K41" s="88"/>
      <c r="L41" s="89"/>
      <c r="M41" s="88"/>
      <c r="N41" s="89"/>
      <c r="O41" s="88"/>
      <c r="P41" s="89"/>
      <c r="Q41" s="88"/>
      <c r="R41" s="89"/>
      <c r="S41" s="88"/>
      <c r="T41" s="89"/>
      <c r="U41" s="88"/>
      <c r="V41" s="89"/>
      <c r="W41" s="88"/>
      <c r="X41" s="89"/>
      <c r="Y41" s="88"/>
      <c r="Z41" s="89"/>
      <c r="AA41" s="88"/>
      <c r="AB41" s="89"/>
      <c r="AC41" s="88"/>
      <c r="AD41" s="89"/>
      <c r="AE41" s="88"/>
      <c r="AF41" s="89"/>
      <c r="AG41" s="88"/>
      <c r="AH41" s="89"/>
      <c r="AI41" s="88"/>
      <c r="AJ41" s="89"/>
      <c r="AK41" s="88"/>
      <c r="AL41" s="89"/>
      <c r="AM41" s="88"/>
      <c r="AN41" s="89"/>
      <c r="AO41" s="88"/>
      <c r="AP41" s="89"/>
      <c r="AQ41" s="93"/>
      <c r="AR41" s="93"/>
      <c r="AS41" s="85"/>
      <c r="AT41" s="94"/>
      <c r="AU41" s="85"/>
      <c r="AV41" s="85"/>
      <c r="AW41" s="85"/>
    </row>
    <row r="42" spans="1:49" ht="43.2" hidden="1" customHeight="1" thickBot="1">
      <c r="A42" s="83">
        <v>62</v>
      </c>
      <c r="B42" s="84" t="s">
        <v>86</v>
      </c>
      <c r="C42" s="85">
        <v>0</v>
      </c>
      <c r="D42" s="85" t="s">
        <v>62</v>
      </c>
      <c r="E42" s="85" t="s">
        <v>87</v>
      </c>
      <c r="F42" s="85" t="s">
        <v>64</v>
      </c>
      <c r="G42" s="85" t="s">
        <v>88</v>
      </c>
      <c r="H42" s="86">
        <v>0</v>
      </c>
      <c r="I42" s="85">
        <v>0</v>
      </c>
      <c r="J42" s="87">
        <v>0</v>
      </c>
      <c r="K42" s="88">
        <v>0</v>
      </c>
      <c r="L42" s="88">
        <v>0</v>
      </c>
      <c r="M42" s="88">
        <v>0</v>
      </c>
      <c r="N42" s="88">
        <v>0</v>
      </c>
      <c r="O42" s="88">
        <v>0</v>
      </c>
      <c r="P42" s="88">
        <v>0</v>
      </c>
      <c r="Q42" s="88">
        <v>0</v>
      </c>
      <c r="R42" s="88">
        <v>0</v>
      </c>
      <c r="S42" s="88">
        <v>0</v>
      </c>
      <c r="T42" s="88">
        <v>0</v>
      </c>
      <c r="U42" s="88">
        <v>0</v>
      </c>
      <c r="V42" s="88">
        <v>0</v>
      </c>
      <c r="W42" s="88">
        <v>0</v>
      </c>
      <c r="X42" s="88">
        <v>0</v>
      </c>
      <c r="Y42" s="88">
        <v>0</v>
      </c>
      <c r="Z42" s="88">
        <v>0</v>
      </c>
      <c r="AA42" s="88">
        <v>0</v>
      </c>
      <c r="AB42" s="88">
        <v>0</v>
      </c>
      <c r="AC42" s="88">
        <v>0</v>
      </c>
      <c r="AD42" s="88">
        <v>0</v>
      </c>
      <c r="AE42" s="88">
        <v>0</v>
      </c>
      <c r="AF42" s="88" t="s">
        <v>89</v>
      </c>
      <c r="AG42" s="88">
        <v>0</v>
      </c>
      <c r="AH42" s="88">
        <v>0</v>
      </c>
      <c r="AI42" s="88">
        <v>0</v>
      </c>
      <c r="AJ42" s="88">
        <v>0</v>
      </c>
      <c r="AK42" s="88">
        <v>0</v>
      </c>
      <c r="AL42" s="88">
        <v>0</v>
      </c>
      <c r="AM42" s="88">
        <v>0</v>
      </c>
      <c r="AN42" s="88">
        <v>0</v>
      </c>
      <c r="AO42" s="88">
        <v>0</v>
      </c>
      <c r="AP42" s="88">
        <v>0</v>
      </c>
      <c r="AQ42" s="88" t="s">
        <v>90</v>
      </c>
      <c r="AR42" s="88" t="s">
        <v>90</v>
      </c>
      <c r="AS42" s="88">
        <v>0</v>
      </c>
      <c r="AT42" s="88">
        <v>0</v>
      </c>
      <c r="AU42" s="88">
        <v>0</v>
      </c>
      <c r="AV42" s="88" t="s">
        <v>91</v>
      </c>
      <c r="AW42" s="88">
        <v>0</v>
      </c>
    </row>
    <row r="43" spans="1:49" ht="43.2" hidden="1" customHeight="1" thickBot="1">
      <c r="A43" s="83">
        <v>63</v>
      </c>
      <c r="B43" s="84" t="s">
        <v>92</v>
      </c>
      <c r="C43" s="85">
        <v>2</v>
      </c>
      <c r="D43" s="85" t="s">
        <v>62</v>
      </c>
      <c r="E43" s="85" t="s">
        <v>93</v>
      </c>
      <c r="F43" s="85" t="s">
        <v>64</v>
      </c>
      <c r="G43" s="85">
        <v>0</v>
      </c>
      <c r="H43" s="86">
        <v>44378</v>
      </c>
      <c r="I43" s="85" t="s">
        <v>94</v>
      </c>
      <c r="J43" s="87" t="s">
        <v>95</v>
      </c>
      <c r="K43" s="88">
        <v>0</v>
      </c>
      <c r="L43" s="88">
        <v>0</v>
      </c>
      <c r="M43" s="88">
        <v>0</v>
      </c>
      <c r="N43" s="88">
        <v>0</v>
      </c>
      <c r="O43" s="88">
        <v>0</v>
      </c>
      <c r="P43" s="88">
        <v>0</v>
      </c>
      <c r="Q43" s="88">
        <v>0</v>
      </c>
      <c r="R43" s="88">
        <v>0</v>
      </c>
      <c r="S43" s="88">
        <v>0</v>
      </c>
      <c r="T43" s="88">
        <v>0</v>
      </c>
      <c r="U43" s="88">
        <v>0</v>
      </c>
      <c r="V43" s="88">
        <v>0</v>
      </c>
      <c r="W43" s="88">
        <v>0</v>
      </c>
      <c r="X43" s="88">
        <v>0</v>
      </c>
      <c r="Y43" s="88">
        <v>0</v>
      </c>
      <c r="Z43" s="88">
        <v>0</v>
      </c>
      <c r="AA43" s="88">
        <v>0</v>
      </c>
      <c r="AB43" s="88">
        <v>0</v>
      </c>
      <c r="AC43" s="88">
        <v>0</v>
      </c>
      <c r="AD43" s="88">
        <v>0</v>
      </c>
      <c r="AE43" s="88">
        <v>0</v>
      </c>
      <c r="AF43" s="88" t="s">
        <v>96</v>
      </c>
      <c r="AG43" s="88">
        <v>0</v>
      </c>
      <c r="AH43" s="88">
        <v>0</v>
      </c>
      <c r="AI43" s="88">
        <v>0</v>
      </c>
      <c r="AJ43" s="88">
        <v>0</v>
      </c>
      <c r="AK43" s="88">
        <v>0</v>
      </c>
      <c r="AL43" s="88">
        <v>0</v>
      </c>
      <c r="AM43" s="88">
        <v>0</v>
      </c>
      <c r="AN43" s="88">
        <v>0</v>
      </c>
      <c r="AO43" s="88">
        <v>0</v>
      </c>
      <c r="AP43" s="88">
        <v>0</v>
      </c>
      <c r="AQ43" s="88" t="s">
        <v>97</v>
      </c>
      <c r="AR43" s="88" t="s">
        <v>90</v>
      </c>
      <c r="AS43" s="88">
        <v>0</v>
      </c>
      <c r="AT43" s="88">
        <v>0</v>
      </c>
      <c r="AU43" s="88">
        <v>0</v>
      </c>
      <c r="AV43" s="88">
        <v>0</v>
      </c>
      <c r="AW43" s="88">
        <v>0</v>
      </c>
    </row>
    <row r="44" spans="1:49" ht="43.2" hidden="1" customHeight="1" thickBot="1">
      <c r="A44" s="83">
        <v>64</v>
      </c>
      <c r="B44" s="84" t="s">
        <v>98</v>
      </c>
      <c r="C44" s="85">
        <v>0</v>
      </c>
      <c r="D44" s="85" t="s">
        <v>62</v>
      </c>
      <c r="E44" s="85" t="s">
        <v>87</v>
      </c>
      <c r="F44" s="85" t="s">
        <v>64</v>
      </c>
      <c r="G44" s="85">
        <v>0</v>
      </c>
      <c r="H44" s="86">
        <v>44379</v>
      </c>
      <c r="I44" s="85" t="s">
        <v>94</v>
      </c>
      <c r="J44" s="87" t="s">
        <v>95</v>
      </c>
      <c r="K44" s="88">
        <v>0</v>
      </c>
      <c r="L44" s="88">
        <v>0</v>
      </c>
      <c r="M44" s="88">
        <v>0</v>
      </c>
      <c r="N44" s="88">
        <v>0</v>
      </c>
      <c r="O44" s="88">
        <v>0</v>
      </c>
      <c r="P44" s="88">
        <v>0</v>
      </c>
      <c r="Q44" s="88">
        <v>0</v>
      </c>
      <c r="R44" s="88">
        <v>0</v>
      </c>
      <c r="S44" s="88">
        <v>0</v>
      </c>
      <c r="T44" s="88">
        <v>0</v>
      </c>
      <c r="U44" s="88">
        <v>0</v>
      </c>
      <c r="V44" s="88">
        <v>0</v>
      </c>
      <c r="W44" s="88">
        <v>0</v>
      </c>
      <c r="X44" s="88">
        <v>0</v>
      </c>
      <c r="Y44" s="88">
        <v>0</v>
      </c>
      <c r="Z44" s="88">
        <v>0</v>
      </c>
      <c r="AA44" s="88">
        <v>0</v>
      </c>
      <c r="AB44" s="88">
        <v>0</v>
      </c>
      <c r="AC44" s="88">
        <v>0</v>
      </c>
      <c r="AD44" s="88">
        <v>0</v>
      </c>
      <c r="AE44" s="88">
        <v>0</v>
      </c>
      <c r="AF44" s="88" t="s">
        <v>99</v>
      </c>
      <c r="AG44" s="88">
        <v>0</v>
      </c>
      <c r="AH44" s="88">
        <v>0</v>
      </c>
      <c r="AI44" s="88">
        <v>0</v>
      </c>
      <c r="AJ44" s="88">
        <v>0</v>
      </c>
      <c r="AK44" s="88">
        <v>0</v>
      </c>
      <c r="AL44" s="88">
        <v>0</v>
      </c>
      <c r="AM44" s="88">
        <v>0</v>
      </c>
      <c r="AN44" s="88">
        <v>0</v>
      </c>
      <c r="AO44" s="88">
        <v>0</v>
      </c>
      <c r="AP44" s="88">
        <v>0</v>
      </c>
      <c r="AQ44" s="88">
        <v>0</v>
      </c>
      <c r="AR44" s="88" t="s">
        <v>97</v>
      </c>
      <c r="AS44" s="88">
        <v>0</v>
      </c>
      <c r="AT44" s="88">
        <v>0</v>
      </c>
      <c r="AU44" s="88">
        <v>0</v>
      </c>
      <c r="AV44" s="88">
        <v>0</v>
      </c>
      <c r="AW44" s="88">
        <v>0</v>
      </c>
    </row>
    <row r="45" spans="1:49" ht="43.2" hidden="1" customHeight="1" thickBot="1">
      <c r="A45" s="83">
        <v>65</v>
      </c>
      <c r="B45" s="84" t="s">
        <v>100</v>
      </c>
      <c r="C45" s="85">
        <v>0</v>
      </c>
      <c r="D45" s="85">
        <v>0</v>
      </c>
      <c r="E45" s="85">
        <v>0</v>
      </c>
      <c r="F45" s="85">
        <v>0</v>
      </c>
      <c r="G45" s="85">
        <v>0</v>
      </c>
      <c r="H45" s="86">
        <v>0</v>
      </c>
      <c r="I45" s="85">
        <v>0</v>
      </c>
      <c r="J45" s="87">
        <v>0</v>
      </c>
      <c r="K45" s="88">
        <v>0</v>
      </c>
      <c r="L45" s="88">
        <v>0</v>
      </c>
      <c r="M45" s="88">
        <v>0</v>
      </c>
      <c r="N45" s="88">
        <v>0</v>
      </c>
      <c r="O45" s="88">
        <v>0</v>
      </c>
      <c r="P45" s="88">
        <v>0</v>
      </c>
      <c r="Q45" s="88">
        <v>0</v>
      </c>
      <c r="R45" s="88">
        <v>0</v>
      </c>
      <c r="S45" s="88">
        <v>0</v>
      </c>
      <c r="T45" s="88">
        <v>0</v>
      </c>
      <c r="U45" s="88">
        <v>0</v>
      </c>
      <c r="V45" s="88">
        <v>0</v>
      </c>
      <c r="W45" s="88">
        <v>0</v>
      </c>
      <c r="X45" s="88">
        <v>0</v>
      </c>
      <c r="Y45" s="88">
        <v>0</v>
      </c>
      <c r="Z45" s="88">
        <v>0</v>
      </c>
      <c r="AA45" s="88">
        <v>0</v>
      </c>
      <c r="AB45" s="88">
        <v>0</v>
      </c>
      <c r="AC45" s="88">
        <v>0</v>
      </c>
      <c r="AD45" s="88">
        <v>0</v>
      </c>
      <c r="AE45" s="88">
        <v>0</v>
      </c>
      <c r="AF45" s="88">
        <v>0</v>
      </c>
      <c r="AG45" s="88">
        <v>0</v>
      </c>
      <c r="AH45" s="88">
        <v>0</v>
      </c>
      <c r="AI45" s="88">
        <v>0</v>
      </c>
      <c r="AJ45" s="88">
        <v>0</v>
      </c>
      <c r="AK45" s="88">
        <v>0</v>
      </c>
      <c r="AL45" s="88">
        <v>0</v>
      </c>
      <c r="AM45" s="88">
        <v>0</v>
      </c>
      <c r="AN45" s="88">
        <v>0</v>
      </c>
      <c r="AO45" s="88">
        <v>0</v>
      </c>
      <c r="AP45" s="88">
        <v>0</v>
      </c>
      <c r="AQ45" s="88">
        <v>0</v>
      </c>
      <c r="AR45" s="88">
        <v>0</v>
      </c>
      <c r="AS45" s="88">
        <v>0</v>
      </c>
      <c r="AT45" s="88">
        <v>0</v>
      </c>
      <c r="AU45" s="88">
        <v>0</v>
      </c>
      <c r="AV45" s="88">
        <v>0</v>
      </c>
      <c r="AW45" s="88">
        <v>0</v>
      </c>
    </row>
    <row r="46" spans="1:49" ht="43.2" hidden="1" customHeight="1" thickBot="1">
      <c r="A46" s="83">
        <v>66</v>
      </c>
      <c r="B46" s="84" t="s">
        <v>100</v>
      </c>
      <c r="C46" s="85">
        <v>0</v>
      </c>
      <c r="D46" s="85">
        <v>0</v>
      </c>
      <c r="E46" s="85">
        <v>0</v>
      </c>
      <c r="F46" s="85">
        <v>0</v>
      </c>
      <c r="G46" s="85">
        <v>0</v>
      </c>
      <c r="H46" s="86">
        <v>0</v>
      </c>
      <c r="I46" s="85">
        <v>0</v>
      </c>
      <c r="J46" s="87">
        <v>0</v>
      </c>
      <c r="K46" s="88">
        <v>0</v>
      </c>
      <c r="L46" s="88">
        <v>0</v>
      </c>
      <c r="M46" s="88">
        <v>0</v>
      </c>
      <c r="N46" s="88">
        <v>0</v>
      </c>
      <c r="O46" s="88">
        <v>0</v>
      </c>
      <c r="P46" s="88">
        <v>0</v>
      </c>
      <c r="Q46" s="88">
        <v>0</v>
      </c>
      <c r="R46" s="88">
        <v>0</v>
      </c>
      <c r="S46" s="88">
        <v>0</v>
      </c>
      <c r="T46" s="88">
        <v>0</v>
      </c>
      <c r="U46" s="88">
        <v>0</v>
      </c>
      <c r="V46" s="88">
        <v>0</v>
      </c>
      <c r="W46" s="88">
        <v>0</v>
      </c>
      <c r="X46" s="88">
        <v>0</v>
      </c>
      <c r="Y46" s="88">
        <v>0</v>
      </c>
      <c r="Z46" s="88">
        <v>0</v>
      </c>
      <c r="AA46" s="88">
        <v>0</v>
      </c>
      <c r="AB46" s="88">
        <v>0</v>
      </c>
      <c r="AC46" s="88">
        <v>0</v>
      </c>
      <c r="AD46" s="88">
        <v>0</v>
      </c>
      <c r="AE46" s="88">
        <v>0</v>
      </c>
      <c r="AF46" s="88">
        <v>0</v>
      </c>
      <c r="AG46" s="88">
        <v>0</v>
      </c>
      <c r="AH46" s="88">
        <v>0</v>
      </c>
      <c r="AI46" s="88">
        <v>0</v>
      </c>
      <c r="AJ46" s="88">
        <v>0</v>
      </c>
      <c r="AK46" s="88">
        <v>0</v>
      </c>
      <c r="AL46" s="88">
        <v>0</v>
      </c>
      <c r="AM46" s="88">
        <v>0</v>
      </c>
      <c r="AN46" s="88">
        <v>0</v>
      </c>
      <c r="AO46" s="88">
        <v>0</v>
      </c>
      <c r="AP46" s="88">
        <v>0</v>
      </c>
      <c r="AQ46" s="88">
        <v>0</v>
      </c>
      <c r="AR46" s="88">
        <v>0</v>
      </c>
      <c r="AS46" s="88">
        <v>0</v>
      </c>
      <c r="AT46" s="88">
        <v>0</v>
      </c>
      <c r="AU46" s="88">
        <v>0</v>
      </c>
      <c r="AV46" s="88">
        <v>0</v>
      </c>
      <c r="AW46" s="88">
        <v>0</v>
      </c>
    </row>
    <row r="47" spans="1:49" ht="43.2" hidden="1" customHeight="1" thickBot="1">
      <c r="A47" s="83">
        <v>67</v>
      </c>
      <c r="B47" s="84" t="s">
        <v>100</v>
      </c>
      <c r="C47" s="85">
        <v>0</v>
      </c>
      <c r="D47" s="85">
        <v>0</v>
      </c>
      <c r="E47" s="85">
        <v>0</v>
      </c>
      <c r="F47" s="85">
        <v>0</v>
      </c>
      <c r="G47" s="85">
        <v>0</v>
      </c>
      <c r="H47" s="86">
        <v>0</v>
      </c>
      <c r="I47" s="85">
        <v>0</v>
      </c>
      <c r="J47" s="87">
        <v>0</v>
      </c>
      <c r="K47" s="88">
        <v>0</v>
      </c>
      <c r="L47" s="88">
        <v>0</v>
      </c>
      <c r="M47" s="88">
        <v>0</v>
      </c>
      <c r="N47" s="88">
        <v>0</v>
      </c>
      <c r="O47" s="88">
        <v>0</v>
      </c>
      <c r="P47" s="88">
        <v>0</v>
      </c>
      <c r="Q47" s="88">
        <v>0</v>
      </c>
      <c r="R47" s="88">
        <v>0</v>
      </c>
      <c r="S47" s="88">
        <v>0</v>
      </c>
      <c r="T47" s="88">
        <v>0</v>
      </c>
      <c r="U47" s="88">
        <v>0</v>
      </c>
      <c r="V47" s="88">
        <v>0</v>
      </c>
      <c r="W47" s="88">
        <v>0</v>
      </c>
      <c r="X47" s="88">
        <v>0</v>
      </c>
      <c r="Y47" s="88">
        <v>0</v>
      </c>
      <c r="Z47" s="88">
        <v>0</v>
      </c>
      <c r="AA47" s="88">
        <v>0</v>
      </c>
      <c r="AB47" s="88">
        <v>0</v>
      </c>
      <c r="AC47" s="88">
        <v>0</v>
      </c>
      <c r="AD47" s="88">
        <v>0</v>
      </c>
      <c r="AE47" s="88">
        <v>0</v>
      </c>
      <c r="AF47" s="88">
        <v>0</v>
      </c>
      <c r="AG47" s="88">
        <v>0</v>
      </c>
      <c r="AH47" s="88">
        <v>0</v>
      </c>
      <c r="AI47" s="88">
        <v>0</v>
      </c>
      <c r="AJ47" s="88">
        <v>0</v>
      </c>
      <c r="AK47" s="88">
        <v>0</v>
      </c>
      <c r="AL47" s="88">
        <v>0</v>
      </c>
      <c r="AM47" s="88">
        <v>0</v>
      </c>
      <c r="AN47" s="88">
        <v>0</v>
      </c>
      <c r="AO47" s="88">
        <v>0</v>
      </c>
      <c r="AP47" s="88">
        <v>0</v>
      </c>
      <c r="AQ47" s="88">
        <v>0</v>
      </c>
      <c r="AR47" s="88">
        <v>0</v>
      </c>
      <c r="AS47" s="88">
        <v>0</v>
      </c>
      <c r="AT47" s="88">
        <v>0</v>
      </c>
      <c r="AU47" s="88">
        <v>0</v>
      </c>
      <c r="AV47" s="88">
        <v>0</v>
      </c>
      <c r="AW47" s="88">
        <v>0</v>
      </c>
    </row>
    <row r="48" spans="1:49" ht="43.2" hidden="1" customHeight="1" thickBot="1">
      <c r="A48" s="83">
        <v>68</v>
      </c>
      <c r="B48" s="84" t="s">
        <v>100</v>
      </c>
      <c r="C48" s="85">
        <v>0</v>
      </c>
      <c r="D48" s="85">
        <v>0</v>
      </c>
      <c r="E48" s="85">
        <v>0</v>
      </c>
      <c r="F48" s="85">
        <v>0</v>
      </c>
      <c r="G48" s="85">
        <v>0</v>
      </c>
      <c r="H48" s="86">
        <v>0</v>
      </c>
      <c r="I48" s="85">
        <v>0</v>
      </c>
      <c r="J48" s="87">
        <v>0</v>
      </c>
      <c r="K48" s="88">
        <v>0</v>
      </c>
      <c r="L48" s="88">
        <v>0</v>
      </c>
      <c r="M48" s="88">
        <v>0</v>
      </c>
      <c r="N48" s="88">
        <v>0</v>
      </c>
      <c r="O48" s="88">
        <v>0</v>
      </c>
      <c r="P48" s="88">
        <v>0</v>
      </c>
      <c r="Q48" s="88">
        <v>0</v>
      </c>
      <c r="R48" s="88">
        <v>0</v>
      </c>
      <c r="S48" s="88">
        <v>0</v>
      </c>
      <c r="T48" s="88">
        <v>0</v>
      </c>
      <c r="U48" s="88">
        <v>0</v>
      </c>
      <c r="V48" s="88">
        <v>0</v>
      </c>
      <c r="W48" s="88">
        <v>0</v>
      </c>
      <c r="X48" s="88">
        <v>0</v>
      </c>
      <c r="Y48" s="88">
        <v>0</v>
      </c>
      <c r="Z48" s="88">
        <v>0</v>
      </c>
      <c r="AA48" s="88">
        <v>0</v>
      </c>
      <c r="AB48" s="88">
        <v>0</v>
      </c>
      <c r="AC48" s="88">
        <v>0</v>
      </c>
      <c r="AD48" s="88">
        <v>0</v>
      </c>
      <c r="AE48" s="88">
        <v>0</v>
      </c>
      <c r="AF48" s="88">
        <v>0</v>
      </c>
      <c r="AG48" s="88">
        <v>0</v>
      </c>
      <c r="AH48" s="88">
        <v>0</v>
      </c>
      <c r="AI48" s="88">
        <v>0</v>
      </c>
      <c r="AJ48" s="88">
        <v>0</v>
      </c>
      <c r="AK48" s="88">
        <v>0</v>
      </c>
      <c r="AL48" s="88">
        <v>0</v>
      </c>
      <c r="AM48" s="88">
        <v>0</v>
      </c>
      <c r="AN48" s="88">
        <v>0</v>
      </c>
      <c r="AO48" s="88">
        <v>0</v>
      </c>
      <c r="AP48" s="88">
        <v>0</v>
      </c>
      <c r="AQ48" s="88">
        <v>0</v>
      </c>
      <c r="AR48" s="88">
        <v>0</v>
      </c>
      <c r="AS48" s="88">
        <v>0</v>
      </c>
      <c r="AT48" s="88">
        <v>0</v>
      </c>
      <c r="AU48" s="88">
        <v>0</v>
      </c>
      <c r="AV48" s="88">
        <v>0</v>
      </c>
      <c r="AW48" s="88">
        <v>0</v>
      </c>
    </row>
    <row r="49" spans="1:49" ht="43.2" hidden="1" customHeight="1" thickBot="1">
      <c r="A49" s="100"/>
      <c r="B49" s="101"/>
      <c r="C49" s="102"/>
      <c r="D49" s="102"/>
      <c r="E49" s="102"/>
      <c r="F49" s="102"/>
      <c r="G49" s="103"/>
      <c r="H49" s="104"/>
      <c r="I49" s="103"/>
      <c r="J49" s="103"/>
      <c r="K49" s="99"/>
      <c r="L49" s="99"/>
      <c r="M49" s="99"/>
      <c r="N49" s="99"/>
      <c r="O49" s="99"/>
      <c r="P49" s="99"/>
      <c r="Q49" s="99"/>
      <c r="R49" s="99"/>
      <c r="S49" s="105"/>
      <c r="T49" s="105"/>
      <c r="U49" s="99"/>
      <c r="V49" s="99"/>
      <c r="W49" s="99"/>
      <c r="X49" s="99"/>
      <c r="Y49" s="99"/>
      <c r="Z49" s="99"/>
      <c r="AA49" s="99"/>
      <c r="AB49" s="99"/>
      <c r="AC49" s="99"/>
      <c r="AD49" s="99"/>
      <c r="AE49" s="99"/>
      <c r="AF49" s="99"/>
      <c r="AG49" s="105"/>
      <c r="AH49" s="105"/>
      <c r="AI49" s="99"/>
      <c r="AJ49" s="99"/>
      <c r="AK49" s="106"/>
      <c r="AL49" s="107"/>
      <c r="AM49" s="106"/>
      <c r="AN49" s="107"/>
      <c r="AO49" s="106"/>
      <c r="AP49" s="107"/>
      <c r="AQ49" s="102"/>
      <c r="AR49" s="102"/>
      <c r="AS49" s="102"/>
      <c r="AT49" s="108"/>
      <c r="AU49" s="102"/>
      <c r="AV49" s="102"/>
      <c r="AW49" s="102"/>
    </row>
    <row r="50" spans="1:49" ht="43.2" hidden="1" customHeight="1" thickBot="1">
      <c r="A50" s="100"/>
      <c r="B50" s="101"/>
      <c r="C50" s="102"/>
      <c r="D50" s="102"/>
      <c r="E50" s="102"/>
      <c r="F50" s="102"/>
      <c r="G50" s="103"/>
      <c r="H50" s="104"/>
      <c r="I50" s="103"/>
      <c r="J50" s="103"/>
      <c r="K50" s="99"/>
      <c r="L50" s="99"/>
      <c r="M50" s="99"/>
      <c r="N50" s="99"/>
      <c r="O50" s="99"/>
      <c r="P50" s="99"/>
      <c r="Q50" s="99"/>
      <c r="R50" s="99"/>
      <c r="S50" s="105"/>
      <c r="T50" s="105"/>
      <c r="U50" s="99"/>
      <c r="V50" s="99"/>
      <c r="W50" s="99"/>
      <c r="X50" s="99"/>
      <c r="Y50" s="99"/>
      <c r="Z50" s="99"/>
      <c r="AA50" s="99"/>
      <c r="AB50" s="99"/>
      <c r="AC50" s="99"/>
      <c r="AD50" s="99"/>
      <c r="AE50" s="99"/>
      <c r="AF50" s="99"/>
      <c r="AG50" s="105"/>
      <c r="AH50" s="105"/>
      <c r="AI50" s="99"/>
      <c r="AJ50" s="99"/>
      <c r="AK50" s="106"/>
      <c r="AL50" s="107"/>
      <c r="AM50" s="106"/>
      <c r="AN50" s="107"/>
      <c r="AO50" s="106"/>
      <c r="AP50" s="107"/>
      <c r="AQ50" s="102"/>
      <c r="AR50" s="102"/>
      <c r="AS50" s="102"/>
      <c r="AT50" s="108"/>
      <c r="AU50" s="102"/>
      <c r="AV50" s="102"/>
      <c r="AW50" s="102"/>
    </row>
    <row r="51" spans="1:49" ht="43.2" hidden="1" customHeight="1" thickBot="1">
      <c r="A51" s="100"/>
      <c r="B51" s="101"/>
      <c r="C51" s="102"/>
      <c r="D51" s="102"/>
      <c r="E51" s="102"/>
      <c r="F51" s="102"/>
      <c r="G51" s="103"/>
      <c r="H51" s="104"/>
      <c r="I51" s="103"/>
      <c r="J51" s="103"/>
      <c r="K51" s="99"/>
      <c r="L51" s="99"/>
      <c r="M51" s="99"/>
      <c r="N51" s="99"/>
      <c r="O51" s="99"/>
      <c r="P51" s="99"/>
      <c r="Q51" s="99"/>
      <c r="R51" s="99"/>
      <c r="S51" s="105"/>
      <c r="T51" s="105"/>
      <c r="U51" s="99"/>
      <c r="V51" s="99"/>
      <c r="W51" s="99"/>
      <c r="X51" s="99"/>
      <c r="Y51" s="99"/>
      <c r="Z51" s="99"/>
      <c r="AA51" s="99"/>
      <c r="AB51" s="99"/>
      <c r="AC51" s="99"/>
      <c r="AD51" s="99"/>
      <c r="AE51" s="99"/>
      <c r="AF51" s="99"/>
      <c r="AG51" s="105"/>
      <c r="AH51" s="105"/>
      <c r="AI51" s="99"/>
      <c r="AJ51" s="99"/>
      <c r="AK51" s="106"/>
      <c r="AL51" s="107"/>
      <c r="AM51" s="106"/>
      <c r="AN51" s="107"/>
      <c r="AO51" s="106"/>
      <c r="AP51" s="107"/>
      <c r="AQ51" s="102"/>
      <c r="AR51" s="102"/>
      <c r="AS51" s="102"/>
      <c r="AT51" s="108"/>
      <c r="AU51" s="102"/>
      <c r="AV51" s="102"/>
      <c r="AW51" s="102"/>
    </row>
    <row r="52" spans="1:49" ht="43.2" hidden="1" customHeight="1" thickBot="1">
      <c r="A52" s="100"/>
      <c r="B52" s="101"/>
      <c r="C52" s="102"/>
      <c r="D52" s="102"/>
      <c r="E52" s="102"/>
      <c r="F52" s="102"/>
      <c r="G52" s="103"/>
      <c r="H52" s="104"/>
      <c r="I52" s="103"/>
      <c r="J52" s="103"/>
      <c r="K52" s="99"/>
      <c r="L52" s="99"/>
      <c r="M52" s="99"/>
      <c r="N52" s="99"/>
      <c r="O52" s="99"/>
      <c r="P52" s="99"/>
      <c r="Q52" s="99"/>
      <c r="R52" s="99"/>
      <c r="S52" s="105"/>
      <c r="T52" s="105"/>
      <c r="U52" s="99"/>
      <c r="V52" s="99"/>
      <c r="W52" s="99"/>
      <c r="X52" s="99"/>
      <c r="Y52" s="99"/>
      <c r="Z52" s="99"/>
      <c r="AA52" s="99"/>
      <c r="AB52" s="99"/>
      <c r="AC52" s="99"/>
      <c r="AD52" s="99"/>
      <c r="AE52" s="99"/>
      <c r="AF52" s="99"/>
      <c r="AG52" s="105"/>
      <c r="AH52" s="105"/>
      <c r="AI52" s="99"/>
      <c r="AJ52" s="99"/>
      <c r="AK52" s="106"/>
      <c r="AL52" s="107"/>
      <c r="AM52" s="106"/>
      <c r="AN52" s="107"/>
      <c r="AO52" s="106"/>
      <c r="AP52" s="107"/>
      <c r="AQ52" s="102"/>
      <c r="AR52" s="102"/>
      <c r="AS52" s="102"/>
      <c r="AT52" s="108"/>
      <c r="AU52" s="102"/>
      <c r="AV52" s="102"/>
      <c r="AW52" s="102"/>
    </row>
    <row r="53" spans="1:49" ht="43.2" hidden="1" customHeight="1" thickBot="1">
      <c r="A53" s="100"/>
      <c r="B53" s="101"/>
      <c r="C53" s="102"/>
      <c r="D53" s="102"/>
      <c r="E53" s="102"/>
      <c r="F53" s="102"/>
      <c r="G53" s="103"/>
      <c r="H53" s="104"/>
      <c r="I53" s="103"/>
      <c r="J53" s="103"/>
      <c r="K53" s="99"/>
      <c r="L53" s="99"/>
      <c r="M53" s="99"/>
      <c r="N53" s="99"/>
      <c r="O53" s="99"/>
      <c r="P53" s="99"/>
      <c r="Q53" s="99"/>
      <c r="R53" s="99"/>
      <c r="S53" s="105"/>
      <c r="T53" s="105"/>
      <c r="U53" s="99"/>
      <c r="V53" s="99"/>
      <c r="W53" s="99"/>
      <c r="X53" s="99"/>
      <c r="Y53" s="99"/>
      <c r="Z53" s="99"/>
      <c r="AA53" s="99"/>
      <c r="AB53" s="99"/>
      <c r="AC53" s="99"/>
      <c r="AD53" s="99"/>
      <c r="AE53" s="99"/>
      <c r="AF53" s="99"/>
      <c r="AG53" s="105"/>
      <c r="AH53" s="105"/>
      <c r="AI53" s="99"/>
      <c r="AJ53" s="99"/>
      <c r="AK53" s="106"/>
      <c r="AL53" s="107"/>
      <c r="AM53" s="106"/>
      <c r="AN53" s="107"/>
      <c r="AO53" s="106"/>
      <c r="AP53" s="107"/>
      <c r="AQ53" s="102"/>
      <c r="AR53" s="102"/>
      <c r="AS53" s="102"/>
      <c r="AT53" s="108"/>
      <c r="AU53" s="102"/>
      <c r="AV53" s="102"/>
      <c r="AW53" s="102"/>
    </row>
    <row r="54" spans="1:49" ht="43.2" hidden="1" customHeight="1" thickBot="1">
      <c r="A54" s="100"/>
      <c r="B54" s="101"/>
      <c r="C54" s="102"/>
      <c r="D54" s="102"/>
      <c r="E54" s="102"/>
      <c r="F54" s="102"/>
      <c r="G54" s="103"/>
      <c r="H54" s="104"/>
      <c r="I54" s="103"/>
      <c r="J54" s="103"/>
      <c r="K54" s="99"/>
      <c r="L54" s="99"/>
      <c r="M54" s="99"/>
      <c r="N54" s="99"/>
      <c r="O54" s="99"/>
      <c r="P54" s="99"/>
      <c r="Q54" s="99"/>
      <c r="R54" s="99"/>
      <c r="S54" s="105"/>
      <c r="T54" s="105"/>
      <c r="U54" s="99"/>
      <c r="V54" s="99"/>
      <c r="W54" s="99"/>
      <c r="X54" s="99"/>
      <c r="Y54" s="99"/>
      <c r="Z54" s="99"/>
      <c r="AA54" s="99"/>
      <c r="AB54" s="99"/>
      <c r="AC54" s="99"/>
      <c r="AD54" s="99"/>
      <c r="AE54" s="99"/>
      <c r="AF54" s="99"/>
      <c r="AG54" s="105"/>
      <c r="AH54" s="105"/>
      <c r="AI54" s="99"/>
      <c r="AJ54" s="99"/>
      <c r="AK54" s="106"/>
      <c r="AL54" s="107"/>
      <c r="AM54" s="106"/>
      <c r="AN54" s="107"/>
      <c r="AO54" s="106"/>
      <c r="AP54" s="107"/>
      <c r="AQ54" s="102"/>
      <c r="AR54" s="102"/>
      <c r="AS54" s="102"/>
      <c r="AT54" s="108"/>
      <c r="AU54" s="102"/>
      <c r="AV54" s="102"/>
      <c r="AW54" s="102"/>
    </row>
    <row r="55" spans="1:49" ht="43.2" hidden="1" customHeight="1" thickBot="1">
      <c r="A55" s="100"/>
      <c r="B55" s="101"/>
      <c r="C55" s="102"/>
      <c r="D55" s="102"/>
      <c r="E55" s="102"/>
      <c r="F55" s="102"/>
      <c r="G55" s="103"/>
      <c r="H55" s="104"/>
      <c r="I55" s="103"/>
      <c r="J55" s="103"/>
      <c r="K55" s="99"/>
      <c r="L55" s="99"/>
      <c r="M55" s="99"/>
      <c r="N55" s="99"/>
      <c r="O55" s="99"/>
      <c r="P55" s="99"/>
      <c r="Q55" s="99"/>
      <c r="R55" s="99"/>
      <c r="S55" s="105"/>
      <c r="T55" s="105"/>
      <c r="U55" s="99"/>
      <c r="V55" s="99"/>
      <c r="W55" s="99"/>
      <c r="X55" s="99"/>
      <c r="Y55" s="99"/>
      <c r="Z55" s="99"/>
      <c r="AA55" s="99"/>
      <c r="AB55" s="99"/>
      <c r="AC55" s="99"/>
      <c r="AD55" s="99"/>
      <c r="AE55" s="99"/>
      <c r="AF55" s="99"/>
      <c r="AG55" s="105"/>
      <c r="AH55" s="105"/>
      <c r="AI55" s="99"/>
      <c r="AJ55" s="99"/>
      <c r="AK55" s="106"/>
      <c r="AL55" s="107"/>
      <c r="AM55" s="106"/>
      <c r="AN55" s="107"/>
      <c r="AO55" s="106"/>
      <c r="AP55" s="107"/>
      <c r="AQ55" s="102"/>
      <c r="AR55" s="102"/>
      <c r="AS55" s="102"/>
      <c r="AT55" s="108"/>
      <c r="AU55" s="102"/>
      <c r="AV55" s="102"/>
      <c r="AW55" s="102"/>
    </row>
    <row r="56" spans="1:49" ht="43.2" hidden="1" customHeight="1" thickBot="1">
      <c r="A56" s="100"/>
      <c r="B56" s="101"/>
      <c r="C56" s="102"/>
      <c r="D56" s="102"/>
      <c r="E56" s="102"/>
      <c r="F56" s="102"/>
      <c r="G56" s="103"/>
      <c r="H56" s="104"/>
      <c r="I56" s="103"/>
      <c r="J56" s="103"/>
      <c r="K56" s="99"/>
      <c r="L56" s="99"/>
      <c r="M56" s="99"/>
      <c r="N56" s="99"/>
      <c r="O56" s="99"/>
      <c r="P56" s="99"/>
      <c r="Q56" s="99"/>
      <c r="R56" s="99"/>
      <c r="S56" s="105"/>
      <c r="T56" s="105"/>
      <c r="U56" s="99"/>
      <c r="V56" s="99"/>
      <c r="W56" s="99"/>
      <c r="X56" s="99"/>
      <c r="Y56" s="99"/>
      <c r="Z56" s="99"/>
      <c r="AA56" s="99"/>
      <c r="AB56" s="99"/>
      <c r="AC56" s="99"/>
      <c r="AD56" s="99"/>
      <c r="AE56" s="99"/>
      <c r="AF56" s="99"/>
      <c r="AG56" s="105"/>
      <c r="AH56" s="105"/>
      <c r="AI56" s="99"/>
      <c r="AJ56" s="99"/>
      <c r="AK56" s="106"/>
      <c r="AL56" s="107"/>
      <c r="AM56" s="106"/>
      <c r="AN56" s="107"/>
      <c r="AO56" s="106"/>
      <c r="AP56" s="107"/>
      <c r="AQ56" s="102"/>
      <c r="AR56" s="102"/>
      <c r="AS56" s="102"/>
      <c r="AT56" s="108"/>
      <c r="AU56" s="102"/>
      <c r="AV56" s="102"/>
      <c r="AW56" s="102"/>
    </row>
    <row r="57" spans="1:49" ht="43.2" hidden="1" customHeight="1" thickBot="1">
      <c r="A57" s="100"/>
      <c r="B57" s="101"/>
      <c r="C57" s="102"/>
      <c r="D57" s="102"/>
      <c r="E57" s="102"/>
      <c r="F57" s="102"/>
      <c r="G57" s="103"/>
      <c r="H57" s="104"/>
      <c r="I57" s="103"/>
      <c r="J57" s="103"/>
      <c r="K57" s="99"/>
      <c r="L57" s="99"/>
      <c r="M57" s="99"/>
      <c r="N57" s="99"/>
      <c r="O57" s="99"/>
      <c r="P57" s="99"/>
      <c r="Q57" s="99"/>
      <c r="R57" s="99"/>
      <c r="S57" s="105"/>
      <c r="T57" s="105"/>
      <c r="U57" s="99"/>
      <c r="V57" s="99"/>
      <c r="W57" s="99"/>
      <c r="X57" s="99"/>
      <c r="Y57" s="99"/>
      <c r="Z57" s="99"/>
      <c r="AA57" s="99"/>
      <c r="AB57" s="99"/>
      <c r="AC57" s="99"/>
      <c r="AD57" s="99"/>
      <c r="AE57" s="99"/>
      <c r="AF57" s="99"/>
      <c r="AG57" s="105"/>
      <c r="AH57" s="105"/>
      <c r="AI57" s="99"/>
      <c r="AJ57" s="99"/>
      <c r="AK57" s="106"/>
      <c r="AL57" s="107"/>
      <c r="AM57" s="106"/>
      <c r="AN57" s="107"/>
      <c r="AO57" s="106"/>
      <c r="AP57" s="107"/>
      <c r="AQ57" s="102"/>
      <c r="AR57" s="102"/>
      <c r="AS57" s="102"/>
      <c r="AT57" s="108"/>
      <c r="AU57" s="102"/>
      <c r="AV57" s="102"/>
      <c r="AW57" s="102"/>
    </row>
    <row r="58" spans="1:49" ht="43.2" hidden="1" customHeight="1" thickBot="1">
      <c r="A58" s="100"/>
      <c r="B58" s="101"/>
      <c r="C58" s="102"/>
      <c r="D58" s="102"/>
      <c r="E58" s="102"/>
      <c r="F58" s="102"/>
      <c r="G58" s="103"/>
      <c r="H58" s="104"/>
      <c r="I58" s="103"/>
      <c r="J58" s="103"/>
      <c r="K58" s="99"/>
      <c r="L58" s="99"/>
      <c r="M58" s="99"/>
      <c r="N58" s="99"/>
      <c r="O58" s="99"/>
      <c r="P58" s="99"/>
      <c r="Q58" s="99"/>
      <c r="R58" s="99"/>
      <c r="S58" s="105"/>
      <c r="T58" s="105"/>
      <c r="U58" s="99"/>
      <c r="V58" s="99"/>
      <c r="W58" s="99"/>
      <c r="X58" s="99"/>
      <c r="Y58" s="99"/>
      <c r="Z58" s="99"/>
      <c r="AA58" s="99"/>
      <c r="AB58" s="99"/>
      <c r="AC58" s="99"/>
      <c r="AD58" s="99"/>
      <c r="AE58" s="99"/>
      <c r="AF58" s="99"/>
      <c r="AG58" s="105"/>
      <c r="AH58" s="105"/>
      <c r="AI58" s="99"/>
      <c r="AJ58" s="99"/>
      <c r="AK58" s="106"/>
      <c r="AL58" s="107"/>
      <c r="AM58" s="106"/>
      <c r="AN58" s="107"/>
      <c r="AO58" s="106"/>
      <c r="AP58" s="107"/>
      <c r="AQ58" s="102"/>
      <c r="AR58" s="102"/>
      <c r="AS58" s="102"/>
      <c r="AT58" s="108"/>
      <c r="AU58" s="102"/>
      <c r="AV58" s="102"/>
      <c r="AW58" s="102"/>
    </row>
    <row r="59" spans="1:49" ht="43.2" hidden="1" customHeight="1" thickBot="1">
      <c r="A59" s="100"/>
      <c r="B59" s="101"/>
      <c r="C59" s="102"/>
      <c r="D59" s="102"/>
      <c r="E59" s="102"/>
      <c r="F59" s="102"/>
      <c r="G59" s="103"/>
      <c r="H59" s="104"/>
      <c r="I59" s="103"/>
      <c r="J59" s="103"/>
      <c r="K59" s="99"/>
      <c r="L59" s="99"/>
      <c r="M59" s="99"/>
      <c r="N59" s="99"/>
      <c r="O59" s="99"/>
      <c r="P59" s="99"/>
      <c r="Q59" s="99"/>
      <c r="R59" s="99"/>
      <c r="S59" s="105"/>
      <c r="T59" s="105"/>
      <c r="U59" s="99"/>
      <c r="V59" s="99"/>
      <c r="W59" s="99"/>
      <c r="X59" s="99"/>
      <c r="Y59" s="99"/>
      <c r="Z59" s="99"/>
      <c r="AA59" s="99"/>
      <c r="AB59" s="99"/>
      <c r="AC59" s="99"/>
      <c r="AD59" s="99"/>
      <c r="AE59" s="99"/>
      <c r="AF59" s="99"/>
      <c r="AG59" s="105"/>
      <c r="AH59" s="105"/>
      <c r="AI59" s="99"/>
      <c r="AJ59" s="99"/>
      <c r="AK59" s="106"/>
      <c r="AL59" s="107"/>
      <c r="AM59" s="106"/>
      <c r="AN59" s="107"/>
      <c r="AO59" s="106"/>
      <c r="AP59" s="107"/>
      <c r="AQ59" s="102"/>
      <c r="AR59" s="102"/>
      <c r="AS59" s="102"/>
      <c r="AT59" s="108"/>
      <c r="AU59" s="102"/>
      <c r="AV59" s="102"/>
      <c r="AW59" s="102"/>
    </row>
    <row r="60" spans="1:49" ht="43.2" hidden="1" customHeight="1" thickBot="1">
      <c r="A60" s="100"/>
      <c r="B60" s="101"/>
      <c r="C60" s="102"/>
      <c r="D60" s="102"/>
      <c r="E60" s="102"/>
      <c r="F60" s="102"/>
      <c r="G60" s="103"/>
      <c r="H60" s="104"/>
      <c r="I60" s="103"/>
      <c r="J60" s="103"/>
      <c r="K60" s="99"/>
      <c r="L60" s="99"/>
      <c r="M60" s="99"/>
      <c r="N60" s="99"/>
      <c r="O60" s="99"/>
      <c r="P60" s="99"/>
      <c r="Q60" s="99"/>
      <c r="R60" s="99"/>
      <c r="S60" s="105"/>
      <c r="T60" s="105"/>
      <c r="U60" s="99"/>
      <c r="V60" s="99"/>
      <c r="W60" s="99"/>
      <c r="X60" s="99"/>
      <c r="Y60" s="99"/>
      <c r="Z60" s="99"/>
      <c r="AA60" s="99"/>
      <c r="AB60" s="99"/>
      <c r="AC60" s="99"/>
      <c r="AD60" s="99"/>
      <c r="AE60" s="99"/>
      <c r="AF60" s="99"/>
      <c r="AG60" s="105"/>
      <c r="AH60" s="105"/>
      <c r="AI60" s="99"/>
      <c r="AJ60" s="99"/>
      <c r="AK60" s="106"/>
      <c r="AL60" s="107"/>
      <c r="AM60" s="106"/>
      <c r="AN60" s="107"/>
      <c r="AO60" s="106"/>
      <c r="AP60" s="107"/>
      <c r="AQ60" s="102"/>
      <c r="AR60" s="102"/>
      <c r="AS60" s="102"/>
      <c r="AT60" s="108"/>
      <c r="AU60" s="102"/>
      <c r="AV60" s="102"/>
      <c r="AW60" s="102"/>
    </row>
    <row r="61" spans="1:49" ht="43.2" hidden="1" customHeight="1" thickBot="1">
      <c r="A61" s="100"/>
      <c r="B61" s="101"/>
      <c r="C61" s="102"/>
      <c r="D61" s="102"/>
      <c r="E61" s="102"/>
      <c r="F61" s="102"/>
      <c r="G61" s="103"/>
      <c r="H61" s="104"/>
      <c r="I61" s="103"/>
      <c r="J61" s="103"/>
      <c r="K61" s="99"/>
      <c r="L61" s="99"/>
      <c r="M61" s="99"/>
      <c r="N61" s="99"/>
      <c r="O61" s="99"/>
      <c r="P61" s="99"/>
      <c r="Q61" s="99"/>
      <c r="R61" s="99"/>
      <c r="S61" s="105"/>
      <c r="T61" s="105"/>
      <c r="U61" s="99"/>
      <c r="V61" s="99"/>
      <c r="W61" s="99"/>
      <c r="X61" s="99"/>
      <c r="Y61" s="99"/>
      <c r="Z61" s="99"/>
      <c r="AA61" s="99"/>
      <c r="AB61" s="99"/>
      <c r="AC61" s="99"/>
      <c r="AD61" s="99"/>
      <c r="AE61" s="99"/>
      <c r="AF61" s="99"/>
      <c r="AG61" s="105"/>
      <c r="AH61" s="105"/>
      <c r="AI61" s="99"/>
      <c r="AJ61" s="99"/>
      <c r="AK61" s="106"/>
      <c r="AL61" s="107"/>
      <c r="AM61" s="106"/>
      <c r="AN61" s="107"/>
      <c r="AO61" s="106"/>
      <c r="AP61" s="107"/>
      <c r="AQ61" s="102"/>
      <c r="AR61" s="102"/>
      <c r="AS61" s="102"/>
      <c r="AT61" s="108"/>
      <c r="AU61" s="102"/>
      <c r="AV61" s="102"/>
      <c r="AW61" s="102"/>
    </row>
    <row r="62" spans="1:49" ht="43.2" hidden="1" customHeight="1" thickBot="1">
      <c r="A62" s="100"/>
      <c r="B62" s="101"/>
      <c r="C62" s="102"/>
      <c r="D62" s="102"/>
      <c r="E62" s="102"/>
      <c r="F62" s="102"/>
      <c r="G62" s="103"/>
      <c r="H62" s="104"/>
      <c r="I62" s="103"/>
      <c r="J62" s="103"/>
      <c r="K62" s="99"/>
      <c r="L62" s="99"/>
      <c r="M62" s="99"/>
      <c r="N62" s="99"/>
      <c r="O62" s="99"/>
      <c r="P62" s="99"/>
      <c r="Q62" s="99"/>
      <c r="R62" s="99"/>
      <c r="S62" s="105"/>
      <c r="T62" s="105"/>
      <c r="U62" s="99"/>
      <c r="V62" s="99"/>
      <c r="W62" s="99"/>
      <c r="X62" s="99"/>
      <c r="Y62" s="99"/>
      <c r="Z62" s="99"/>
      <c r="AA62" s="99"/>
      <c r="AB62" s="99"/>
      <c r="AC62" s="99"/>
      <c r="AD62" s="99"/>
      <c r="AE62" s="99"/>
      <c r="AF62" s="99"/>
      <c r="AG62" s="105"/>
      <c r="AH62" s="105"/>
      <c r="AI62" s="99"/>
      <c r="AJ62" s="99"/>
      <c r="AK62" s="106"/>
      <c r="AL62" s="107"/>
      <c r="AM62" s="106"/>
      <c r="AN62" s="107"/>
      <c r="AO62" s="106"/>
      <c r="AP62" s="107"/>
      <c r="AQ62" s="102"/>
      <c r="AR62" s="102"/>
      <c r="AS62" s="102"/>
      <c r="AT62" s="108"/>
      <c r="AU62" s="102"/>
      <c r="AV62" s="102"/>
      <c r="AW62" s="102"/>
    </row>
    <row r="63" spans="1:49" ht="43.2" hidden="1" customHeight="1" thickBot="1">
      <c r="A63" s="100"/>
      <c r="B63" s="101"/>
      <c r="C63" s="102"/>
      <c r="D63" s="102"/>
      <c r="E63" s="102"/>
      <c r="F63" s="102"/>
      <c r="G63" s="103"/>
      <c r="H63" s="104"/>
      <c r="I63" s="103"/>
      <c r="J63" s="103"/>
      <c r="K63" s="99"/>
      <c r="L63" s="99"/>
      <c r="M63" s="99"/>
      <c r="N63" s="99"/>
      <c r="O63" s="99"/>
      <c r="P63" s="99"/>
      <c r="Q63" s="99"/>
      <c r="R63" s="99"/>
      <c r="S63" s="105"/>
      <c r="T63" s="105"/>
      <c r="U63" s="99"/>
      <c r="V63" s="99"/>
      <c r="W63" s="99"/>
      <c r="X63" s="99"/>
      <c r="Y63" s="99"/>
      <c r="Z63" s="99"/>
      <c r="AA63" s="99"/>
      <c r="AB63" s="99"/>
      <c r="AC63" s="99"/>
      <c r="AD63" s="99"/>
      <c r="AE63" s="99"/>
      <c r="AF63" s="99"/>
      <c r="AG63" s="105"/>
      <c r="AH63" s="105"/>
      <c r="AI63" s="99"/>
      <c r="AJ63" s="99"/>
      <c r="AK63" s="106"/>
      <c r="AL63" s="107"/>
      <c r="AM63" s="106"/>
      <c r="AN63" s="107"/>
      <c r="AO63" s="106"/>
      <c r="AP63" s="107"/>
      <c r="AQ63" s="102"/>
      <c r="AR63" s="102"/>
      <c r="AS63" s="102"/>
      <c r="AT63" s="108"/>
      <c r="AU63" s="102"/>
      <c r="AV63" s="102"/>
      <c r="AW63" s="102"/>
    </row>
    <row r="64" spans="1:49" ht="43.2" hidden="1" customHeight="1" thickBot="1">
      <c r="A64" s="100"/>
      <c r="B64" s="101"/>
      <c r="C64" s="102"/>
      <c r="D64" s="102"/>
      <c r="E64" s="102"/>
      <c r="F64" s="102"/>
      <c r="G64" s="103"/>
      <c r="H64" s="104"/>
      <c r="I64" s="103"/>
      <c r="J64" s="103"/>
      <c r="K64" s="99"/>
      <c r="L64" s="99"/>
      <c r="M64" s="99"/>
      <c r="N64" s="99"/>
      <c r="O64" s="99"/>
      <c r="P64" s="99"/>
      <c r="Q64" s="99"/>
      <c r="R64" s="99"/>
      <c r="S64" s="105"/>
      <c r="T64" s="105"/>
      <c r="U64" s="99"/>
      <c r="V64" s="99"/>
      <c r="W64" s="99"/>
      <c r="X64" s="99"/>
      <c r="Y64" s="99"/>
      <c r="Z64" s="99"/>
      <c r="AA64" s="99"/>
      <c r="AB64" s="99"/>
      <c r="AC64" s="99"/>
      <c r="AD64" s="99"/>
      <c r="AE64" s="99"/>
      <c r="AF64" s="99"/>
      <c r="AG64" s="105"/>
      <c r="AH64" s="105"/>
      <c r="AI64" s="99"/>
      <c r="AJ64" s="99"/>
      <c r="AK64" s="106"/>
      <c r="AL64" s="107"/>
      <c r="AM64" s="106"/>
      <c r="AN64" s="107"/>
      <c r="AO64" s="106"/>
      <c r="AP64" s="107"/>
      <c r="AQ64" s="102"/>
      <c r="AR64" s="102"/>
      <c r="AS64" s="102"/>
      <c r="AT64" s="108"/>
      <c r="AU64" s="102"/>
      <c r="AV64" s="102"/>
      <c r="AW64" s="102"/>
    </row>
    <row r="65" spans="1:49" ht="43.2" hidden="1" customHeight="1" thickBot="1">
      <c r="A65" s="100"/>
      <c r="B65" s="101"/>
      <c r="C65" s="102"/>
      <c r="D65" s="102"/>
      <c r="E65" s="102"/>
      <c r="F65" s="102"/>
      <c r="G65" s="103"/>
      <c r="H65" s="104"/>
      <c r="I65" s="103"/>
      <c r="J65" s="103"/>
      <c r="K65" s="99"/>
      <c r="L65" s="99"/>
      <c r="M65" s="99"/>
      <c r="N65" s="99"/>
      <c r="O65" s="99"/>
      <c r="P65" s="99"/>
      <c r="Q65" s="99"/>
      <c r="R65" s="99"/>
      <c r="S65" s="105"/>
      <c r="T65" s="105"/>
      <c r="U65" s="99"/>
      <c r="V65" s="99"/>
      <c r="W65" s="99"/>
      <c r="X65" s="99"/>
      <c r="Y65" s="99"/>
      <c r="Z65" s="99"/>
      <c r="AA65" s="99"/>
      <c r="AB65" s="99"/>
      <c r="AC65" s="99"/>
      <c r="AD65" s="99"/>
      <c r="AE65" s="99"/>
      <c r="AF65" s="99"/>
      <c r="AG65" s="105"/>
      <c r="AH65" s="105"/>
      <c r="AI65" s="99"/>
      <c r="AJ65" s="99"/>
      <c r="AK65" s="106"/>
      <c r="AL65" s="107"/>
      <c r="AM65" s="106"/>
      <c r="AN65" s="107"/>
      <c r="AO65" s="106"/>
      <c r="AP65" s="107"/>
      <c r="AQ65" s="102"/>
      <c r="AR65" s="102"/>
      <c r="AS65" s="102"/>
      <c r="AT65" s="108"/>
      <c r="AU65" s="102"/>
      <c r="AV65" s="102"/>
      <c r="AW65" s="102"/>
    </row>
    <row r="66" spans="1:49" ht="43.2" hidden="1" customHeight="1" thickBot="1">
      <c r="A66" s="100"/>
      <c r="B66" s="101"/>
      <c r="C66" s="102"/>
      <c r="D66" s="102"/>
      <c r="E66" s="102"/>
      <c r="F66" s="102"/>
      <c r="G66" s="103"/>
      <c r="H66" s="104"/>
      <c r="I66" s="103"/>
      <c r="J66" s="103"/>
      <c r="K66" s="99"/>
      <c r="L66" s="99"/>
      <c r="M66" s="99"/>
      <c r="N66" s="99"/>
      <c r="O66" s="99"/>
      <c r="P66" s="99"/>
      <c r="Q66" s="99"/>
      <c r="R66" s="99"/>
      <c r="S66" s="105"/>
      <c r="T66" s="105"/>
      <c r="U66" s="99"/>
      <c r="V66" s="99"/>
      <c r="W66" s="99"/>
      <c r="X66" s="99"/>
      <c r="Y66" s="99"/>
      <c r="Z66" s="99"/>
      <c r="AA66" s="99"/>
      <c r="AB66" s="99"/>
      <c r="AC66" s="99"/>
      <c r="AD66" s="99"/>
      <c r="AE66" s="99"/>
      <c r="AF66" s="99"/>
      <c r="AG66" s="105"/>
      <c r="AH66" s="105"/>
      <c r="AI66" s="99"/>
      <c r="AJ66" s="99"/>
      <c r="AK66" s="106"/>
      <c r="AL66" s="107"/>
      <c r="AM66" s="106"/>
      <c r="AN66" s="107"/>
      <c r="AO66" s="106"/>
      <c r="AP66" s="107"/>
      <c r="AQ66" s="102"/>
      <c r="AR66" s="102"/>
      <c r="AS66" s="102"/>
      <c r="AT66" s="108"/>
      <c r="AU66" s="102"/>
      <c r="AV66" s="102"/>
      <c r="AW66" s="102"/>
    </row>
    <row r="67" spans="1:49" ht="43.2" hidden="1" customHeight="1" thickBot="1">
      <c r="A67" s="100"/>
      <c r="B67" s="101"/>
      <c r="C67" s="102"/>
      <c r="D67" s="102"/>
      <c r="E67" s="102"/>
      <c r="F67" s="102"/>
      <c r="G67" s="103"/>
      <c r="H67" s="104"/>
      <c r="I67" s="103"/>
      <c r="J67" s="103"/>
      <c r="K67" s="99"/>
      <c r="L67" s="99"/>
      <c r="M67" s="99"/>
      <c r="N67" s="99"/>
      <c r="O67" s="99"/>
      <c r="P67" s="99"/>
      <c r="Q67" s="99"/>
      <c r="R67" s="99"/>
      <c r="S67" s="105"/>
      <c r="T67" s="105"/>
      <c r="U67" s="99"/>
      <c r="V67" s="99"/>
      <c r="W67" s="99"/>
      <c r="X67" s="99"/>
      <c r="Y67" s="99"/>
      <c r="Z67" s="99"/>
      <c r="AA67" s="99"/>
      <c r="AB67" s="99"/>
      <c r="AC67" s="99"/>
      <c r="AD67" s="99"/>
      <c r="AE67" s="99"/>
      <c r="AF67" s="99"/>
      <c r="AG67" s="105"/>
      <c r="AH67" s="105"/>
      <c r="AI67" s="99"/>
      <c r="AJ67" s="99"/>
      <c r="AK67" s="106"/>
      <c r="AL67" s="107"/>
      <c r="AM67" s="106"/>
      <c r="AN67" s="107"/>
      <c r="AO67" s="106"/>
      <c r="AP67" s="107"/>
      <c r="AQ67" s="102"/>
      <c r="AR67" s="102"/>
      <c r="AS67" s="102"/>
      <c r="AT67" s="108"/>
      <c r="AU67" s="102"/>
      <c r="AV67" s="102"/>
      <c r="AW67" s="102"/>
    </row>
    <row r="68" spans="1:49" ht="43.2" hidden="1" customHeight="1" thickBot="1">
      <c r="A68" s="100"/>
      <c r="B68" s="101"/>
      <c r="C68" s="102"/>
      <c r="D68" s="102"/>
      <c r="E68" s="102"/>
      <c r="F68" s="102"/>
      <c r="G68" s="103"/>
      <c r="H68" s="104"/>
      <c r="I68" s="103"/>
      <c r="J68" s="103"/>
      <c r="K68" s="99"/>
      <c r="L68" s="99"/>
      <c r="M68" s="99"/>
      <c r="N68" s="99"/>
      <c r="O68" s="99"/>
      <c r="P68" s="99"/>
      <c r="Q68" s="99"/>
      <c r="R68" s="99"/>
      <c r="S68" s="105"/>
      <c r="T68" s="105"/>
      <c r="U68" s="99"/>
      <c r="V68" s="99"/>
      <c r="W68" s="99"/>
      <c r="X68" s="99"/>
      <c r="Y68" s="99"/>
      <c r="Z68" s="99"/>
      <c r="AA68" s="99"/>
      <c r="AB68" s="99"/>
      <c r="AC68" s="99"/>
      <c r="AD68" s="99"/>
      <c r="AE68" s="99"/>
      <c r="AF68" s="99"/>
      <c r="AG68" s="105"/>
      <c r="AH68" s="105"/>
      <c r="AI68" s="99"/>
      <c r="AJ68" s="99"/>
      <c r="AK68" s="106"/>
      <c r="AL68" s="107"/>
      <c r="AM68" s="106"/>
      <c r="AN68" s="107"/>
      <c r="AO68" s="106"/>
      <c r="AP68" s="107"/>
      <c r="AQ68" s="102"/>
      <c r="AR68" s="102"/>
      <c r="AS68" s="102"/>
      <c r="AT68" s="108"/>
      <c r="AU68" s="102"/>
      <c r="AV68" s="102"/>
      <c r="AW68" s="102"/>
    </row>
    <row r="69" spans="1:49" ht="43.2" hidden="1" customHeight="1" thickBot="1">
      <c r="A69" s="100"/>
      <c r="B69" s="101"/>
      <c r="C69" s="102"/>
      <c r="D69" s="102"/>
      <c r="E69" s="102"/>
      <c r="F69" s="102"/>
      <c r="G69" s="103"/>
      <c r="H69" s="104"/>
      <c r="I69" s="103"/>
      <c r="J69" s="103"/>
      <c r="K69" s="99"/>
      <c r="L69" s="99"/>
      <c r="M69" s="99"/>
      <c r="N69" s="99"/>
      <c r="O69" s="99"/>
      <c r="P69" s="99"/>
      <c r="Q69" s="99"/>
      <c r="R69" s="99"/>
      <c r="S69" s="105"/>
      <c r="T69" s="105"/>
      <c r="U69" s="99"/>
      <c r="V69" s="99"/>
      <c r="W69" s="99"/>
      <c r="X69" s="99"/>
      <c r="Y69" s="99"/>
      <c r="Z69" s="99"/>
      <c r="AA69" s="99"/>
      <c r="AB69" s="99"/>
      <c r="AC69" s="99"/>
      <c r="AD69" s="99"/>
      <c r="AE69" s="99"/>
      <c r="AF69" s="99"/>
      <c r="AG69" s="105"/>
      <c r="AH69" s="105"/>
      <c r="AI69" s="99"/>
      <c r="AJ69" s="99"/>
      <c r="AK69" s="106"/>
      <c r="AL69" s="107"/>
      <c r="AM69" s="106"/>
      <c r="AN69" s="107"/>
      <c r="AO69" s="106"/>
      <c r="AP69" s="107"/>
      <c r="AQ69" s="102"/>
      <c r="AR69" s="102"/>
      <c r="AS69" s="102"/>
      <c r="AT69" s="108"/>
      <c r="AU69" s="102"/>
      <c r="AV69" s="102"/>
      <c r="AW69" s="102"/>
    </row>
    <row r="70" spans="1:49" ht="43.2" hidden="1" customHeight="1" thickBot="1">
      <c r="A70" s="100"/>
      <c r="B70" s="101"/>
      <c r="C70" s="102"/>
      <c r="D70" s="102"/>
      <c r="E70" s="102"/>
      <c r="F70" s="102"/>
      <c r="G70" s="103"/>
      <c r="H70" s="104"/>
      <c r="I70" s="103"/>
      <c r="J70" s="103"/>
      <c r="K70" s="99"/>
      <c r="L70" s="99"/>
      <c r="M70" s="99"/>
      <c r="N70" s="99"/>
      <c r="O70" s="99"/>
      <c r="P70" s="99"/>
      <c r="Q70" s="99"/>
      <c r="R70" s="99"/>
      <c r="S70" s="105"/>
      <c r="T70" s="105"/>
      <c r="U70" s="99"/>
      <c r="V70" s="99"/>
      <c r="W70" s="99"/>
      <c r="X70" s="99"/>
      <c r="Y70" s="99"/>
      <c r="Z70" s="99"/>
      <c r="AA70" s="99"/>
      <c r="AB70" s="99"/>
      <c r="AC70" s="99"/>
      <c r="AD70" s="99"/>
      <c r="AE70" s="99"/>
      <c r="AF70" s="99"/>
      <c r="AG70" s="105"/>
      <c r="AH70" s="105"/>
      <c r="AI70" s="99"/>
      <c r="AJ70" s="99"/>
      <c r="AK70" s="106"/>
      <c r="AL70" s="107"/>
      <c r="AM70" s="106"/>
      <c r="AN70" s="107"/>
      <c r="AO70" s="106"/>
      <c r="AP70" s="107"/>
      <c r="AQ70" s="102"/>
      <c r="AR70" s="102"/>
      <c r="AS70" s="102"/>
      <c r="AT70" s="108"/>
      <c r="AU70" s="102"/>
      <c r="AV70" s="102"/>
      <c r="AW70" s="102"/>
    </row>
    <row r="71" spans="1:49" ht="43.2" hidden="1" customHeight="1" thickBot="1">
      <c r="A71" s="100"/>
      <c r="B71" s="101"/>
      <c r="C71" s="102"/>
      <c r="D71" s="102"/>
      <c r="E71" s="102"/>
      <c r="F71" s="102"/>
      <c r="G71" s="103"/>
      <c r="H71" s="104"/>
      <c r="I71" s="103"/>
      <c r="J71" s="103"/>
      <c r="K71" s="99"/>
      <c r="L71" s="99"/>
      <c r="M71" s="99"/>
      <c r="N71" s="99"/>
      <c r="O71" s="99"/>
      <c r="P71" s="99"/>
      <c r="Q71" s="99"/>
      <c r="R71" s="99"/>
      <c r="S71" s="105"/>
      <c r="T71" s="105"/>
      <c r="U71" s="99"/>
      <c r="V71" s="99"/>
      <c r="W71" s="99"/>
      <c r="X71" s="99"/>
      <c r="Y71" s="99"/>
      <c r="Z71" s="99"/>
      <c r="AA71" s="99"/>
      <c r="AB71" s="99"/>
      <c r="AC71" s="99"/>
      <c r="AD71" s="99"/>
      <c r="AE71" s="99"/>
      <c r="AF71" s="99"/>
      <c r="AG71" s="105"/>
      <c r="AH71" s="105"/>
      <c r="AI71" s="99"/>
      <c r="AJ71" s="99"/>
      <c r="AK71" s="106"/>
      <c r="AL71" s="107"/>
      <c r="AM71" s="106"/>
      <c r="AN71" s="107"/>
      <c r="AO71" s="106"/>
      <c r="AP71" s="107"/>
      <c r="AQ71" s="102"/>
      <c r="AR71" s="102"/>
      <c r="AS71" s="102"/>
      <c r="AT71" s="108"/>
      <c r="AU71" s="102"/>
      <c r="AV71" s="102"/>
      <c r="AW71" s="102"/>
    </row>
    <row r="72" spans="1:49" ht="43.2" hidden="1" customHeight="1" thickBot="1">
      <c r="A72" s="100"/>
      <c r="B72" s="101"/>
      <c r="C72" s="102"/>
      <c r="D72" s="102"/>
      <c r="E72" s="102"/>
      <c r="F72" s="102"/>
      <c r="G72" s="103"/>
      <c r="H72" s="104"/>
      <c r="I72" s="103"/>
      <c r="J72" s="103"/>
      <c r="K72" s="99"/>
      <c r="L72" s="99"/>
      <c r="M72" s="99"/>
      <c r="N72" s="99"/>
      <c r="O72" s="99"/>
      <c r="P72" s="99"/>
      <c r="Q72" s="99"/>
      <c r="R72" s="99"/>
      <c r="S72" s="105"/>
      <c r="T72" s="105"/>
      <c r="U72" s="99"/>
      <c r="V72" s="99"/>
      <c r="W72" s="99"/>
      <c r="X72" s="99"/>
      <c r="Y72" s="99"/>
      <c r="Z72" s="99"/>
      <c r="AA72" s="99"/>
      <c r="AB72" s="99"/>
      <c r="AC72" s="99"/>
      <c r="AD72" s="99"/>
      <c r="AE72" s="99"/>
      <c r="AF72" s="99"/>
      <c r="AG72" s="105"/>
      <c r="AH72" s="105"/>
      <c r="AI72" s="99"/>
      <c r="AJ72" s="99"/>
      <c r="AK72" s="106"/>
      <c r="AL72" s="107"/>
      <c r="AM72" s="106"/>
      <c r="AN72" s="107"/>
      <c r="AO72" s="106"/>
      <c r="AP72" s="107"/>
      <c r="AQ72" s="102"/>
      <c r="AR72" s="102"/>
      <c r="AS72" s="102"/>
      <c r="AT72" s="108"/>
      <c r="AU72" s="102"/>
      <c r="AV72" s="102"/>
      <c r="AW72" s="102"/>
    </row>
    <row r="73" spans="1:49" ht="43.2" hidden="1" customHeight="1" thickBot="1">
      <c r="A73" s="100"/>
      <c r="B73" s="101"/>
      <c r="C73" s="102"/>
      <c r="D73" s="102"/>
      <c r="E73" s="102"/>
      <c r="F73" s="102"/>
      <c r="G73" s="103"/>
      <c r="H73" s="104"/>
      <c r="I73" s="103"/>
      <c r="J73" s="103"/>
      <c r="K73" s="99"/>
      <c r="L73" s="99"/>
      <c r="M73" s="99"/>
      <c r="N73" s="99"/>
      <c r="O73" s="99"/>
      <c r="P73" s="99"/>
      <c r="Q73" s="99"/>
      <c r="R73" s="99"/>
      <c r="S73" s="105"/>
      <c r="T73" s="105"/>
      <c r="U73" s="99"/>
      <c r="V73" s="99"/>
      <c r="W73" s="99"/>
      <c r="X73" s="99"/>
      <c r="Y73" s="99"/>
      <c r="Z73" s="99"/>
      <c r="AA73" s="99"/>
      <c r="AB73" s="99"/>
      <c r="AC73" s="99"/>
      <c r="AD73" s="99"/>
      <c r="AE73" s="99"/>
      <c r="AF73" s="99"/>
      <c r="AG73" s="105"/>
      <c r="AH73" s="105"/>
      <c r="AI73" s="99"/>
      <c r="AJ73" s="99"/>
      <c r="AK73" s="106"/>
      <c r="AL73" s="107"/>
      <c r="AM73" s="106"/>
      <c r="AN73" s="107"/>
      <c r="AO73" s="106"/>
      <c r="AP73" s="107"/>
      <c r="AQ73" s="102"/>
      <c r="AR73" s="102"/>
      <c r="AS73" s="102"/>
      <c r="AT73" s="108"/>
      <c r="AU73" s="102"/>
      <c r="AV73" s="102"/>
      <c r="AW73" s="102"/>
    </row>
    <row r="74" spans="1:49" ht="43.2" hidden="1" customHeight="1" thickBot="1">
      <c r="A74" s="100"/>
      <c r="B74" s="101"/>
      <c r="C74" s="102"/>
      <c r="D74" s="102"/>
      <c r="E74" s="102"/>
      <c r="F74" s="102"/>
      <c r="G74" s="103"/>
      <c r="H74" s="104"/>
      <c r="I74" s="103"/>
      <c r="J74" s="103"/>
      <c r="K74" s="99"/>
      <c r="L74" s="99"/>
      <c r="M74" s="99"/>
      <c r="N74" s="99"/>
      <c r="O74" s="99"/>
      <c r="P74" s="99"/>
      <c r="Q74" s="99"/>
      <c r="R74" s="99"/>
      <c r="S74" s="105"/>
      <c r="T74" s="105"/>
      <c r="U74" s="99"/>
      <c r="V74" s="99"/>
      <c r="W74" s="99"/>
      <c r="X74" s="99"/>
      <c r="Y74" s="99"/>
      <c r="Z74" s="99"/>
      <c r="AA74" s="99"/>
      <c r="AB74" s="99"/>
      <c r="AC74" s="99"/>
      <c r="AD74" s="99"/>
      <c r="AE74" s="99"/>
      <c r="AF74" s="99"/>
      <c r="AG74" s="105"/>
      <c r="AH74" s="105"/>
      <c r="AI74" s="99"/>
      <c r="AJ74" s="99"/>
      <c r="AK74" s="106"/>
      <c r="AL74" s="107"/>
      <c r="AM74" s="106"/>
      <c r="AN74" s="107"/>
      <c r="AO74" s="106"/>
      <c r="AP74" s="107"/>
      <c r="AQ74" s="102"/>
      <c r="AR74" s="102"/>
      <c r="AS74" s="102"/>
      <c r="AT74" s="108"/>
      <c r="AU74" s="102"/>
      <c r="AV74" s="102"/>
      <c r="AW74" s="102"/>
    </row>
    <row r="75" spans="1:49" ht="43.2" hidden="1" customHeight="1" thickBot="1">
      <c r="A75" s="100"/>
      <c r="B75" s="101"/>
      <c r="C75" s="102"/>
      <c r="D75" s="102"/>
      <c r="E75" s="102"/>
      <c r="F75" s="102"/>
      <c r="G75" s="103"/>
      <c r="H75" s="104"/>
      <c r="I75" s="103"/>
      <c r="J75" s="103"/>
      <c r="K75" s="99"/>
      <c r="L75" s="99"/>
      <c r="M75" s="99"/>
      <c r="N75" s="99"/>
      <c r="O75" s="99"/>
      <c r="P75" s="99"/>
      <c r="Q75" s="99"/>
      <c r="R75" s="99"/>
      <c r="S75" s="105"/>
      <c r="T75" s="105"/>
      <c r="U75" s="99"/>
      <c r="V75" s="99"/>
      <c r="W75" s="99"/>
      <c r="X75" s="99"/>
      <c r="Y75" s="99"/>
      <c r="Z75" s="99"/>
      <c r="AA75" s="99"/>
      <c r="AB75" s="99"/>
      <c r="AC75" s="99"/>
      <c r="AD75" s="99"/>
      <c r="AE75" s="99"/>
      <c r="AF75" s="99"/>
      <c r="AG75" s="105"/>
      <c r="AH75" s="105"/>
      <c r="AI75" s="99"/>
      <c r="AJ75" s="99"/>
      <c r="AK75" s="106"/>
      <c r="AL75" s="107"/>
      <c r="AM75" s="106"/>
      <c r="AN75" s="107"/>
      <c r="AO75" s="106"/>
      <c r="AP75" s="107"/>
      <c r="AQ75" s="102"/>
      <c r="AR75" s="102"/>
      <c r="AS75" s="102"/>
      <c r="AT75" s="108"/>
      <c r="AU75" s="102"/>
      <c r="AV75" s="102"/>
      <c r="AW75" s="102"/>
    </row>
    <row r="76" spans="1:49" ht="43.2" hidden="1" customHeight="1" thickBot="1">
      <c r="A76" s="100"/>
      <c r="B76" s="101"/>
      <c r="C76" s="102"/>
      <c r="D76" s="102"/>
      <c r="E76" s="102"/>
      <c r="F76" s="102"/>
      <c r="G76" s="103"/>
      <c r="H76" s="104"/>
      <c r="I76" s="103"/>
      <c r="J76" s="103"/>
      <c r="K76" s="99"/>
      <c r="L76" s="99"/>
      <c r="M76" s="99"/>
      <c r="N76" s="99"/>
      <c r="O76" s="99"/>
      <c r="P76" s="99"/>
      <c r="Q76" s="99"/>
      <c r="R76" s="99"/>
      <c r="S76" s="105"/>
      <c r="T76" s="105"/>
      <c r="U76" s="99"/>
      <c r="V76" s="99"/>
      <c r="W76" s="99"/>
      <c r="X76" s="99"/>
      <c r="Y76" s="99"/>
      <c r="Z76" s="99"/>
      <c r="AA76" s="99"/>
      <c r="AB76" s="99"/>
      <c r="AC76" s="99"/>
      <c r="AD76" s="99"/>
      <c r="AE76" s="99"/>
      <c r="AF76" s="99"/>
      <c r="AG76" s="105"/>
      <c r="AH76" s="105"/>
      <c r="AI76" s="99"/>
      <c r="AJ76" s="99"/>
      <c r="AK76" s="106"/>
      <c r="AL76" s="107"/>
      <c r="AM76" s="106"/>
      <c r="AN76" s="107"/>
      <c r="AO76" s="106"/>
      <c r="AP76" s="107"/>
      <c r="AQ76" s="102"/>
      <c r="AR76" s="102"/>
      <c r="AS76" s="102"/>
      <c r="AT76" s="108"/>
      <c r="AU76" s="102"/>
      <c r="AV76" s="102"/>
      <c r="AW76" s="102"/>
    </row>
    <row r="77" spans="1:49" ht="43.2" hidden="1" customHeight="1" thickBot="1">
      <c r="A77" s="100"/>
      <c r="B77" s="101"/>
      <c r="C77" s="102"/>
      <c r="D77" s="102"/>
      <c r="E77" s="102"/>
      <c r="F77" s="102"/>
      <c r="G77" s="103"/>
      <c r="H77" s="104"/>
      <c r="I77" s="103"/>
      <c r="J77" s="103"/>
      <c r="K77" s="99"/>
      <c r="L77" s="99"/>
      <c r="M77" s="99"/>
      <c r="N77" s="99"/>
      <c r="O77" s="99"/>
      <c r="P77" s="99"/>
      <c r="Q77" s="99"/>
      <c r="R77" s="99"/>
      <c r="S77" s="105"/>
      <c r="T77" s="105"/>
      <c r="U77" s="99"/>
      <c r="V77" s="99"/>
      <c r="W77" s="99"/>
      <c r="X77" s="99"/>
      <c r="Y77" s="99"/>
      <c r="Z77" s="99"/>
      <c r="AA77" s="99"/>
      <c r="AB77" s="99"/>
      <c r="AC77" s="99"/>
      <c r="AD77" s="99"/>
      <c r="AE77" s="99"/>
      <c r="AF77" s="99"/>
      <c r="AG77" s="105"/>
      <c r="AH77" s="105"/>
      <c r="AI77" s="99"/>
      <c r="AJ77" s="99"/>
      <c r="AK77" s="106"/>
      <c r="AL77" s="107"/>
      <c r="AM77" s="106"/>
      <c r="AN77" s="107"/>
      <c r="AO77" s="106"/>
      <c r="AP77" s="107"/>
      <c r="AQ77" s="102"/>
      <c r="AR77" s="102"/>
      <c r="AS77" s="102"/>
      <c r="AT77" s="108"/>
      <c r="AU77" s="102"/>
      <c r="AV77" s="102"/>
      <c r="AW77" s="102"/>
    </row>
    <row r="78" spans="1:49" ht="43.2" hidden="1" customHeight="1" thickBot="1">
      <c r="A78" s="100"/>
      <c r="B78" s="101"/>
      <c r="C78" s="102"/>
      <c r="D78" s="102"/>
      <c r="E78" s="102"/>
      <c r="F78" s="102"/>
      <c r="G78" s="103"/>
      <c r="H78" s="104"/>
      <c r="I78" s="103"/>
      <c r="J78" s="103"/>
      <c r="K78" s="99"/>
      <c r="L78" s="99"/>
      <c r="M78" s="99"/>
      <c r="N78" s="99"/>
      <c r="O78" s="99"/>
      <c r="P78" s="99"/>
      <c r="Q78" s="99"/>
      <c r="R78" s="99"/>
      <c r="S78" s="105"/>
      <c r="T78" s="105"/>
      <c r="U78" s="99"/>
      <c r="V78" s="99"/>
      <c r="W78" s="99"/>
      <c r="X78" s="99"/>
      <c r="Y78" s="99"/>
      <c r="Z78" s="99"/>
      <c r="AA78" s="99"/>
      <c r="AB78" s="99"/>
      <c r="AC78" s="99"/>
      <c r="AD78" s="99"/>
      <c r="AE78" s="99"/>
      <c r="AF78" s="99"/>
      <c r="AG78" s="105"/>
      <c r="AH78" s="105"/>
      <c r="AI78" s="99"/>
      <c r="AJ78" s="99"/>
      <c r="AK78" s="106"/>
      <c r="AL78" s="107"/>
      <c r="AM78" s="106"/>
      <c r="AN78" s="107"/>
      <c r="AO78" s="106"/>
      <c r="AP78" s="107"/>
      <c r="AQ78" s="102"/>
      <c r="AR78" s="102"/>
      <c r="AS78" s="102"/>
      <c r="AT78" s="108"/>
      <c r="AU78" s="102"/>
      <c r="AV78" s="102"/>
      <c r="AW78" s="102"/>
    </row>
    <row r="79" spans="1:49" ht="43.2" hidden="1" customHeight="1" thickBot="1">
      <c r="A79" s="100"/>
      <c r="B79" s="101"/>
      <c r="C79" s="102"/>
      <c r="D79" s="102"/>
      <c r="E79" s="102"/>
      <c r="F79" s="102"/>
      <c r="G79" s="103"/>
      <c r="H79" s="104"/>
      <c r="I79" s="103"/>
      <c r="J79" s="103"/>
      <c r="K79" s="99"/>
      <c r="L79" s="99"/>
      <c r="M79" s="99"/>
      <c r="N79" s="99"/>
      <c r="O79" s="99"/>
      <c r="P79" s="99"/>
      <c r="Q79" s="99"/>
      <c r="R79" s="99"/>
      <c r="S79" s="105"/>
      <c r="T79" s="105"/>
      <c r="U79" s="99"/>
      <c r="V79" s="99"/>
      <c r="W79" s="99"/>
      <c r="X79" s="99"/>
      <c r="Y79" s="99"/>
      <c r="Z79" s="99"/>
      <c r="AA79" s="99"/>
      <c r="AB79" s="99"/>
      <c r="AC79" s="99"/>
      <c r="AD79" s="99"/>
      <c r="AE79" s="99"/>
      <c r="AF79" s="99"/>
      <c r="AG79" s="105"/>
      <c r="AH79" s="105"/>
      <c r="AI79" s="99"/>
      <c r="AJ79" s="99"/>
      <c r="AK79" s="106"/>
      <c r="AL79" s="107"/>
      <c r="AM79" s="106"/>
      <c r="AN79" s="107"/>
      <c r="AO79" s="106"/>
      <c r="AP79" s="107"/>
      <c r="AQ79" s="102"/>
      <c r="AR79" s="102"/>
      <c r="AS79" s="102"/>
      <c r="AT79" s="108"/>
      <c r="AU79" s="102"/>
      <c r="AV79" s="102"/>
      <c r="AW79" s="102"/>
    </row>
    <row r="80" spans="1:49" ht="43.2" hidden="1" customHeight="1" thickBot="1">
      <c r="A80" s="100"/>
      <c r="B80" s="101"/>
      <c r="C80" s="102"/>
      <c r="D80" s="102"/>
      <c r="E80" s="102"/>
      <c r="F80" s="102"/>
      <c r="G80" s="103"/>
      <c r="H80" s="104"/>
      <c r="I80" s="103"/>
      <c r="J80" s="103"/>
      <c r="K80" s="99"/>
      <c r="L80" s="99"/>
      <c r="M80" s="99"/>
      <c r="N80" s="99"/>
      <c r="O80" s="99"/>
      <c r="P80" s="99"/>
      <c r="Q80" s="99"/>
      <c r="R80" s="99"/>
      <c r="S80" s="105"/>
      <c r="T80" s="105"/>
      <c r="U80" s="99"/>
      <c r="V80" s="99"/>
      <c r="W80" s="99"/>
      <c r="X80" s="99"/>
      <c r="Y80" s="99"/>
      <c r="Z80" s="99"/>
      <c r="AA80" s="99"/>
      <c r="AB80" s="99"/>
      <c r="AC80" s="99"/>
      <c r="AD80" s="99"/>
      <c r="AE80" s="99"/>
      <c r="AF80" s="99"/>
      <c r="AG80" s="105"/>
      <c r="AH80" s="105"/>
      <c r="AI80" s="99"/>
      <c r="AJ80" s="99"/>
      <c r="AK80" s="106"/>
      <c r="AL80" s="107"/>
      <c r="AM80" s="106"/>
      <c r="AN80" s="107"/>
      <c r="AO80" s="106"/>
      <c r="AP80" s="107"/>
      <c r="AQ80" s="102"/>
      <c r="AR80" s="102"/>
      <c r="AS80" s="102"/>
      <c r="AT80" s="108"/>
      <c r="AU80" s="102"/>
      <c r="AV80" s="102"/>
      <c r="AW80" s="102"/>
    </row>
    <row r="81" spans="1:49" ht="43.2" hidden="1" customHeight="1" thickBot="1">
      <c r="A81" s="100"/>
      <c r="B81" s="101"/>
      <c r="C81" s="102"/>
      <c r="D81" s="102"/>
      <c r="E81" s="102"/>
      <c r="F81" s="102"/>
      <c r="G81" s="103"/>
      <c r="H81" s="104"/>
      <c r="I81" s="103"/>
      <c r="J81" s="103"/>
      <c r="K81" s="99"/>
      <c r="L81" s="99"/>
      <c r="M81" s="99"/>
      <c r="N81" s="99"/>
      <c r="O81" s="99"/>
      <c r="P81" s="99"/>
      <c r="Q81" s="99"/>
      <c r="R81" s="99"/>
      <c r="S81" s="105"/>
      <c r="T81" s="105"/>
      <c r="U81" s="99"/>
      <c r="V81" s="99"/>
      <c r="W81" s="99"/>
      <c r="X81" s="99"/>
      <c r="Y81" s="99"/>
      <c r="Z81" s="99"/>
      <c r="AA81" s="99"/>
      <c r="AB81" s="99"/>
      <c r="AC81" s="99"/>
      <c r="AD81" s="99"/>
      <c r="AE81" s="99"/>
      <c r="AF81" s="99"/>
      <c r="AG81" s="105"/>
      <c r="AH81" s="105"/>
      <c r="AI81" s="99"/>
      <c r="AJ81" s="99"/>
      <c r="AK81" s="106"/>
      <c r="AL81" s="107"/>
      <c r="AM81" s="106"/>
      <c r="AN81" s="107"/>
      <c r="AO81" s="106"/>
      <c r="AP81" s="107"/>
      <c r="AQ81" s="102"/>
      <c r="AR81" s="102"/>
      <c r="AS81" s="102"/>
      <c r="AT81" s="108"/>
      <c r="AU81" s="102"/>
      <c r="AV81" s="102"/>
      <c r="AW81" s="102"/>
    </row>
    <row r="82" spans="1:49" ht="43.2" hidden="1" customHeight="1" thickBot="1">
      <c r="A82" s="100"/>
      <c r="B82" s="101"/>
      <c r="C82" s="102"/>
      <c r="D82" s="102"/>
      <c r="E82" s="102"/>
      <c r="F82" s="102"/>
      <c r="G82" s="103"/>
      <c r="H82" s="104"/>
      <c r="I82" s="103"/>
      <c r="J82" s="103"/>
      <c r="K82" s="99"/>
      <c r="L82" s="99"/>
      <c r="M82" s="99"/>
      <c r="N82" s="99"/>
      <c r="O82" s="99"/>
      <c r="P82" s="99"/>
      <c r="Q82" s="99"/>
      <c r="R82" s="99"/>
      <c r="S82" s="105"/>
      <c r="T82" s="105"/>
      <c r="U82" s="99"/>
      <c r="V82" s="99"/>
      <c r="W82" s="99"/>
      <c r="X82" s="99"/>
      <c r="Y82" s="99"/>
      <c r="Z82" s="99"/>
      <c r="AA82" s="99"/>
      <c r="AB82" s="99"/>
      <c r="AC82" s="99"/>
      <c r="AD82" s="99"/>
      <c r="AE82" s="99"/>
      <c r="AF82" s="99"/>
      <c r="AG82" s="105"/>
      <c r="AH82" s="105"/>
      <c r="AI82" s="99"/>
      <c r="AJ82" s="99"/>
      <c r="AK82" s="106"/>
      <c r="AL82" s="107"/>
      <c r="AM82" s="106"/>
      <c r="AN82" s="107"/>
      <c r="AO82" s="106"/>
      <c r="AP82" s="107"/>
      <c r="AQ82" s="102"/>
      <c r="AR82" s="102"/>
      <c r="AS82" s="102"/>
      <c r="AT82" s="108"/>
      <c r="AU82" s="102"/>
      <c r="AV82" s="102"/>
      <c r="AW82" s="102"/>
    </row>
    <row r="83" spans="1:49" ht="43.2" hidden="1" customHeight="1" thickBot="1">
      <c r="A83" s="100"/>
      <c r="B83" s="101"/>
      <c r="C83" s="102"/>
      <c r="D83" s="102"/>
      <c r="E83" s="102"/>
      <c r="F83" s="102"/>
      <c r="G83" s="103"/>
      <c r="H83" s="104"/>
      <c r="I83" s="103"/>
      <c r="J83" s="103"/>
      <c r="K83" s="99"/>
      <c r="L83" s="99"/>
      <c r="M83" s="99"/>
      <c r="N83" s="99"/>
      <c r="O83" s="99"/>
      <c r="P83" s="99"/>
      <c r="Q83" s="99"/>
      <c r="R83" s="99"/>
      <c r="S83" s="105"/>
      <c r="T83" s="105"/>
      <c r="U83" s="99"/>
      <c r="V83" s="99"/>
      <c r="W83" s="99"/>
      <c r="X83" s="99"/>
      <c r="Y83" s="99"/>
      <c r="Z83" s="99"/>
      <c r="AA83" s="99"/>
      <c r="AB83" s="99"/>
      <c r="AC83" s="99"/>
      <c r="AD83" s="99"/>
      <c r="AE83" s="99"/>
      <c r="AF83" s="99"/>
      <c r="AG83" s="105"/>
      <c r="AH83" s="105"/>
      <c r="AI83" s="99"/>
      <c r="AJ83" s="99"/>
      <c r="AK83" s="106"/>
      <c r="AL83" s="107"/>
      <c r="AM83" s="106"/>
      <c r="AN83" s="107"/>
      <c r="AO83" s="106"/>
      <c r="AP83" s="107"/>
      <c r="AQ83" s="102"/>
      <c r="AR83" s="102"/>
      <c r="AS83" s="102"/>
      <c r="AT83" s="108"/>
      <c r="AU83" s="102"/>
      <c r="AV83" s="102"/>
      <c r="AW83" s="102"/>
    </row>
    <row r="84" spans="1:49" ht="43.2" hidden="1" customHeight="1" thickBot="1">
      <c r="A84" s="100"/>
      <c r="B84" s="101"/>
      <c r="C84" s="102"/>
      <c r="D84" s="102"/>
      <c r="E84" s="102"/>
      <c r="F84" s="102"/>
      <c r="G84" s="103"/>
      <c r="H84" s="104"/>
      <c r="I84" s="103"/>
      <c r="J84" s="103"/>
      <c r="K84" s="99"/>
      <c r="L84" s="99"/>
      <c r="M84" s="99"/>
      <c r="N84" s="99"/>
      <c r="O84" s="99"/>
      <c r="P84" s="99"/>
      <c r="Q84" s="99"/>
      <c r="R84" s="99"/>
      <c r="S84" s="105"/>
      <c r="T84" s="105"/>
      <c r="U84" s="99"/>
      <c r="V84" s="99"/>
      <c r="W84" s="99"/>
      <c r="X84" s="99"/>
      <c r="Y84" s="99"/>
      <c r="Z84" s="99"/>
      <c r="AA84" s="99"/>
      <c r="AB84" s="99"/>
      <c r="AC84" s="99"/>
      <c r="AD84" s="99"/>
      <c r="AE84" s="99"/>
      <c r="AF84" s="99"/>
      <c r="AG84" s="105"/>
      <c r="AH84" s="105"/>
      <c r="AI84" s="99"/>
      <c r="AJ84" s="99"/>
      <c r="AK84" s="106"/>
      <c r="AL84" s="107"/>
      <c r="AM84" s="106"/>
      <c r="AN84" s="107"/>
      <c r="AO84" s="106"/>
      <c r="AP84" s="107"/>
      <c r="AQ84" s="102"/>
      <c r="AR84" s="102"/>
      <c r="AS84" s="102"/>
      <c r="AT84" s="108"/>
      <c r="AU84" s="102"/>
      <c r="AV84" s="102"/>
      <c r="AW84" s="102"/>
    </row>
    <row r="85" spans="1:49" ht="43.2" hidden="1" customHeight="1" thickBot="1">
      <c r="A85" s="100"/>
      <c r="B85" s="101"/>
      <c r="C85" s="102"/>
      <c r="D85" s="102"/>
      <c r="E85" s="102"/>
      <c r="F85" s="102"/>
      <c r="G85" s="103"/>
      <c r="H85" s="104"/>
      <c r="I85" s="103"/>
      <c r="J85" s="103"/>
      <c r="K85" s="99"/>
      <c r="L85" s="99"/>
      <c r="M85" s="99"/>
      <c r="N85" s="99"/>
      <c r="O85" s="99"/>
      <c r="P85" s="99"/>
      <c r="Q85" s="99"/>
      <c r="R85" s="99"/>
      <c r="S85" s="105"/>
      <c r="T85" s="105"/>
      <c r="U85" s="99"/>
      <c r="V85" s="99"/>
      <c r="W85" s="99"/>
      <c r="X85" s="99"/>
      <c r="Y85" s="99"/>
      <c r="Z85" s="99"/>
      <c r="AA85" s="99"/>
      <c r="AB85" s="99"/>
      <c r="AC85" s="99"/>
      <c r="AD85" s="99"/>
      <c r="AE85" s="99"/>
      <c r="AF85" s="99"/>
      <c r="AG85" s="105"/>
      <c r="AH85" s="105"/>
      <c r="AI85" s="99"/>
      <c r="AJ85" s="99"/>
      <c r="AK85" s="106"/>
      <c r="AL85" s="107"/>
      <c r="AM85" s="106"/>
      <c r="AN85" s="107"/>
      <c r="AO85" s="106"/>
      <c r="AP85" s="107"/>
      <c r="AQ85" s="102"/>
      <c r="AR85" s="102"/>
      <c r="AS85" s="102"/>
      <c r="AT85" s="108"/>
      <c r="AU85" s="102"/>
      <c r="AV85" s="102"/>
      <c r="AW85" s="102"/>
    </row>
    <row r="86" spans="1:49" ht="43.2" hidden="1" customHeight="1" thickBot="1">
      <c r="A86" s="100"/>
      <c r="B86" s="101"/>
      <c r="C86" s="102"/>
      <c r="D86" s="102"/>
      <c r="E86" s="102"/>
      <c r="F86" s="102"/>
      <c r="G86" s="103"/>
      <c r="H86" s="104"/>
      <c r="I86" s="103"/>
      <c r="J86" s="103"/>
      <c r="K86" s="99"/>
      <c r="L86" s="99"/>
      <c r="M86" s="99"/>
      <c r="N86" s="99"/>
      <c r="O86" s="99"/>
      <c r="P86" s="99"/>
      <c r="Q86" s="99"/>
      <c r="R86" s="99"/>
      <c r="S86" s="105"/>
      <c r="T86" s="105"/>
      <c r="U86" s="99"/>
      <c r="V86" s="99"/>
      <c r="W86" s="99"/>
      <c r="X86" s="99"/>
      <c r="Y86" s="99"/>
      <c r="Z86" s="99"/>
      <c r="AA86" s="99"/>
      <c r="AB86" s="99"/>
      <c r="AC86" s="99"/>
      <c r="AD86" s="99"/>
      <c r="AE86" s="99"/>
      <c r="AF86" s="99"/>
      <c r="AG86" s="105"/>
      <c r="AH86" s="105"/>
      <c r="AI86" s="99"/>
      <c r="AJ86" s="99"/>
      <c r="AK86" s="106"/>
      <c r="AL86" s="107"/>
      <c r="AM86" s="106"/>
      <c r="AN86" s="107"/>
      <c r="AO86" s="106"/>
      <c r="AP86" s="107"/>
      <c r="AQ86" s="102"/>
      <c r="AR86" s="102"/>
      <c r="AS86" s="102"/>
      <c r="AT86" s="108"/>
      <c r="AU86" s="102"/>
      <c r="AV86" s="102"/>
      <c r="AW86" s="102"/>
    </row>
    <row r="87" spans="1:49" ht="43.2" hidden="1" customHeight="1" thickBot="1">
      <c r="A87" s="100"/>
      <c r="B87" s="101"/>
      <c r="C87" s="102"/>
      <c r="D87" s="102"/>
      <c r="E87" s="102"/>
      <c r="F87" s="102"/>
      <c r="G87" s="103"/>
      <c r="H87" s="104"/>
      <c r="I87" s="103"/>
      <c r="J87" s="103"/>
      <c r="K87" s="99"/>
      <c r="L87" s="99"/>
      <c r="M87" s="99"/>
      <c r="N87" s="99"/>
      <c r="O87" s="99"/>
      <c r="P87" s="99"/>
      <c r="Q87" s="99"/>
      <c r="R87" s="99"/>
      <c r="S87" s="105"/>
      <c r="T87" s="105"/>
      <c r="U87" s="99"/>
      <c r="V87" s="99"/>
      <c r="W87" s="99"/>
      <c r="X87" s="99"/>
      <c r="Y87" s="99"/>
      <c r="Z87" s="99"/>
      <c r="AA87" s="99"/>
      <c r="AB87" s="99"/>
      <c r="AC87" s="99"/>
      <c r="AD87" s="99"/>
      <c r="AE87" s="99"/>
      <c r="AF87" s="99"/>
      <c r="AG87" s="105"/>
      <c r="AH87" s="105"/>
      <c r="AI87" s="99"/>
      <c r="AJ87" s="99"/>
      <c r="AK87" s="106"/>
      <c r="AL87" s="107"/>
      <c r="AM87" s="106"/>
      <c r="AN87" s="107"/>
      <c r="AO87" s="106"/>
      <c r="AP87" s="107"/>
      <c r="AQ87" s="102"/>
      <c r="AR87" s="102"/>
      <c r="AS87" s="102"/>
      <c r="AT87" s="108"/>
      <c r="AU87" s="102"/>
      <c r="AV87" s="102"/>
      <c r="AW87" s="102"/>
    </row>
    <row r="88" spans="1:49" ht="43.2" hidden="1" customHeight="1" thickBot="1">
      <c r="A88" s="100"/>
      <c r="B88" s="101"/>
      <c r="C88" s="102"/>
      <c r="D88" s="102"/>
      <c r="E88" s="102"/>
      <c r="F88" s="102"/>
      <c r="G88" s="103"/>
      <c r="H88" s="104"/>
      <c r="I88" s="103"/>
      <c r="J88" s="103"/>
      <c r="K88" s="99"/>
      <c r="L88" s="99"/>
      <c r="M88" s="99"/>
      <c r="N88" s="99"/>
      <c r="O88" s="99"/>
      <c r="P88" s="99"/>
      <c r="Q88" s="99"/>
      <c r="R88" s="99"/>
      <c r="S88" s="105"/>
      <c r="T88" s="105"/>
      <c r="U88" s="99"/>
      <c r="V88" s="99"/>
      <c r="W88" s="99"/>
      <c r="X88" s="99"/>
      <c r="Y88" s="99"/>
      <c r="Z88" s="99"/>
      <c r="AA88" s="99"/>
      <c r="AB88" s="99"/>
      <c r="AC88" s="99"/>
      <c r="AD88" s="99"/>
      <c r="AE88" s="99"/>
      <c r="AF88" s="99"/>
      <c r="AG88" s="105"/>
      <c r="AH88" s="105"/>
      <c r="AI88" s="99"/>
      <c r="AJ88" s="99"/>
      <c r="AK88" s="106"/>
      <c r="AL88" s="107"/>
      <c r="AM88" s="106"/>
      <c r="AN88" s="107"/>
      <c r="AO88" s="106"/>
      <c r="AP88" s="107"/>
      <c r="AQ88" s="102"/>
      <c r="AR88" s="102"/>
      <c r="AS88" s="102"/>
      <c r="AT88" s="108"/>
      <c r="AU88" s="102"/>
      <c r="AV88" s="102"/>
      <c r="AW88" s="102"/>
    </row>
    <row r="89" spans="1:49" ht="43.2" hidden="1" customHeight="1" thickBot="1">
      <c r="A89" s="100"/>
      <c r="B89" s="101"/>
      <c r="C89" s="102"/>
      <c r="D89" s="102"/>
      <c r="E89" s="102"/>
      <c r="F89" s="102"/>
      <c r="G89" s="103"/>
      <c r="H89" s="104"/>
      <c r="I89" s="103"/>
      <c r="J89" s="103"/>
      <c r="K89" s="99"/>
      <c r="L89" s="99"/>
      <c r="M89" s="99"/>
      <c r="N89" s="99"/>
      <c r="O89" s="99"/>
      <c r="P89" s="99"/>
      <c r="Q89" s="99"/>
      <c r="R89" s="99"/>
      <c r="S89" s="105"/>
      <c r="T89" s="105"/>
      <c r="U89" s="99"/>
      <c r="V89" s="99"/>
      <c r="W89" s="99"/>
      <c r="X89" s="99"/>
      <c r="Y89" s="99"/>
      <c r="Z89" s="99"/>
      <c r="AA89" s="99"/>
      <c r="AB89" s="99"/>
      <c r="AC89" s="99"/>
      <c r="AD89" s="99"/>
      <c r="AE89" s="99"/>
      <c r="AF89" s="99"/>
      <c r="AG89" s="105"/>
      <c r="AH89" s="105"/>
      <c r="AI89" s="99"/>
      <c r="AJ89" s="99"/>
      <c r="AK89" s="106"/>
      <c r="AL89" s="107"/>
      <c r="AM89" s="106"/>
      <c r="AN89" s="107"/>
      <c r="AO89" s="106"/>
      <c r="AP89" s="107"/>
      <c r="AQ89" s="102"/>
      <c r="AR89" s="102"/>
      <c r="AS89" s="102"/>
      <c r="AT89" s="108"/>
      <c r="AU89" s="102"/>
      <c r="AV89" s="102"/>
      <c r="AW89" s="102"/>
    </row>
    <row r="90" spans="1:49" ht="43.2" hidden="1" customHeight="1" thickBot="1">
      <c r="A90" s="100"/>
      <c r="B90" s="101"/>
      <c r="C90" s="102"/>
      <c r="D90" s="102"/>
      <c r="E90" s="102"/>
      <c r="F90" s="102"/>
      <c r="G90" s="103"/>
      <c r="H90" s="104"/>
      <c r="I90" s="103"/>
      <c r="J90" s="103"/>
      <c r="K90" s="99"/>
      <c r="L90" s="99"/>
      <c r="M90" s="99"/>
      <c r="N90" s="99"/>
      <c r="O90" s="99"/>
      <c r="P90" s="99"/>
      <c r="Q90" s="99"/>
      <c r="R90" s="99"/>
      <c r="S90" s="105"/>
      <c r="T90" s="105"/>
      <c r="U90" s="99"/>
      <c r="V90" s="99"/>
      <c r="W90" s="99"/>
      <c r="X90" s="99"/>
      <c r="Y90" s="99"/>
      <c r="Z90" s="99"/>
      <c r="AA90" s="99"/>
      <c r="AB90" s="99"/>
      <c r="AC90" s="99"/>
      <c r="AD90" s="99"/>
      <c r="AE90" s="99"/>
      <c r="AF90" s="99"/>
      <c r="AG90" s="105"/>
      <c r="AH90" s="105"/>
      <c r="AI90" s="99"/>
      <c r="AJ90" s="99"/>
      <c r="AK90" s="106"/>
      <c r="AL90" s="107"/>
      <c r="AM90" s="106"/>
      <c r="AN90" s="107"/>
      <c r="AO90" s="106"/>
      <c r="AP90" s="107"/>
      <c r="AQ90" s="102"/>
      <c r="AR90" s="102"/>
      <c r="AS90" s="102"/>
      <c r="AT90" s="108"/>
      <c r="AU90" s="102"/>
      <c r="AV90" s="102"/>
      <c r="AW90" s="102"/>
    </row>
    <row r="91" spans="1:49" ht="43.2" hidden="1" customHeight="1" thickBot="1">
      <c r="A91" s="100"/>
      <c r="B91" s="101"/>
      <c r="C91" s="102"/>
      <c r="D91" s="102"/>
      <c r="E91" s="102"/>
      <c r="F91" s="102"/>
      <c r="G91" s="103"/>
      <c r="H91" s="104"/>
      <c r="I91" s="103"/>
      <c r="J91" s="103"/>
      <c r="K91" s="99"/>
      <c r="L91" s="99"/>
      <c r="M91" s="99"/>
      <c r="N91" s="99"/>
      <c r="O91" s="99"/>
      <c r="P91" s="99"/>
      <c r="Q91" s="99"/>
      <c r="R91" s="99"/>
      <c r="S91" s="105"/>
      <c r="T91" s="105"/>
      <c r="U91" s="99"/>
      <c r="V91" s="99"/>
      <c r="W91" s="99"/>
      <c r="X91" s="99"/>
      <c r="Y91" s="99"/>
      <c r="Z91" s="99"/>
      <c r="AA91" s="99"/>
      <c r="AB91" s="99"/>
      <c r="AC91" s="99"/>
      <c r="AD91" s="99"/>
      <c r="AE91" s="99"/>
      <c r="AF91" s="99"/>
      <c r="AG91" s="105"/>
      <c r="AH91" s="105"/>
      <c r="AI91" s="99"/>
      <c r="AJ91" s="99"/>
      <c r="AK91" s="106"/>
      <c r="AL91" s="107"/>
      <c r="AM91" s="106"/>
      <c r="AN91" s="107"/>
      <c r="AO91" s="106"/>
      <c r="AP91" s="107"/>
      <c r="AQ91" s="102"/>
      <c r="AR91" s="102"/>
      <c r="AS91" s="102"/>
      <c r="AT91" s="108"/>
      <c r="AU91" s="102"/>
      <c r="AV91" s="102"/>
      <c r="AW91" s="102"/>
    </row>
    <row r="92" spans="1:49" ht="43.2" hidden="1" customHeight="1" thickBot="1">
      <c r="A92" s="100"/>
      <c r="B92" s="101"/>
      <c r="C92" s="102"/>
      <c r="D92" s="102"/>
      <c r="E92" s="102"/>
      <c r="F92" s="102"/>
      <c r="G92" s="103"/>
      <c r="H92" s="104"/>
      <c r="I92" s="103"/>
      <c r="J92" s="103"/>
      <c r="K92" s="99"/>
      <c r="L92" s="99"/>
      <c r="M92" s="99"/>
      <c r="N92" s="99"/>
      <c r="O92" s="99"/>
      <c r="P92" s="99"/>
      <c r="Q92" s="99"/>
      <c r="R92" s="99"/>
      <c r="S92" s="105"/>
      <c r="T92" s="105"/>
      <c r="U92" s="99"/>
      <c r="V92" s="99"/>
      <c r="W92" s="99"/>
      <c r="X92" s="99"/>
      <c r="Y92" s="99"/>
      <c r="Z92" s="99"/>
      <c r="AA92" s="99"/>
      <c r="AB92" s="99"/>
      <c r="AC92" s="99"/>
      <c r="AD92" s="99"/>
      <c r="AE92" s="99"/>
      <c r="AF92" s="99"/>
      <c r="AG92" s="105"/>
      <c r="AH92" s="105"/>
      <c r="AI92" s="99"/>
      <c r="AJ92" s="99"/>
      <c r="AK92" s="106"/>
      <c r="AL92" s="107"/>
      <c r="AM92" s="106"/>
      <c r="AN92" s="107"/>
      <c r="AO92" s="106"/>
      <c r="AP92" s="107"/>
      <c r="AQ92" s="102"/>
      <c r="AR92" s="102"/>
      <c r="AS92" s="102"/>
      <c r="AT92" s="108"/>
      <c r="AU92" s="102"/>
      <c r="AV92" s="102"/>
      <c r="AW92" s="102"/>
    </row>
    <row r="93" spans="1:49" ht="43.2" hidden="1" customHeight="1" thickBot="1">
      <c r="A93" s="100"/>
      <c r="B93" s="101"/>
      <c r="C93" s="102"/>
      <c r="D93" s="102"/>
      <c r="E93" s="102"/>
      <c r="F93" s="102"/>
      <c r="G93" s="103"/>
      <c r="H93" s="104"/>
      <c r="I93" s="103"/>
      <c r="J93" s="103"/>
      <c r="K93" s="99"/>
      <c r="L93" s="99"/>
      <c r="M93" s="99"/>
      <c r="N93" s="99"/>
      <c r="O93" s="99"/>
      <c r="P93" s="99"/>
      <c r="Q93" s="99"/>
      <c r="R93" s="99"/>
      <c r="S93" s="105"/>
      <c r="T93" s="105"/>
      <c r="U93" s="99"/>
      <c r="V93" s="99"/>
      <c r="W93" s="99"/>
      <c r="X93" s="99"/>
      <c r="Y93" s="99"/>
      <c r="Z93" s="99"/>
      <c r="AA93" s="99"/>
      <c r="AB93" s="99"/>
      <c r="AC93" s="99"/>
      <c r="AD93" s="99"/>
      <c r="AE93" s="99"/>
      <c r="AF93" s="99"/>
      <c r="AG93" s="105"/>
      <c r="AH93" s="105"/>
      <c r="AI93" s="99"/>
      <c r="AJ93" s="99"/>
      <c r="AK93" s="106"/>
      <c r="AL93" s="107"/>
      <c r="AM93" s="106"/>
      <c r="AN93" s="107"/>
      <c r="AO93" s="106"/>
      <c r="AP93" s="107"/>
      <c r="AQ93" s="102"/>
      <c r="AR93" s="102"/>
      <c r="AS93" s="102"/>
      <c r="AT93" s="108"/>
      <c r="AU93" s="102"/>
      <c r="AV93" s="102"/>
      <c r="AW93" s="102"/>
    </row>
    <row r="94" spans="1:49" ht="43.2" hidden="1" customHeight="1" thickBot="1">
      <c r="A94" s="100"/>
      <c r="B94" s="101"/>
      <c r="C94" s="102"/>
      <c r="D94" s="102"/>
      <c r="E94" s="102"/>
      <c r="F94" s="102"/>
      <c r="G94" s="103"/>
      <c r="H94" s="104"/>
      <c r="I94" s="103"/>
      <c r="J94" s="103"/>
      <c r="K94" s="99"/>
      <c r="L94" s="99"/>
      <c r="M94" s="99"/>
      <c r="N94" s="99"/>
      <c r="O94" s="99"/>
      <c r="P94" s="99"/>
      <c r="Q94" s="99"/>
      <c r="R94" s="99"/>
      <c r="S94" s="105"/>
      <c r="T94" s="105"/>
      <c r="U94" s="99"/>
      <c r="V94" s="99"/>
      <c r="W94" s="99"/>
      <c r="X94" s="99"/>
      <c r="Y94" s="99"/>
      <c r="Z94" s="99"/>
      <c r="AA94" s="99"/>
      <c r="AB94" s="99"/>
      <c r="AC94" s="99"/>
      <c r="AD94" s="99"/>
      <c r="AE94" s="99"/>
      <c r="AF94" s="99"/>
      <c r="AG94" s="105"/>
      <c r="AH94" s="105"/>
      <c r="AI94" s="99"/>
      <c r="AJ94" s="99"/>
      <c r="AK94" s="106"/>
      <c r="AL94" s="107"/>
      <c r="AM94" s="106"/>
      <c r="AN94" s="107"/>
      <c r="AO94" s="106"/>
      <c r="AP94" s="107"/>
      <c r="AQ94" s="102"/>
      <c r="AR94" s="102"/>
      <c r="AS94" s="102"/>
      <c r="AT94" s="108"/>
      <c r="AU94" s="102"/>
      <c r="AV94" s="102"/>
      <c r="AW94" s="102"/>
    </row>
    <row r="95" spans="1:49" ht="43.2" hidden="1" customHeight="1" thickBot="1">
      <c r="A95" s="100"/>
      <c r="B95" s="101"/>
      <c r="C95" s="102"/>
      <c r="D95" s="102"/>
      <c r="E95" s="102"/>
      <c r="F95" s="102"/>
      <c r="G95" s="103"/>
      <c r="H95" s="104"/>
      <c r="I95" s="103"/>
      <c r="J95" s="103"/>
      <c r="K95" s="99"/>
      <c r="L95" s="99"/>
      <c r="M95" s="99"/>
      <c r="N95" s="99"/>
      <c r="O95" s="99"/>
      <c r="P95" s="99"/>
      <c r="Q95" s="99"/>
      <c r="R95" s="99"/>
      <c r="S95" s="105"/>
      <c r="T95" s="105"/>
      <c r="U95" s="99"/>
      <c r="V95" s="99"/>
      <c r="W95" s="99"/>
      <c r="X95" s="99"/>
      <c r="Y95" s="99"/>
      <c r="Z95" s="99"/>
      <c r="AA95" s="99"/>
      <c r="AB95" s="99"/>
      <c r="AC95" s="99"/>
      <c r="AD95" s="99"/>
      <c r="AE95" s="99"/>
      <c r="AF95" s="99"/>
      <c r="AG95" s="105"/>
      <c r="AH95" s="105"/>
      <c r="AI95" s="99"/>
      <c r="AJ95" s="99"/>
      <c r="AK95" s="106"/>
      <c r="AL95" s="107"/>
      <c r="AM95" s="106"/>
      <c r="AN95" s="107"/>
      <c r="AO95" s="106"/>
      <c r="AP95" s="107"/>
      <c r="AQ95" s="102"/>
      <c r="AR95" s="102"/>
      <c r="AS95" s="102"/>
      <c r="AT95" s="108"/>
      <c r="AU95" s="102"/>
      <c r="AV95" s="102"/>
      <c r="AW95" s="102"/>
    </row>
    <row r="96" spans="1:49" ht="43.2" hidden="1" customHeight="1" thickBot="1">
      <c r="A96" s="100"/>
      <c r="B96" s="101"/>
      <c r="C96" s="102"/>
      <c r="D96" s="102"/>
      <c r="E96" s="102"/>
      <c r="F96" s="102"/>
      <c r="G96" s="103"/>
      <c r="H96" s="104"/>
      <c r="I96" s="103"/>
      <c r="J96" s="103"/>
      <c r="K96" s="99"/>
      <c r="L96" s="99"/>
      <c r="M96" s="99"/>
      <c r="N96" s="99"/>
      <c r="O96" s="99"/>
      <c r="P96" s="99"/>
      <c r="Q96" s="99"/>
      <c r="R96" s="99"/>
      <c r="S96" s="105"/>
      <c r="T96" s="105"/>
      <c r="U96" s="99"/>
      <c r="V96" s="99"/>
      <c r="W96" s="99"/>
      <c r="X96" s="99"/>
      <c r="Y96" s="99"/>
      <c r="Z96" s="99"/>
      <c r="AA96" s="99"/>
      <c r="AB96" s="99"/>
      <c r="AC96" s="99"/>
      <c r="AD96" s="99"/>
      <c r="AE96" s="99"/>
      <c r="AF96" s="99"/>
      <c r="AG96" s="105"/>
      <c r="AH96" s="105"/>
      <c r="AI96" s="99"/>
      <c r="AJ96" s="99"/>
      <c r="AK96" s="106"/>
      <c r="AL96" s="107"/>
      <c r="AM96" s="106"/>
      <c r="AN96" s="107"/>
      <c r="AO96" s="106"/>
      <c r="AP96" s="107"/>
      <c r="AQ96" s="102"/>
      <c r="AR96" s="102"/>
      <c r="AS96" s="102"/>
      <c r="AT96" s="108"/>
      <c r="AU96" s="102"/>
      <c r="AV96" s="102"/>
      <c r="AW96" s="102"/>
    </row>
    <row r="97" spans="1:49" ht="43.2" hidden="1" customHeight="1" thickBot="1">
      <c r="A97" s="100"/>
      <c r="B97" s="101"/>
      <c r="C97" s="102"/>
      <c r="D97" s="102"/>
      <c r="E97" s="102"/>
      <c r="F97" s="102"/>
      <c r="G97" s="103"/>
      <c r="H97" s="104"/>
      <c r="I97" s="103"/>
      <c r="J97" s="103"/>
      <c r="K97" s="99"/>
      <c r="L97" s="99"/>
      <c r="M97" s="99"/>
      <c r="N97" s="99"/>
      <c r="O97" s="99"/>
      <c r="P97" s="99"/>
      <c r="Q97" s="99"/>
      <c r="R97" s="99"/>
      <c r="S97" s="105"/>
      <c r="T97" s="105"/>
      <c r="U97" s="99"/>
      <c r="V97" s="99"/>
      <c r="W97" s="99"/>
      <c r="X97" s="99"/>
      <c r="Y97" s="99"/>
      <c r="Z97" s="99"/>
      <c r="AA97" s="99"/>
      <c r="AB97" s="99"/>
      <c r="AC97" s="99"/>
      <c r="AD97" s="99"/>
      <c r="AE97" s="99"/>
      <c r="AF97" s="99"/>
      <c r="AG97" s="105"/>
      <c r="AH97" s="105"/>
      <c r="AI97" s="99"/>
      <c r="AJ97" s="99"/>
      <c r="AK97" s="106"/>
      <c r="AL97" s="107"/>
      <c r="AM97" s="106"/>
      <c r="AN97" s="107"/>
      <c r="AO97" s="106"/>
      <c r="AP97" s="107"/>
      <c r="AQ97" s="102"/>
      <c r="AR97" s="102"/>
      <c r="AS97" s="102"/>
      <c r="AT97" s="108"/>
      <c r="AU97" s="102"/>
      <c r="AV97" s="102"/>
      <c r="AW97" s="102"/>
    </row>
    <row r="98" spans="1:49" ht="43.2" hidden="1" customHeight="1" thickBot="1">
      <c r="A98" s="100"/>
      <c r="B98" s="101"/>
      <c r="C98" s="102"/>
      <c r="D98" s="102"/>
      <c r="E98" s="102"/>
      <c r="F98" s="102"/>
      <c r="G98" s="103"/>
      <c r="H98" s="104"/>
      <c r="I98" s="103"/>
      <c r="J98" s="103"/>
      <c r="K98" s="99"/>
      <c r="L98" s="99"/>
      <c r="M98" s="99"/>
      <c r="N98" s="99"/>
      <c r="O98" s="99"/>
      <c r="P98" s="99"/>
      <c r="Q98" s="99"/>
      <c r="R98" s="99"/>
      <c r="S98" s="105"/>
      <c r="T98" s="105"/>
      <c r="U98" s="99"/>
      <c r="V98" s="99"/>
      <c r="W98" s="99"/>
      <c r="X98" s="99"/>
      <c r="Y98" s="99"/>
      <c r="Z98" s="99"/>
      <c r="AA98" s="99"/>
      <c r="AB98" s="99"/>
      <c r="AC98" s="99"/>
      <c r="AD98" s="99"/>
      <c r="AE98" s="99"/>
      <c r="AF98" s="99"/>
      <c r="AG98" s="105"/>
      <c r="AH98" s="105"/>
      <c r="AI98" s="99"/>
      <c r="AJ98" s="99"/>
      <c r="AK98" s="106"/>
      <c r="AL98" s="107"/>
      <c r="AM98" s="106"/>
      <c r="AN98" s="107"/>
      <c r="AO98" s="106"/>
      <c r="AP98" s="107"/>
      <c r="AQ98" s="102"/>
      <c r="AR98" s="102"/>
      <c r="AS98" s="102"/>
      <c r="AT98" s="108"/>
      <c r="AU98" s="102"/>
      <c r="AV98" s="102"/>
      <c r="AW98" s="102"/>
    </row>
    <row r="99" spans="1:49" ht="43.2" hidden="1" customHeight="1" thickBot="1">
      <c r="A99" s="100"/>
      <c r="B99" s="101"/>
      <c r="C99" s="102"/>
      <c r="D99" s="102"/>
      <c r="E99" s="102"/>
      <c r="F99" s="102"/>
      <c r="G99" s="103"/>
      <c r="H99" s="104"/>
      <c r="I99" s="103"/>
      <c r="J99" s="103"/>
      <c r="K99" s="99"/>
      <c r="L99" s="99"/>
      <c r="M99" s="99"/>
      <c r="N99" s="99"/>
      <c r="O99" s="99"/>
      <c r="P99" s="99"/>
      <c r="Q99" s="99"/>
      <c r="R99" s="99"/>
      <c r="S99" s="105"/>
      <c r="T99" s="105"/>
      <c r="U99" s="99"/>
      <c r="V99" s="99"/>
      <c r="W99" s="99"/>
      <c r="X99" s="99"/>
      <c r="Y99" s="99"/>
      <c r="Z99" s="99"/>
      <c r="AA99" s="99"/>
      <c r="AB99" s="99"/>
      <c r="AC99" s="99"/>
      <c r="AD99" s="99"/>
      <c r="AE99" s="99"/>
      <c r="AF99" s="99"/>
      <c r="AG99" s="105"/>
      <c r="AH99" s="105"/>
      <c r="AI99" s="99"/>
      <c r="AJ99" s="99"/>
      <c r="AK99" s="106"/>
      <c r="AL99" s="107"/>
      <c r="AM99" s="106"/>
      <c r="AN99" s="107"/>
      <c r="AO99" s="106"/>
      <c r="AP99" s="107"/>
      <c r="AQ99" s="102"/>
      <c r="AR99" s="102"/>
      <c r="AS99" s="102"/>
      <c r="AT99" s="108"/>
      <c r="AU99" s="102"/>
      <c r="AV99" s="102"/>
      <c r="AW99" s="102"/>
    </row>
    <row r="100" spans="1:49" ht="43.2" hidden="1" customHeight="1" thickBot="1">
      <c r="A100" s="100"/>
      <c r="B100" s="101"/>
      <c r="C100" s="102"/>
      <c r="D100" s="102"/>
      <c r="E100" s="102"/>
      <c r="F100" s="102"/>
      <c r="G100" s="103"/>
      <c r="H100" s="104"/>
      <c r="I100" s="103"/>
      <c r="J100" s="103"/>
      <c r="K100" s="99"/>
      <c r="L100" s="99"/>
      <c r="M100" s="99"/>
      <c r="N100" s="99"/>
      <c r="O100" s="99"/>
      <c r="P100" s="99"/>
      <c r="Q100" s="99"/>
      <c r="R100" s="99"/>
      <c r="S100" s="105"/>
      <c r="T100" s="105"/>
      <c r="U100" s="99"/>
      <c r="V100" s="99"/>
      <c r="W100" s="99"/>
      <c r="X100" s="99"/>
      <c r="Y100" s="99"/>
      <c r="Z100" s="99"/>
      <c r="AA100" s="99"/>
      <c r="AB100" s="99"/>
      <c r="AC100" s="99"/>
      <c r="AD100" s="99"/>
      <c r="AE100" s="99"/>
      <c r="AF100" s="99"/>
      <c r="AG100" s="105"/>
      <c r="AH100" s="105"/>
      <c r="AI100" s="99"/>
      <c r="AJ100" s="99"/>
      <c r="AK100" s="106"/>
      <c r="AL100" s="107"/>
      <c r="AM100" s="106"/>
      <c r="AN100" s="107"/>
      <c r="AO100" s="106"/>
      <c r="AP100" s="107"/>
      <c r="AQ100" s="102"/>
      <c r="AR100" s="102"/>
      <c r="AS100" s="102"/>
      <c r="AT100" s="108"/>
      <c r="AU100" s="102"/>
      <c r="AV100" s="102"/>
      <c r="AW100" s="102"/>
    </row>
    <row r="101" spans="1:49" ht="43.2" hidden="1" customHeight="1" thickBot="1">
      <c r="A101" s="100"/>
      <c r="B101" s="101"/>
      <c r="C101" s="102"/>
      <c r="D101" s="102"/>
      <c r="E101" s="102"/>
      <c r="F101" s="102"/>
      <c r="G101" s="103"/>
      <c r="H101" s="104"/>
      <c r="I101" s="103"/>
      <c r="J101" s="103"/>
      <c r="K101" s="99"/>
      <c r="L101" s="99"/>
      <c r="M101" s="99"/>
      <c r="N101" s="99"/>
      <c r="O101" s="99"/>
      <c r="P101" s="99"/>
      <c r="Q101" s="99"/>
      <c r="R101" s="99"/>
      <c r="S101" s="105"/>
      <c r="T101" s="105"/>
      <c r="U101" s="99"/>
      <c r="V101" s="99"/>
      <c r="W101" s="99"/>
      <c r="X101" s="99"/>
      <c r="Y101" s="99"/>
      <c r="Z101" s="99"/>
      <c r="AA101" s="99"/>
      <c r="AB101" s="99"/>
      <c r="AC101" s="99"/>
      <c r="AD101" s="99"/>
      <c r="AE101" s="99"/>
      <c r="AF101" s="99"/>
      <c r="AG101" s="105"/>
      <c r="AH101" s="105"/>
      <c r="AI101" s="99"/>
      <c r="AJ101" s="99"/>
      <c r="AK101" s="106"/>
      <c r="AL101" s="107"/>
      <c r="AM101" s="106"/>
      <c r="AN101" s="107"/>
      <c r="AO101" s="106"/>
      <c r="AP101" s="107"/>
      <c r="AQ101" s="102"/>
      <c r="AR101" s="102"/>
      <c r="AS101" s="102"/>
      <c r="AT101" s="108"/>
      <c r="AU101" s="102"/>
      <c r="AV101" s="102"/>
      <c r="AW101" s="102"/>
    </row>
    <row r="102" spans="1:49" ht="43.2" hidden="1" customHeight="1" thickBot="1">
      <c r="A102" s="100"/>
      <c r="B102" s="101"/>
      <c r="C102" s="102"/>
      <c r="D102" s="102"/>
      <c r="E102" s="102"/>
      <c r="F102" s="102"/>
      <c r="G102" s="103"/>
      <c r="H102" s="104"/>
      <c r="I102" s="103"/>
      <c r="J102" s="103"/>
      <c r="K102" s="99"/>
      <c r="L102" s="99"/>
      <c r="M102" s="99"/>
      <c r="N102" s="99"/>
      <c r="O102" s="99"/>
      <c r="P102" s="99"/>
      <c r="Q102" s="99"/>
      <c r="R102" s="99"/>
      <c r="S102" s="105"/>
      <c r="T102" s="105"/>
      <c r="U102" s="99"/>
      <c r="V102" s="99"/>
      <c r="W102" s="99"/>
      <c r="X102" s="99"/>
      <c r="Y102" s="99"/>
      <c r="Z102" s="99"/>
      <c r="AA102" s="99"/>
      <c r="AB102" s="99"/>
      <c r="AC102" s="99"/>
      <c r="AD102" s="99"/>
      <c r="AE102" s="99"/>
      <c r="AF102" s="99"/>
      <c r="AG102" s="105"/>
      <c r="AH102" s="105"/>
      <c r="AI102" s="99"/>
      <c r="AJ102" s="99"/>
      <c r="AK102" s="106"/>
      <c r="AL102" s="107"/>
      <c r="AM102" s="106"/>
      <c r="AN102" s="107"/>
      <c r="AO102" s="106"/>
      <c r="AP102" s="107"/>
      <c r="AQ102" s="102"/>
      <c r="AR102" s="102"/>
      <c r="AS102" s="102"/>
      <c r="AT102" s="108"/>
      <c r="AU102" s="102"/>
      <c r="AV102" s="102"/>
      <c r="AW102" s="102"/>
    </row>
    <row r="103" spans="1:49" ht="43.2" hidden="1" customHeight="1" thickBot="1">
      <c r="A103" s="100"/>
      <c r="B103" s="101"/>
      <c r="C103" s="102"/>
      <c r="D103" s="102"/>
      <c r="E103" s="102"/>
      <c r="F103" s="102"/>
      <c r="G103" s="103"/>
      <c r="H103" s="104"/>
      <c r="I103" s="103"/>
      <c r="J103" s="103"/>
      <c r="K103" s="99"/>
      <c r="L103" s="99"/>
      <c r="M103" s="99"/>
      <c r="N103" s="99"/>
      <c r="O103" s="99"/>
      <c r="P103" s="99"/>
      <c r="Q103" s="99"/>
      <c r="R103" s="99"/>
      <c r="S103" s="105"/>
      <c r="T103" s="105"/>
      <c r="U103" s="99"/>
      <c r="V103" s="99"/>
      <c r="W103" s="99"/>
      <c r="X103" s="99"/>
      <c r="Y103" s="99"/>
      <c r="Z103" s="99"/>
      <c r="AA103" s="99"/>
      <c r="AB103" s="99"/>
      <c r="AC103" s="99"/>
      <c r="AD103" s="99"/>
      <c r="AE103" s="99"/>
      <c r="AF103" s="99"/>
      <c r="AG103" s="105"/>
      <c r="AH103" s="105"/>
      <c r="AI103" s="99"/>
      <c r="AJ103" s="99"/>
      <c r="AK103" s="106"/>
      <c r="AL103" s="107"/>
      <c r="AM103" s="106"/>
      <c r="AN103" s="107"/>
      <c r="AO103" s="106"/>
      <c r="AP103" s="107"/>
      <c r="AQ103" s="102"/>
      <c r="AR103" s="102"/>
      <c r="AS103" s="102"/>
      <c r="AT103" s="108"/>
      <c r="AU103" s="102"/>
      <c r="AV103" s="102"/>
      <c r="AW103" s="102"/>
    </row>
    <row r="104" spans="1:49" ht="43.2" hidden="1" customHeight="1" thickBot="1">
      <c r="A104" s="100"/>
      <c r="B104" s="101"/>
      <c r="C104" s="102"/>
      <c r="D104" s="102"/>
      <c r="E104" s="102"/>
      <c r="F104" s="102"/>
      <c r="G104" s="103"/>
      <c r="H104" s="104"/>
      <c r="I104" s="103"/>
      <c r="J104" s="103"/>
      <c r="K104" s="99"/>
      <c r="L104" s="99"/>
      <c r="M104" s="99"/>
      <c r="N104" s="99"/>
      <c r="O104" s="99"/>
      <c r="P104" s="99"/>
      <c r="Q104" s="99"/>
      <c r="R104" s="99"/>
      <c r="S104" s="105"/>
      <c r="T104" s="105"/>
      <c r="U104" s="99"/>
      <c r="V104" s="99"/>
      <c r="W104" s="99"/>
      <c r="X104" s="99"/>
      <c r="Y104" s="99"/>
      <c r="Z104" s="99"/>
      <c r="AA104" s="99"/>
      <c r="AB104" s="99"/>
      <c r="AC104" s="99"/>
      <c r="AD104" s="99"/>
      <c r="AE104" s="99"/>
      <c r="AF104" s="99"/>
      <c r="AG104" s="105"/>
      <c r="AH104" s="105"/>
      <c r="AI104" s="99"/>
      <c r="AJ104" s="99"/>
      <c r="AK104" s="106"/>
      <c r="AL104" s="107"/>
      <c r="AM104" s="106"/>
      <c r="AN104" s="107"/>
      <c r="AO104" s="106"/>
      <c r="AP104" s="107"/>
      <c r="AQ104" s="102"/>
      <c r="AR104" s="102"/>
      <c r="AS104" s="102"/>
      <c r="AT104" s="108"/>
      <c r="AU104" s="102"/>
      <c r="AV104" s="102"/>
      <c r="AW104" s="102"/>
    </row>
    <row r="105" spans="1:49" ht="43.2" hidden="1" customHeight="1" thickBot="1">
      <c r="A105" s="100"/>
      <c r="B105" s="101"/>
      <c r="C105" s="102"/>
      <c r="D105" s="102"/>
      <c r="E105" s="102"/>
      <c r="F105" s="102"/>
      <c r="G105" s="103"/>
      <c r="H105" s="104"/>
      <c r="I105" s="103"/>
      <c r="J105" s="103"/>
      <c r="K105" s="99"/>
      <c r="L105" s="99"/>
      <c r="M105" s="99"/>
      <c r="N105" s="99"/>
      <c r="O105" s="99"/>
      <c r="P105" s="99"/>
      <c r="Q105" s="99"/>
      <c r="R105" s="99"/>
      <c r="S105" s="105"/>
      <c r="T105" s="105"/>
      <c r="U105" s="99"/>
      <c r="V105" s="99"/>
      <c r="W105" s="99"/>
      <c r="X105" s="99"/>
      <c r="Y105" s="99"/>
      <c r="Z105" s="99"/>
      <c r="AA105" s="99"/>
      <c r="AB105" s="99"/>
      <c r="AC105" s="99"/>
      <c r="AD105" s="99"/>
      <c r="AE105" s="99"/>
      <c r="AF105" s="99"/>
      <c r="AG105" s="105"/>
      <c r="AH105" s="105"/>
      <c r="AI105" s="99"/>
      <c r="AJ105" s="99"/>
      <c r="AK105" s="106"/>
      <c r="AL105" s="107"/>
      <c r="AM105" s="106"/>
      <c r="AN105" s="107"/>
      <c r="AO105" s="106"/>
      <c r="AP105" s="107"/>
      <c r="AQ105" s="102"/>
      <c r="AR105" s="102"/>
      <c r="AS105" s="102"/>
      <c r="AT105" s="108"/>
      <c r="AU105" s="102"/>
      <c r="AV105" s="102"/>
      <c r="AW105" s="102"/>
    </row>
    <row r="106" spans="1:49" ht="43.2" hidden="1" customHeight="1" thickBot="1">
      <c r="A106" s="100"/>
      <c r="B106" s="101"/>
      <c r="C106" s="102"/>
      <c r="D106" s="102"/>
      <c r="E106" s="102"/>
      <c r="F106" s="102"/>
      <c r="G106" s="103"/>
      <c r="H106" s="104"/>
      <c r="I106" s="103"/>
      <c r="J106" s="103"/>
      <c r="K106" s="99"/>
      <c r="L106" s="99"/>
      <c r="M106" s="99"/>
      <c r="N106" s="99"/>
      <c r="O106" s="99"/>
      <c r="P106" s="99"/>
      <c r="Q106" s="99"/>
      <c r="R106" s="99"/>
      <c r="S106" s="105"/>
      <c r="T106" s="105"/>
      <c r="U106" s="99"/>
      <c r="V106" s="99"/>
      <c r="W106" s="99"/>
      <c r="X106" s="99"/>
      <c r="Y106" s="99"/>
      <c r="Z106" s="99"/>
      <c r="AA106" s="99"/>
      <c r="AB106" s="99"/>
      <c r="AC106" s="99"/>
      <c r="AD106" s="99"/>
      <c r="AE106" s="99"/>
      <c r="AF106" s="99"/>
      <c r="AG106" s="105"/>
      <c r="AH106" s="105"/>
      <c r="AI106" s="99"/>
      <c r="AJ106" s="99"/>
      <c r="AK106" s="106"/>
      <c r="AL106" s="107"/>
      <c r="AM106" s="106"/>
      <c r="AN106" s="107"/>
      <c r="AO106" s="106"/>
      <c r="AP106" s="107"/>
      <c r="AQ106" s="102"/>
      <c r="AR106" s="102"/>
      <c r="AS106" s="102"/>
      <c r="AT106" s="108"/>
      <c r="AU106" s="102"/>
      <c r="AV106" s="102"/>
      <c r="AW106" s="102"/>
    </row>
    <row r="107" spans="1:49" ht="43.2" hidden="1" customHeight="1" thickBot="1">
      <c r="A107" s="100"/>
      <c r="B107" s="101"/>
      <c r="C107" s="102"/>
      <c r="D107" s="102"/>
      <c r="E107" s="102"/>
      <c r="F107" s="102"/>
      <c r="G107" s="103"/>
      <c r="H107" s="104"/>
      <c r="I107" s="103"/>
      <c r="J107" s="103"/>
      <c r="K107" s="99"/>
      <c r="L107" s="99"/>
      <c r="M107" s="99"/>
      <c r="N107" s="99"/>
      <c r="O107" s="99"/>
      <c r="P107" s="99"/>
      <c r="Q107" s="99"/>
      <c r="R107" s="99"/>
      <c r="S107" s="105"/>
      <c r="T107" s="105"/>
      <c r="U107" s="99"/>
      <c r="V107" s="99"/>
      <c r="W107" s="99"/>
      <c r="X107" s="99"/>
      <c r="Y107" s="99"/>
      <c r="Z107" s="99"/>
      <c r="AA107" s="99"/>
      <c r="AB107" s="99"/>
      <c r="AC107" s="99"/>
      <c r="AD107" s="99"/>
      <c r="AE107" s="99"/>
      <c r="AF107" s="99"/>
      <c r="AG107" s="105"/>
      <c r="AH107" s="105"/>
      <c r="AI107" s="99"/>
      <c r="AJ107" s="99"/>
      <c r="AK107" s="106"/>
      <c r="AL107" s="107"/>
      <c r="AM107" s="106"/>
      <c r="AN107" s="107"/>
      <c r="AO107" s="106"/>
      <c r="AP107" s="107"/>
      <c r="AQ107" s="102"/>
      <c r="AR107" s="102"/>
      <c r="AS107" s="102"/>
      <c r="AT107" s="108"/>
      <c r="AU107" s="102"/>
      <c r="AV107" s="102"/>
      <c r="AW107" s="102"/>
    </row>
    <row r="108" spans="1:49" ht="43.2" hidden="1" customHeight="1" thickBot="1">
      <c r="A108" s="100"/>
      <c r="B108" s="101"/>
      <c r="C108" s="102"/>
      <c r="D108" s="102"/>
      <c r="E108" s="102"/>
      <c r="F108" s="102"/>
      <c r="G108" s="103"/>
      <c r="H108" s="104"/>
      <c r="I108" s="103"/>
      <c r="J108" s="103"/>
      <c r="K108" s="99"/>
      <c r="L108" s="99"/>
      <c r="M108" s="99"/>
      <c r="N108" s="99"/>
      <c r="O108" s="99"/>
      <c r="P108" s="99"/>
      <c r="Q108" s="99"/>
      <c r="R108" s="99"/>
      <c r="S108" s="105"/>
      <c r="T108" s="105"/>
      <c r="U108" s="99"/>
      <c r="V108" s="99"/>
      <c r="W108" s="99"/>
      <c r="X108" s="99"/>
      <c r="Y108" s="99"/>
      <c r="Z108" s="99"/>
      <c r="AA108" s="99"/>
      <c r="AB108" s="99"/>
      <c r="AC108" s="99"/>
      <c r="AD108" s="99"/>
      <c r="AE108" s="99"/>
      <c r="AF108" s="99"/>
      <c r="AG108" s="105"/>
      <c r="AH108" s="105"/>
      <c r="AI108" s="99"/>
      <c r="AJ108" s="99"/>
      <c r="AK108" s="106"/>
      <c r="AL108" s="107"/>
      <c r="AM108" s="106"/>
      <c r="AN108" s="107"/>
      <c r="AO108" s="106"/>
      <c r="AP108" s="107"/>
      <c r="AQ108" s="102"/>
      <c r="AR108" s="102"/>
      <c r="AS108" s="102"/>
      <c r="AT108" s="108"/>
      <c r="AU108" s="102"/>
      <c r="AV108" s="102"/>
      <c r="AW108" s="102"/>
    </row>
    <row r="109" spans="1:49" ht="43.2" hidden="1" customHeight="1" thickBot="1">
      <c r="A109" s="100"/>
      <c r="B109" s="101"/>
      <c r="C109" s="102"/>
      <c r="D109" s="102"/>
      <c r="E109" s="102"/>
      <c r="F109" s="102"/>
      <c r="G109" s="103"/>
      <c r="H109" s="104"/>
      <c r="I109" s="103"/>
      <c r="J109" s="103"/>
      <c r="K109" s="99"/>
      <c r="L109" s="99"/>
      <c r="M109" s="99"/>
      <c r="N109" s="99"/>
      <c r="O109" s="99"/>
      <c r="P109" s="99"/>
      <c r="Q109" s="99"/>
      <c r="R109" s="99"/>
      <c r="S109" s="105"/>
      <c r="T109" s="105"/>
      <c r="U109" s="99"/>
      <c r="V109" s="99"/>
      <c r="W109" s="99"/>
      <c r="X109" s="99"/>
      <c r="Y109" s="99"/>
      <c r="Z109" s="99"/>
      <c r="AA109" s="99"/>
      <c r="AB109" s="99"/>
      <c r="AC109" s="99"/>
      <c r="AD109" s="99"/>
      <c r="AE109" s="99"/>
      <c r="AF109" s="99"/>
      <c r="AG109" s="105"/>
      <c r="AH109" s="105"/>
      <c r="AI109" s="99"/>
      <c r="AJ109" s="99"/>
      <c r="AK109" s="106"/>
      <c r="AL109" s="107"/>
      <c r="AM109" s="106"/>
      <c r="AN109" s="107"/>
      <c r="AO109" s="106"/>
      <c r="AP109" s="107"/>
      <c r="AQ109" s="102"/>
      <c r="AR109" s="102"/>
      <c r="AS109" s="102"/>
      <c r="AT109" s="108"/>
      <c r="AU109" s="102"/>
      <c r="AV109" s="102"/>
      <c r="AW109" s="102"/>
    </row>
    <row r="110" spans="1:49" ht="43.2" hidden="1" customHeight="1" thickBot="1">
      <c r="A110" s="100"/>
      <c r="B110" s="101"/>
      <c r="C110" s="102"/>
      <c r="D110" s="102"/>
      <c r="E110" s="102"/>
      <c r="F110" s="102"/>
      <c r="G110" s="103"/>
      <c r="H110" s="104"/>
      <c r="I110" s="103"/>
      <c r="J110" s="103"/>
      <c r="K110" s="99"/>
      <c r="L110" s="99"/>
      <c r="M110" s="99"/>
      <c r="N110" s="99"/>
      <c r="O110" s="99"/>
      <c r="P110" s="99"/>
      <c r="Q110" s="99"/>
      <c r="R110" s="99"/>
      <c r="S110" s="105"/>
      <c r="T110" s="105"/>
      <c r="U110" s="99"/>
      <c r="V110" s="99"/>
      <c r="W110" s="99"/>
      <c r="X110" s="99"/>
      <c r="Y110" s="99"/>
      <c r="Z110" s="99"/>
      <c r="AA110" s="99"/>
      <c r="AB110" s="99"/>
      <c r="AC110" s="99"/>
      <c r="AD110" s="99"/>
      <c r="AE110" s="99"/>
      <c r="AF110" s="99"/>
      <c r="AG110" s="105"/>
      <c r="AH110" s="105"/>
      <c r="AI110" s="99"/>
      <c r="AJ110" s="99"/>
      <c r="AK110" s="106"/>
      <c r="AL110" s="107"/>
      <c r="AM110" s="106"/>
      <c r="AN110" s="107"/>
      <c r="AO110" s="106"/>
      <c r="AP110" s="107"/>
      <c r="AQ110" s="102"/>
      <c r="AR110" s="102"/>
      <c r="AS110" s="102"/>
      <c r="AT110" s="108"/>
      <c r="AU110" s="102"/>
      <c r="AV110" s="102"/>
      <c r="AW110" s="102"/>
    </row>
    <row r="111" spans="1:49" ht="43.2" hidden="1" customHeight="1" thickBot="1">
      <c r="A111" s="100"/>
      <c r="B111" s="101"/>
      <c r="C111" s="102"/>
      <c r="D111" s="102"/>
      <c r="E111" s="102"/>
      <c r="F111" s="102"/>
      <c r="G111" s="103"/>
      <c r="H111" s="104"/>
      <c r="I111" s="103"/>
      <c r="J111" s="103"/>
      <c r="K111" s="99"/>
      <c r="L111" s="99"/>
      <c r="M111" s="99"/>
      <c r="N111" s="99"/>
      <c r="O111" s="99"/>
      <c r="P111" s="99"/>
      <c r="Q111" s="99"/>
      <c r="R111" s="99"/>
      <c r="S111" s="105"/>
      <c r="T111" s="105"/>
      <c r="U111" s="99"/>
      <c r="V111" s="99"/>
      <c r="W111" s="99"/>
      <c r="X111" s="99"/>
      <c r="Y111" s="99"/>
      <c r="Z111" s="99"/>
      <c r="AA111" s="99"/>
      <c r="AB111" s="99"/>
      <c r="AC111" s="99"/>
      <c r="AD111" s="99"/>
      <c r="AE111" s="99"/>
      <c r="AF111" s="99"/>
      <c r="AG111" s="105"/>
      <c r="AH111" s="105"/>
      <c r="AI111" s="99"/>
      <c r="AJ111" s="99"/>
      <c r="AK111" s="106"/>
      <c r="AL111" s="107"/>
      <c r="AM111" s="106"/>
      <c r="AN111" s="107"/>
      <c r="AO111" s="106"/>
      <c r="AP111" s="107"/>
      <c r="AQ111" s="102"/>
      <c r="AR111" s="102"/>
      <c r="AS111" s="102"/>
      <c r="AT111" s="108"/>
      <c r="AU111" s="102"/>
      <c r="AV111" s="102"/>
      <c r="AW111" s="102"/>
    </row>
    <row r="112" spans="1:49" ht="43.2" hidden="1" customHeight="1" thickBot="1">
      <c r="A112" s="100"/>
      <c r="B112" s="101"/>
      <c r="C112" s="102"/>
      <c r="D112" s="102"/>
      <c r="E112" s="102"/>
      <c r="F112" s="102"/>
      <c r="G112" s="103"/>
      <c r="H112" s="104"/>
      <c r="I112" s="103"/>
      <c r="J112" s="103"/>
      <c r="K112" s="99"/>
      <c r="L112" s="99"/>
      <c r="M112" s="99"/>
      <c r="N112" s="99"/>
      <c r="O112" s="99"/>
      <c r="P112" s="99"/>
      <c r="Q112" s="99"/>
      <c r="R112" s="99"/>
      <c r="S112" s="105"/>
      <c r="T112" s="105"/>
      <c r="U112" s="99"/>
      <c r="V112" s="99"/>
      <c r="W112" s="99"/>
      <c r="X112" s="99"/>
      <c r="Y112" s="99"/>
      <c r="Z112" s="99"/>
      <c r="AA112" s="99"/>
      <c r="AB112" s="99"/>
      <c r="AC112" s="99"/>
      <c r="AD112" s="99"/>
      <c r="AE112" s="99"/>
      <c r="AF112" s="99"/>
      <c r="AG112" s="105"/>
      <c r="AH112" s="105"/>
      <c r="AI112" s="99"/>
      <c r="AJ112" s="99"/>
      <c r="AK112" s="106"/>
      <c r="AL112" s="107"/>
      <c r="AM112" s="106"/>
      <c r="AN112" s="107"/>
      <c r="AO112" s="106"/>
      <c r="AP112" s="107"/>
      <c r="AQ112" s="102"/>
      <c r="AR112" s="102"/>
      <c r="AS112" s="102"/>
      <c r="AT112" s="108"/>
      <c r="AU112" s="102"/>
      <c r="AV112" s="102"/>
      <c r="AW112" s="102"/>
    </row>
    <row r="113" spans="1:49" ht="43.2" hidden="1" customHeight="1" thickBot="1">
      <c r="A113" s="100"/>
      <c r="B113" s="101"/>
      <c r="C113" s="102"/>
      <c r="D113" s="102"/>
      <c r="E113" s="102"/>
      <c r="F113" s="102"/>
      <c r="G113" s="103"/>
      <c r="H113" s="104"/>
      <c r="I113" s="103"/>
      <c r="J113" s="103"/>
      <c r="K113" s="99"/>
      <c r="L113" s="99"/>
      <c r="M113" s="99"/>
      <c r="N113" s="99"/>
      <c r="O113" s="99"/>
      <c r="P113" s="99"/>
      <c r="Q113" s="99"/>
      <c r="R113" s="99"/>
      <c r="S113" s="105"/>
      <c r="T113" s="105"/>
      <c r="U113" s="99"/>
      <c r="V113" s="99"/>
      <c r="W113" s="99"/>
      <c r="X113" s="99"/>
      <c r="Y113" s="99"/>
      <c r="Z113" s="99"/>
      <c r="AA113" s="99"/>
      <c r="AB113" s="99"/>
      <c r="AC113" s="99"/>
      <c r="AD113" s="99"/>
      <c r="AE113" s="99"/>
      <c r="AF113" s="99"/>
      <c r="AG113" s="105"/>
      <c r="AH113" s="105"/>
      <c r="AI113" s="99"/>
      <c r="AJ113" s="99"/>
      <c r="AK113" s="106"/>
      <c r="AL113" s="107"/>
      <c r="AM113" s="106"/>
      <c r="AN113" s="107"/>
      <c r="AO113" s="106"/>
      <c r="AP113" s="107"/>
      <c r="AQ113" s="102"/>
      <c r="AR113" s="102"/>
      <c r="AS113" s="102"/>
      <c r="AT113" s="108"/>
      <c r="AU113" s="102"/>
      <c r="AV113" s="102"/>
      <c r="AW113" s="102"/>
    </row>
    <row r="114" spans="1:49" ht="43.2" hidden="1" customHeight="1" thickBot="1">
      <c r="A114" s="100"/>
      <c r="B114" s="101"/>
      <c r="C114" s="102"/>
      <c r="D114" s="102"/>
      <c r="E114" s="102"/>
      <c r="F114" s="102"/>
      <c r="G114" s="103"/>
      <c r="H114" s="104"/>
      <c r="I114" s="103"/>
      <c r="J114" s="103"/>
      <c r="K114" s="99"/>
      <c r="L114" s="99"/>
      <c r="M114" s="99"/>
      <c r="N114" s="99"/>
      <c r="O114" s="99"/>
      <c r="P114" s="99"/>
      <c r="Q114" s="99"/>
      <c r="R114" s="99"/>
      <c r="S114" s="105"/>
      <c r="T114" s="105"/>
      <c r="U114" s="99"/>
      <c r="V114" s="99"/>
      <c r="W114" s="99"/>
      <c r="X114" s="99"/>
      <c r="Y114" s="99"/>
      <c r="Z114" s="99"/>
      <c r="AA114" s="99"/>
      <c r="AB114" s="99"/>
      <c r="AC114" s="99"/>
      <c r="AD114" s="99"/>
      <c r="AE114" s="99"/>
      <c r="AF114" s="99"/>
      <c r="AG114" s="105"/>
      <c r="AH114" s="105"/>
      <c r="AI114" s="99"/>
      <c r="AJ114" s="99"/>
      <c r="AK114" s="106"/>
      <c r="AL114" s="107"/>
      <c r="AM114" s="106"/>
      <c r="AN114" s="107"/>
      <c r="AO114" s="106"/>
      <c r="AP114" s="107"/>
      <c r="AQ114" s="102"/>
      <c r="AR114" s="102"/>
      <c r="AS114" s="102"/>
      <c r="AT114" s="108"/>
      <c r="AU114" s="102"/>
      <c r="AV114" s="102"/>
      <c r="AW114" s="102"/>
    </row>
    <row r="115" spans="1:49" ht="43.2" hidden="1" customHeight="1" thickBot="1">
      <c r="A115" s="100"/>
      <c r="B115" s="101"/>
      <c r="C115" s="102"/>
      <c r="D115" s="102"/>
      <c r="E115" s="102"/>
      <c r="F115" s="102"/>
      <c r="G115" s="103"/>
      <c r="H115" s="104"/>
      <c r="I115" s="103"/>
      <c r="J115" s="103"/>
      <c r="K115" s="99"/>
      <c r="L115" s="99"/>
      <c r="M115" s="99"/>
      <c r="N115" s="99"/>
      <c r="O115" s="99"/>
      <c r="P115" s="99"/>
      <c r="Q115" s="99"/>
      <c r="R115" s="99"/>
      <c r="S115" s="105"/>
      <c r="T115" s="105"/>
      <c r="U115" s="99"/>
      <c r="V115" s="99"/>
      <c r="W115" s="99"/>
      <c r="X115" s="99"/>
      <c r="Y115" s="99"/>
      <c r="Z115" s="99"/>
      <c r="AA115" s="99"/>
      <c r="AB115" s="99"/>
      <c r="AC115" s="99"/>
      <c r="AD115" s="99"/>
      <c r="AE115" s="99"/>
      <c r="AF115" s="99"/>
      <c r="AG115" s="105"/>
      <c r="AH115" s="105"/>
      <c r="AI115" s="99"/>
      <c r="AJ115" s="99"/>
      <c r="AK115" s="106"/>
      <c r="AL115" s="107"/>
      <c r="AM115" s="106"/>
      <c r="AN115" s="107"/>
      <c r="AO115" s="106"/>
      <c r="AP115" s="107"/>
      <c r="AQ115" s="102"/>
      <c r="AR115" s="102"/>
      <c r="AS115" s="102"/>
      <c r="AT115" s="108"/>
      <c r="AU115" s="102"/>
      <c r="AV115" s="102"/>
      <c r="AW115" s="102"/>
    </row>
    <row r="116" spans="1:49" ht="43.2" hidden="1" customHeight="1" thickBot="1">
      <c r="A116" s="100"/>
      <c r="B116" s="101"/>
      <c r="C116" s="102"/>
      <c r="D116" s="102"/>
      <c r="E116" s="102"/>
      <c r="F116" s="102"/>
      <c r="G116" s="103"/>
      <c r="H116" s="104"/>
      <c r="I116" s="103"/>
      <c r="J116" s="103"/>
      <c r="K116" s="99"/>
      <c r="L116" s="99"/>
      <c r="M116" s="99"/>
      <c r="N116" s="99"/>
      <c r="O116" s="99"/>
      <c r="P116" s="99"/>
      <c r="Q116" s="99"/>
      <c r="R116" s="99"/>
      <c r="S116" s="105"/>
      <c r="T116" s="105"/>
      <c r="U116" s="99"/>
      <c r="V116" s="99"/>
      <c r="W116" s="99"/>
      <c r="X116" s="99"/>
      <c r="Y116" s="99"/>
      <c r="Z116" s="99"/>
      <c r="AA116" s="99"/>
      <c r="AB116" s="99"/>
      <c r="AC116" s="99"/>
      <c r="AD116" s="99"/>
      <c r="AE116" s="99"/>
      <c r="AF116" s="99"/>
      <c r="AG116" s="105"/>
      <c r="AH116" s="105"/>
      <c r="AI116" s="99"/>
      <c r="AJ116" s="99"/>
      <c r="AK116" s="106"/>
      <c r="AL116" s="107"/>
      <c r="AM116" s="106"/>
      <c r="AN116" s="107"/>
      <c r="AO116" s="106"/>
      <c r="AP116" s="107"/>
      <c r="AQ116" s="102"/>
      <c r="AR116" s="102"/>
      <c r="AS116" s="102"/>
      <c r="AT116" s="108"/>
      <c r="AU116" s="102"/>
      <c r="AV116" s="102"/>
      <c r="AW116" s="102"/>
    </row>
    <row r="117" spans="1:49" ht="43.2" hidden="1" customHeight="1" thickBot="1">
      <c r="A117" s="100"/>
      <c r="B117" s="101"/>
      <c r="C117" s="102"/>
      <c r="D117" s="102"/>
      <c r="E117" s="102"/>
      <c r="F117" s="102"/>
      <c r="G117" s="103"/>
      <c r="H117" s="104"/>
      <c r="I117" s="103"/>
      <c r="J117" s="103"/>
      <c r="K117" s="99"/>
      <c r="L117" s="99"/>
      <c r="M117" s="99"/>
      <c r="N117" s="99"/>
      <c r="O117" s="99"/>
      <c r="P117" s="99"/>
      <c r="Q117" s="99"/>
      <c r="R117" s="99"/>
      <c r="S117" s="105"/>
      <c r="T117" s="105"/>
      <c r="U117" s="99"/>
      <c r="V117" s="99"/>
      <c r="W117" s="99"/>
      <c r="X117" s="99"/>
      <c r="Y117" s="99"/>
      <c r="Z117" s="99"/>
      <c r="AA117" s="99"/>
      <c r="AB117" s="99"/>
      <c r="AC117" s="99"/>
      <c r="AD117" s="99"/>
      <c r="AE117" s="99"/>
      <c r="AF117" s="99"/>
      <c r="AG117" s="105"/>
      <c r="AH117" s="105"/>
      <c r="AI117" s="99"/>
      <c r="AJ117" s="99"/>
      <c r="AK117" s="106"/>
      <c r="AL117" s="107"/>
      <c r="AM117" s="106"/>
      <c r="AN117" s="107"/>
      <c r="AO117" s="106"/>
      <c r="AP117" s="107"/>
      <c r="AQ117" s="102"/>
      <c r="AR117" s="102"/>
      <c r="AS117" s="102"/>
      <c r="AT117" s="108"/>
      <c r="AU117" s="102"/>
      <c r="AV117" s="102"/>
      <c r="AW117" s="102"/>
    </row>
    <row r="118" spans="1:49" ht="43.2" hidden="1" customHeight="1" thickBot="1">
      <c r="A118" s="100"/>
      <c r="B118" s="101"/>
      <c r="C118" s="102"/>
      <c r="D118" s="102"/>
      <c r="E118" s="102"/>
      <c r="F118" s="102"/>
      <c r="G118" s="103"/>
      <c r="H118" s="104"/>
      <c r="I118" s="103"/>
      <c r="J118" s="103"/>
      <c r="K118" s="99"/>
      <c r="L118" s="99"/>
      <c r="M118" s="99"/>
      <c r="N118" s="99"/>
      <c r="O118" s="99"/>
      <c r="P118" s="99"/>
      <c r="Q118" s="99"/>
      <c r="R118" s="99"/>
      <c r="S118" s="105"/>
      <c r="T118" s="105"/>
      <c r="U118" s="99"/>
      <c r="V118" s="99"/>
      <c r="W118" s="99"/>
      <c r="X118" s="99"/>
      <c r="Y118" s="99"/>
      <c r="Z118" s="99"/>
      <c r="AA118" s="99"/>
      <c r="AB118" s="99"/>
      <c r="AC118" s="99"/>
      <c r="AD118" s="99"/>
      <c r="AE118" s="99"/>
      <c r="AF118" s="99"/>
      <c r="AG118" s="105"/>
      <c r="AH118" s="105"/>
      <c r="AI118" s="99"/>
      <c r="AJ118" s="99"/>
      <c r="AK118" s="106"/>
      <c r="AL118" s="107"/>
      <c r="AM118" s="106"/>
      <c r="AN118" s="107"/>
      <c r="AO118" s="106"/>
      <c r="AP118" s="107"/>
      <c r="AQ118" s="102"/>
      <c r="AR118" s="102"/>
      <c r="AS118" s="102"/>
      <c r="AT118" s="108"/>
      <c r="AU118" s="102"/>
      <c r="AV118" s="102"/>
      <c r="AW118" s="102"/>
    </row>
    <row r="119" spans="1:49" ht="43.2" hidden="1" customHeight="1" thickBot="1">
      <c r="A119" s="100"/>
      <c r="B119" s="101"/>
      <c r="C119" s="102"/>
      <c r="D119" s="102"/>
      <c r="E119" s="102"/>
      <c r="F119" s="102"/>
      <c r="G119" s="103"/>
      <c r="H119" s="104"/>
      <c r="I119" s="103"/>
      <c r="J119" s="103"/>
      <c r="K119" s="99"/>
      <c r="L119" s="99"/>
      <c r="M119" s="99"/>
      <c r="N119" s="99"/>
      <c r="O119" s="99"/>
      <c r="P119" s="99"/>
      <c r="Q119" s="99"/>
      <c r="R119" s="99"/>
      <c r="S119" s="105"/>
      <c r="T119" s="105"/>
      <c r="U119" s="99"/>
      <c r="V119" s="99"/>
      <c r="W119" s="99"/>
      <c r="X119" s="99"/>
      <c r="Y119" s="99"/>
      <c r="Z119" s="99"/>
      <c r="AA119" s="99"/>
      <c r="AB119" s="99"/>
      <c r="AC119" s="99"/>
      <c r="AD119" s="99"/>
      <c r="AE119" s="99"/>
      <c r="AF119" s="99"/>
      <c r="AG119" s="105"/>
      <c r="AH119" s="105"/>
      <c r="AI119" s="99"/>
      <c r="AJ119" s="99"/>
      <c r="AK119" s="106"/>
      <c r="AL119" s="107"/>
      <c r="AM119" s="106"/>
      <c r="AN119" s="107"/>
      <c r="AO119" s="106"/>
      <c r="AP119" s="107"/>
      <c r="AQ119" s="102"/>
      <c r="AR119" s="102"/>
      <c r="AS119" s="102"/>
      <c r="AT119" s="108"/>
      <c r="AU119" s="102"/>
      <c r="AV119" s="102"/>
      <c r="AW119" s="102"/>
    </row>
    <row r="120" spans="1:49" ht="43.2" hidden="1" customHeight="1" thickBot="1">
      <c r="A120" s="100"/>
      <c r="B120" s="101"/>
      <c r="C120" s="102"/>
      <c r="D120" s="102"/>
      <c r="E120" s="102"/>
      <c r="F120" s="102"/>
      <c r="G120" s="103"/>
      <c r="H120" s="104"/>
      <c r="I120" s="103"/>
      <c r="J120" s="103"/>
      <c r="K120" s="99"/>
      <c r="L120" s="99"/>
      <c r="M120" s="99"/>
      <c r="N120" s="99"/>
      <c r="O120" s="99"/>
      <c r="P120" s="99"/>
      <c r="Q120" s="99"/>
      <c r="R120" s="99"/>
      <c r="S120" s="105"/>
      <c r="T120" s="105"/>
      <c r="U120" s="99"/>
      <c r="V120" s="99"/>
      <c r="W120" s="99"/>
      <c r="X120" s="99"/>
      <c r="Y120" s="99"/>
      <c r="Z120" s="99"/>
      <c r="AA120" s="99"/>
      <c r="AB120" s="99"/>
      <c r="AC120" s="99"/>
      <c r="AD120" s="99"/>
      <c r="AE120" s="99"/>
      <c r="AF120" s="99"/>
      <c r="AG120" s="105"/>
      <c r="AH120" s="105"/>
      <c r="AI120" s="99"/>
      <c r="AJ120" s="99"/>
      <c r="AK120" s="106"/>
      <c r="AL120" s="107"/>
      <c r="AM120" s="106"/>
      <c r="AN120" s="107"/>
      <c r="AO120" s="106"/>
      <c r="AP120" s="107"/>
      <c r="AQ120" s="102"/>
      <c r="AR120" s="102"/>
      <c r="AS120" s="102"/>
      <c r="AT120" s="108"/>
      <c r="AU120" s="102"/>
      <c r="AV120" s="102"/>
      <c r="AW120" s="102"/>
    </row>
    <row r="121" spans="1:49" ht="43.2" hidden="1" customHeight="1" thickBot="1">
      <c r="A121" s="100"/>
      <c r="B121" s="101"/>
      <c r="C121" s="102"/>
      <c r="D121" s="102"/>
      <c r="E121" s="102"/>
      <c r="F121" s="102"/>
      <c r="G121" s="103"/>
      <c r="H121" s="104"/>
      <c r="I121" s="103"/>
      <c r="J121" s="103"/>
      <c r="K121" s="99"/>
      <c r="L121" s="99"/>
      <c r="M121" s="99"/>
      <c r="N121" s="99"/>
      <c r="O121" s="99"/>
      <c r="P121" s="99"/>
      <c r="Q121" s="99"/>
      <c r="R121" s="99"/>
      <c r="S121" s="105"/>
      <c r="T121" s="105"/>
      <c r="U121" s="99"/>
      <c r="V121" s="99"/>
      <c r="W121" s="99"/>
      <c r="X121" s="99"/>
      <c r="Y121" s="99"/>
      <c r="Z121" s="99"/>
      <c r="AA121" s="99"/>
      <c r="AB121" s="99"/>
      <c r="AC121" s="99"/>
      <c r="AD121" s="99"/>
      <c r="AE121" s="99"/>
      <c r="AF121" s="99"/>
      <c r="AG121" s="105"/>
      <c r="AH121" s="105"/>
      <c r="AI121" s="99"/>
      <c r="AJ121" s="99"/>
      <c r="AK121" s="106"/>
      <c r="AL121" s="107"/>
      <c r="AM121" s="106"/>
      <c r="AN121" s="107"/>
      <c r="AO121" s="106"/>
      <c r="AP121" s="107"/>
      <c r="AQ121" s="102"/>
      <c r="AR121" s="102"/>
      <c r="AS121" s="102"/>
      <c r="AT121" s="108"/>
      <c r="AU121" s="102"/>
      <c r="AV121" s="102"/>
      <c r="AW121" s="102"/>
    </row>
    <row r="122" spans="1:49" ht="43.2" hidden="1" customHeight="1" thickBot="1">
      <c r="A122" s="100"/>
      <c r="B122" s="101"/>
      <c r="C122" s="102"/>
      <c r="D122" s="102"/>
      <c r="E122" s="102"/>
      <c r="F122" s="102"/>
      <c r="G122" s="103"/>
      <c r="H122" s="104"/>
      <c r="I122" s="103"/>
      <c r="J122" s="103"/>
      <c r="K122" s="99"/>
      <c r="L122" s="99"/>
      <c r="M122" s="99"/>
      <c r="N122" s="99"/>
      <c r="O122" s="99"/>
      <c r="P122" s="99"/>
      <c r="Q122" s="99"/>
      <c r="R122" s="99"/>
      <c r="S122" s="105"/>
      <c r="T122" s="105"/>
      <c r="U122" s="99"/>
      <c r="V122" s="99"/>
      <c r="W122" s="99"/>
      <c r="X122" s="99"/>
      <c r="Y122" s="99"/>
      <c r="Z122" s="99"/>
      <c r="AA122" s="99"/>
      <c r="AB122" s="99"/>
      <c r="AC122" s="99"/>
      <c r="AD122" s="99"/>
      <c r="AE122" s="99"/>
      <c r="AF122" s="99"/>
      <c r="AG122" s="105"/>
      <c r="AH122" s="105"/>
      <c r="AI122" s="99"/>
      <c r="AJ122" s="99"/>
      <c r="AK122" s="106"/>
      <c r="AL122" s="107"/>
      <c r="AM122" s="106"/>
      <c r="AN122" s="107"/>
      <c r="AO122" s="106"/>
      <c r="AP122" s="107"/>
      <c r="AQ122" s="102"/>
      <c r="AR122" s="102"/>
      <c r="AS122" s="102"/>
      <c r="AT122" s="108"/>
      <c r="AU122" s="102"/>
      <c r="AV122" s="102"/>
      <c r="AW122" s="102"/>
    </row>
    <row r="123" spans="1:49" ht="43.2" hidden="1" customHeight="1" thickBot="1">
      <c r="A123" s="100"/>
      <c r="B123" s="101"/>
      <c r="C123" s="102"/>
      <c r="D123" s="102"/>
      <c r="E123" s="102"/>
      <c r="F123" s="102"/>
      <c r="G123" s="103"/>
      <c r="H123" s="104"/>
      <c r="I123" s="103"/>
      <c r="J123" s="103"/>
      <c r="K123" s="99"/>
      <c r="L123" s="99"/>
      <c r="M123" s="99"/>
      <c r="N123" s="99"/>
      <c r="O123" s="99"/>
      <c r="P123" s="99"/>
      <c r="Q123" s="99"/>
      <c r="R123" s="99"/>
      <c r="S123" s="105"/>
      <c r="T123" s="105"/>
      <c r="U123" s="99"/>
      <c r="V123" s="99"/>
      <c r="W123" s="99"/>
      <c r="X123" s="99"/>
      <c r="Y123" s="99"/>
      <c r="Z123" s="99"/>
      <c r="AA123" s="99"/>
      <c r="AB123" s="99"/>
      <c r="AC123" s="99"/>
      <c r="AD123" s="99"/>
      <c r="AE123" s="99"/>
      <c r="AF123" s="99"/>
      <c r="AG123" s="105"/>
      <c r="AH123" s="105"/>
      <c r="AI123" s="99"/>
      <c r="AJ123" s="99"/>
      <c r="AK123" s="106"/>
      <c r="AL123" s="107"/>
      <c r="AM123" s="106"/>
      <c r="AN123" s="107"/>
      <c r="AO123" s="106"/>
      <c r="AP123" s="107"/>
      <c r="AQ123" s="102"/>
      <c r="AR123" s="102"/>
      <c r="AS123" s="102"/>
      <c r="AT123" s="108"/>
      <c r="AU123" s="102"/>
      <c r="AV123" s="102"/>
      <c r="AW123" s="102"/>
    </row>
    <row r="124" spans="1:49" ht="43.2" hidden="1" customHeight="1" thickBot="1">
      <c r="A124" s="100"/>
      <c r="B124" s="101"/>
      <c r="C124" s="102"/>
      <c r="D124" s="102"/>
      <c r="E124" s="102"/>
      <c r="F124" s="102"/>
      <c r="G124" s="103"/>
      <c r="H124" s="104"/>
      <c r="I124" s="103"/>
      <c r="J124" s="103"/>
      <c r="K124" s="99"/>
      <c r="L124" s="99"/>
      <c r="M124" s="99"/>
      <c r="N124" s="99"/>
      <c r="O124" s="99"/>
      <c r="P124" s="99"/>
      <c r="Q124" s="99"/>
      <c r="R124" s="99"/>
      <c r="S124" s="105"/>
      <c r="T124" s="105"/>
      <c r="U124" s="99"/>
      <c r="V124" s="99"/>
      <c r="W124" s="99"/>
      <c r="X124" s="99"/>
      <c r="Y124" s="99"/>
      <c r="Z124" s="99"/>
      <c r="AA124" s="99"/>
      <c r="AB124" s="99"/>
      <c r="AC124" s="99"/>
      <c r="AD124" s="99"/>
      <c r="AE124" s="99"/>
      <c r="AF124" s="99"/>
      <c r="AG124" s="105"/>
      <c r="AH124" s="105"/>
      <c r="AI124" s="99"/>
      <c r="AJ124" s="99"/>
      <c r="AK124" s="106"/>
      <c r="AL124" s="107"/>
      <c r="AM124" s="106"/>
      <c r="AN124" s="107"/>
      <c r="AO124" s="106"/>
      <c r="AP124" s="107"/>
      <c r="AQ124" s="102"/>
      <c r="AR124" s="102"/>
      <c r="AS124" s="102"/>
      <c r="AT124" s="108"/>
      <c r="AU124" s="102"/>
      <c r="AV124" s="102"/>
      <c r="AW124" s="102"/>
    </row>
    <row r="125" spans="1:49" ht="43.2" hidden="1" customHeight="1" thickBot="1">
      <c r="A125" s="100"/>
      <c r="B125" s="101"/>
      <c r="C125" s="102"/>
      <c r="D125" s="102"/>
      <c r="E125" s="102"/>
      <c r="F125" s="102"/>
      <c r="G125" s="103"/>
      <c r="H125" s="104"/>
      <c r="I125" s="103"/>
      <c r="J125" s="103"/>
      <c r="K125" s="99"/>
      <c r="L125" s="99"/>
      <c r="M125" s="99"/>
      <c r="N125" s="99"/>
      <c r="O125" s="99"/>
      <c r="P125" s="99"/>
      <c r="Q125" s="99"/>
      <c r="R125" s="99"/>
      <c r="S125" s="105"/>
      <c r="T125" s="105"/>
      <c r="U125" s="99"/>
      <c r="V125" s="99"/>
      <c r="W125" s="99"/>
      <c r="X125" s="99"/>
      <c r="Y125" s="99"/>
      <c r="Z125" s="99"/>
      <c r="AA125" s="99"/>
      <c r="AB125" s="99"/>
      <c r="AC125" s="99"/>
      <c r="AD125" s="99"/>
      <c r="AE125" s="99"/>
      <c r="AF125" s="99"/>
      <c r="AG125" s="105"/>
      <c r="AH125" s="105"/>
      <c r="AI125" s="99"/>
      <c r="AJ125" s="99"/>
      <c r="AK125" s="106"/>
      <c r="AL125" s="107"/>
      <c r="AM125" s="106"/>
      <c r="AN125" s="107"/>
      <c r="AO125" s="106"/>
      <c r="AP125" s="107"/>
      <c r="AQ125" s="102"/>
      <c r="AR125" s="102"/>
      <c r="AS125" s="102"/>
      <c r="AT125" s="108"/>
      <c r="AU125" s="102"/>
      <c r="AV125" s="102"/>
      <c r="AW125" s="102"/>
    </row>
    <row r="126" spans="1:49" ht="43.2" hidden="1" customHeight="1" thickBot="1">
      <c r="A126" s="100"/>
      <c r="B126" s="101"/>
      <c r="C126" s="102"/>
      <c r="D126" s="102"/>
      <c r="E126" s="102"/>
      <c r="F126" s="102"/>
      <c r="G126" s="103"/>
      <c r="H126" s="104"/>
      <c r="I126" s="103"/>
      <c r="J126" s="103"/>
      <c r="K126" s="99"/>
      <c r="L126" s="99"/>
      <c r="M126" s="99"/>
      <c r="N126" s="99"/>
      <c r="O126" s="99"/>
      <c r="P126" s="99"/>
      <c r="Q126" s="99"/>
      <c r="R126" s="99"/>
      <c r="S126" s="105"/>
      <c r="T126" s="105"/>
      <c r="U126" s="99"/>
      <c r="V126" s="99"/>
      <c r="W126" s="99"/>
      <c r="X126" s="99"/>
      <c r="Y126" s="99"/>
      <c r="Z126" s="99"/>
      <c r="AA126" s="99"/>
      <c r="AB126" s="99"/>
      <c r="AC126" s="99"/>
      <c r="AD126" s="99"/>
      <c r="AE126" s="99"/>
      <c r="AF126" s="99"/>
      <c r="AG126" s="105"/>
      <c r="AH126" s="105"/>
      <c r="AI126" s="99"/>
      <c r="AJ126" s="99"/>
      <c r="AK126" s="106"/>
      <c r="AL126" s="107"/>
      <c r="AM126" s="106"/>
      <c r="AN126" s="107"/>
      <c r="AO126" s="106"/>
      <c r="AP126" s="107"/>
      <c r="AQ126" s="102"/>
      <c r="AR126" s="102"/>
      <c r="AS126" s="102"/>
      <c r="AT126" s="108"/>
      <c r="AU126" s="102"/>
      <c r="AV126" s="102"/>
      <c r="AW126" s="102"/>
    </row>
    <row r="127" spans="1:49" ht="43.2" hidden="1" customHeight="1" thickBot="1">
      <c r="A127" s="100"/>
      <c r="B127" s="101"/>
      <c r="C127" s="102"/>
      <c r="D127" s="102"/>
      <c r="E127" s="102"/>
      <c r="F127" s="102"/>
      <c r="G127" s="103"/>
      <c r="H127" s="104"/>
      <c r="I127" s="103"/>
      <c r="J127" s="103"/>
      <c r="K127" s="99"/>
      <c r="L127" s="99"/>
      <c r="M127" s="99"/>
      <c r="N127" s="99"/>
      <c r="O127" s="99"/>
      <c r="P127" s="99"/>
      <c r="Q127" s="99"/>
      <c r="R127" s="99"/>
      <c r="S127" s="105"/>
      <c r="T127" s="105"/>
      <c r="U127" s="99"/>
      <c r="V127" s="99"/>
      <c r="W127" s="99"/>
      <c r="X127" s="99"/>
      <c r="Y127" s="99"/>
      <c r="Z127" s="99"/>
      <c r="AA127" s="99"/>
      <c r="AB127" s="99"/>
      <c r="AC127" s="99"/>
      <c r="AD127" s="99"/>
      <c r="AE127" s="99"/>
      <c r="AF127" s="99"/>
      <c r="AG127" s="105"/>
      <c r="AH127" s="105"/>
      <c r="AI127" s="99"/>
      <c r="AJ127" s="99"/>
      <c r="AK127" s="106"/>
      <c r="AL127" s="107"/>
      <c r="AM127" s="106"/>
      <c r="AN127" s="107"/>
      <c r="AO127" s="106"/>
      <c r="AP127" s="107"/>
      <c r="AQ127" s="102"/>
      <c r="AR127" s="102"/>
      <c r="AS127" s="102"/>
      <c r="AT127" s="108"/>
      <c r="AU127" s="102"/>
      <c r="AV127" s="102"/>
      <c r="AW127" s="102"/>
    </row>
    <row r="128" spans="1:49" ht="43.2" hidden="1" customHeight="1" thickBot="1">
      <c r="A128" s="100"/>
      <c r="B128" s="101"/>
      <c r="C128" s="102"/>
      <c r="D128" s="102"/>
      <c r="E128" s="102"/>
      <c r="F128" s="102"/>
      <c r="G128" s="103"/>
      <c r="H128" s="104"/>
      <c r="I128" s="103"/>
      <c r="J128" s="103"/>
      <c r="K128" s="99"/>
      <c r="L128" s="99"/>
      <c r="M128" s="99"/>
      <c r="N128" s="99"/>
      <c r="O128" s="99"/>
      <c r="P128" s="99"/>
      <c r="Q128" s="99"/>
      <c r="R128" s="99"/>
      <c r="S128" s="105"/>
      <c r="T128" s="105"/>
      <c r="U128" s="99"/>
      <c r="V128" s="99"/>
      <c r="W128" s="99"/>
      <c r="X128" s="99"/>
      <c r="Y128" s="99"/>
      <c r="Z128" s="99"/>
      <c r="AA128" s="99"/>
      <c r="AB128" s="99"/>
      <c r="AC128" s="99"/>
      <c r="AD128" s="99"/>
      <c r="AE128" s="99"/>
      <c r="AF128" s="99"/>
      <c r="AG128" s="105"/>
      <c r="AH128" s="105"/>
      <c r="AI128" s="99"/>
      <c r="AJ128" s="99"/>
      <c r="AK128" s="106"/>
      <c r="AL128" s="107"/>
      <c r="AM128" s="106"/>
      <c r="AN128" s="107"/>
      <c r="AO128" s="106"/>
      <c r="AP128" s="107"/>
      <c r="AQ128" s="102"/>
      <c r="AR128" s="102"/>
      <c r="AS128" s="102"/>
      <c r="AT128" s="108"/>
      <c r="AU128" s="102"/>
      <c r="AV128" s="102"/>
      <c r="AW128" s="102"/>
    </row>
    <row r="129" spans="1:49" ht="43.2" hidden="1" customHeight="1" thickBot="1">
      <c r="A129" s="100"/>
      <c r="B129" s="101"/>
      <c r="C129" s="102"/>
      <c r="D129" s="102"/>
      <c r="E129" s="102"/>
      <c r="F129" s="102"/>
      <c r="G129" s="103"/>
      <c r="H129" s="104"/>
      <c r="I129" s="103"/>
      <c r="J129" s="103"/>
      <c r="K129" s="99"/>
      <c r="L129" s="99"/>
      <c r="M129" s="99"/>
      <c r="N129" s="99"/>
      <c r="O129" s="99"/>
      <c r="P129" s="99"/>
      <c r="Q129" s="99"/>
      <c r="R129" s="99"/>
      <c r="S129" s="105"/>
      <c r="T129" s="105"/>
      <c r="U129" s="99"/>
      <c r="V129" s="99"/>
      <c r="W129" s="99"/>
      <c r="X129" s="99"/>
      <c r="Y129" s="99"/>
      <c r="Z129" s="99"/>
      <c r="AA129" s="99"/>
      <c r="AB129" s="99"/>
      <c r="AC129" s="99"/>
      <c r="AD129" s="99"/>
      <c r="AE129" s="99"/>
      <c r="AF129" s="99"/>
      <c r="AG129" s="105"/>
      <c r="AH129" s="105"/>
      <c r="AI129" s="99"/>
      <c r="AJ129" s="99"/>
      <c r="AK129" s="106"/>
      <c r="AL129" s="107"/>
      <c r="AM129" s="106"/>
      <c r="AN129" s="107"/>
      <c r="AO129" s="106"/>
      <c r="AP129" s="107"/>
      <c r="AQ129" s="102"/>
      <c r="AR129" s="102"/>
      <c r="AS129" s="102"/>
      <c r="AT129" s="108"/>
      <c r="AU129" s="102"/>
      <c r="AV129" s="102"/>
      <c r="AW129" s="102"/>
    </row>
    <row r="130" spans="1:49" ht="43.2" hidden="1" customHeight="1" thickBot="1">
      <c r="A130" s="100"/>
      <c r="B130" s="101"/>
      <c r="C130" s="102"/>
      <c r="D130" s="102"/>
      <c r="E130" s="102"/>
      <c r="F130" s="102"/>
      <c r="G130" s="103"/>
      <c r="H130" s="104"/>
      <c r="I130" s="103"/>
      <c r="J130" s="103"/>
      <c r="K130" s="99"/>
      <c r="L130" s="99"/>
      <c r="M130" s="99"/>
      <c r="N130" s="99"/>
      <c r="O130" s="99"/>
      <c r="P130" s="99"/>
      <c r="Q130" s="99"/>
      <c r="R130" s="99"/>
      <c r="S130" s="105"/>
      <c r="T130" s="105"/>
      <c r="U130" s="99"/>
      <c r="V130" s="99"/>
      <c r="W130" s="99"/>
      <c r="X130" s="99"/>
      <c r="Y130" s="99"/>
      <c r="Z130" s="99"/>
      <c r="AA130" s="99"/>
      <c r="AB130" s="99"/>
      <c r="AC130" s="99"/>
      <c r="AD130" s="99"/>
      <c r="AE130" s="99"/>
      <c r="AF130" s="99"/>
      <c r="AG130" s="105"/>
      <c r="AH130" s="105"/>
      <c r="AI130" s="99"/>
      <c r="AJ130" s="99"/>
      <c r="AK130" s="106"/>
      <c r="AL130" s="107"/>
      <c r="AM130" s="106"/>
      <c r="AN130" s="107"/>
      <c r="AO130" s="106"/>
      <c r="AP130" s="107"/>
      <c r="AQ130" s="102"/>
      <c r="AR130" s="102"/>
      <c r="AS130" s="102"/>
      <c r="AT130" s="108"/>
      <c r="AU130" s="102"/>
      <c r="AV130" s="102"/>
      <c r="AW130" s="102"/>
    </row>
    <row r="131" spans="1:49" ht="30" customHeight="1">
      <c r="B131" s="109"/>
      <c r="F131" s="109"/>
      <c r="G131" s="350" t="s">
        <v>29</v>
      </c>
      <c r="H131" s="351"/>
      <c r="I131" s="351"/>
      <c r="J131" s="352"/>
      <c r="K131" s="346"/>
      <c r="L131" s="347"/>
      <c r="M131" s="346"/>
      <c r="N131" s="347"/>
      <c r="O131" s="346"/>
      <c r="P131" s="347"/>
      <c r="Q131" s="346"/>
      <c r="R131" s="347"/>
      <c r="S131" s="346"/>
      <c r="T131" s="347"/>
      <c r="U131" s="346"/>
      <c r="V131" s="347"/>
      <c r="W131" s="346"/>
      <c r="X131" s="347"/>
      <c r="Y131" s="346"/>
      <c r="Z131" s="347"/>
      <c r="AA131" s="346"/>
      <c r="AB131" s="347"/>
      <c r="AC131" s="346"/>
      <c r="AD131" s="347"/>
      <c r="AE131" s="346"/>
      <c r="AF131" s="347"/>
      <c r="AG131" s="346"/>
      <c r="AH131" s="347"/>
      <c r="AI131" s="346"/>
      <c r="AJ131" s="347"/>
      <c r="AK131" s="348"/>
      <c r="AL131" s="349"/>
      <c r="AM131" s="348"/>
      <c r="AN131" s="349"/>
      <c r="AO131" s="348"/>
      <c r="AP131" s="349"/>
    </row>
    <row r="132" spans="1:49" ht="30" customHeight="1">
      <c r="B132" s="109"/>
      <c r="F132" s="109"/>
      <c r="G132" s="342" t="s">
        <v>30</v>
      </c>
      <c r="H132" s="343"/>
      <c r="I132" s="343"/>
      <c r="J132" s="344"/>
      <c r="K132" s="340"/>
      <c r="L132" s="345"/>
      <c r="M132" s="340"/>
      <c r="N132" s="341"/>
      <c r="O132" s="340"/>
      <c r="P132" s="341"/>
      <c r="Q132" s="340"/>
      <c r="R132" s="341"/>
      <c r="S132" s="340"/>
      <c r="T132" s="341"/>
      <c r="U132" s="340"/>
      <c r="V132" s="341"/>
      <c r="W132" s="340"/>
      <c r="X132" s="341"/>
      <c r="Y132" s="340"/>
      <c r="Z132" s="341"/>
      <c r="AA132" s="340"/>
      <c r="AB132" s="341"/>
      <c r="AC132" s="340"/>
      <c r="AD132" s="341"/>
      <c r="AE132" s="340"/>
      <c r="AF132" s="341"/>
      <c r="AG132" s="340"/>
      <c r="AH132" s="341"/>
      <c r="AI132" s="340"/>
      <c r="AJ132" s="341"/>
      <c r="AK132" s="340"/>
      <c r="AL132" s="341"/>
      <c r="AM132" s="340"/>
      <c r="AN132" s="341"/>
      <c r="AO132" s="340"/>
      <c r="AP132" s="341"/>
    </row>
    <row r="133" spans="1:49" ht="30" customHeight="1" thickBot="1">
      <c r="F133" s="110"/>
      <c r="G133" s="335" t="s">
        <v>31</v>
      </c>
      <c r="H133" s="336"/>
      <c r="I133" s="336"/>
      <c r="J133" s="337"/>
      <c r="K133" s="338"/>
      <c r="L133" s="339"/>
      <c r="M133" s="338"/>
      <c r="N133" s="339"/>
      <c r="O133" s="338"/>
      <c r="P133" s="339"/>
      <c r="Q133" s="338"/>
      <c r="R133" s="339"/>
      <c r="S133" s="331"/>
      <c r="T133" s="332"/>
      <c r="U133" s="331"/>
      <c r="V133" s="332"/>
      <c r="W133" s="331"/>
      <c r="X133" s="332"/>
      <c r="Y133" s="331"/>
      <c r="Z133" s="332"/>
      <c r="AA133" s="331"/>
      <c r="AB133" s="332"/>
      <c r="AC133" s="331"/>
      <c r="AD133" s="332"/>
      <c r="AE133" s="331"/>
      <c r="AF133" s="332"/>
      <c r="AG133" s="331"/>
      <c r="AH133" s="332"/>
      <c r="AI133" s="331"/>
      <c r="AJ133" s="332"/>
      <c r="AK133" s="333"/>
      <c r="AL133" s="334"/>
      <c r="AM133" s="333"/>
      <c r="AN133" s="334"/>
      <c r="AO133" s="333"/>
      <c r="AP133" s="334"/>
    </row>
  </sheetData>
  <autoFilter ref="B11:AW133" xr:uid="{00000000-0009-0000-0000-000001000000}"/>
  <mergeCells count="87">
    <mergeCell ref="L3:M3"/>
    <mergeCell ref="N3:O3"/>
    <mergeCell ref="Q3:R3"/>
    <mergeCell ref="S3:T3"/>
    <mergeCell ref="K4:L4"/>
    <mergeCell ref="M4:N4"/>
    <mergeCell ref="O4:P4"/>
    <mergeCell ref="Q4:R4"/>
    <mergeCell ref="S4:T4"/>
    <mergeCell ref="U4:V4"/>
    <mergeCell ref="W4:X5"/>
    <mergeCell ref="K5:L5"/>
    <mergeCell ref="M5:N5"/>
    <mergeCell ref="O5:P5"/>
    <mergeCell ref="Q5:R5"/>
    <mergeCell ref="S5:T5"/>
    <mergeCell ref="U5:V5"/>
    <mergeCell ref="W6:X6"/>
    <mergeCell ref="W7:X7"/>
    <mergeCell ref="W8:X8"/>
    <mergeCell ref="K11:L11"/>
    <mergeCell ref="M11:N11"/>
    <mergeCell ref="O11:P11"/>
    <mergeCell ref="Q11:R11"/>
    <mergeCell ref="S11:T11"/>
    <mergeCell ref="U11:V11"/>
    <mergeCell ref="W11:X11"/>
    <mergeCell ref="AK11:AL11"/>
    <mergeCell ref="AM11:AN11"/>
    <mergeCell ref="AO11:AP11"/>
    <mergeCell ref="Y11:Z11"/>
    <mergeCell ref="AA11:AB11"/>
    <mergeCell ref="AC11:AD11"/>
    <mergeCell ref="AE11:AF11"/>
    <mergeCell ref="AG11:AH11"/>
    <mergeCell ref="AI11:AJ11"/>
    <mergeCell ref="AE131:AF131"/>
    <mergeCell ref="G131:J131"/>
    <mergeCell ref="K131:L131"/>
    <mergeCell ref="M131:N131"/>
    <mergeCell ref="O131:P131"/>
    <mergeCell ref="Q131:R131"/>
    <mergeCell ref="S131:T131"/>
    <mergeCell ref="U131:V131"/>
    <mergeCell ref="W131:X131"/>
    <mergeCell ref="Y131:Z131"/>
    <mergeCell ref="AA131:AB131"/>
    <mergeCell ref="AC131:AD131"/>
    <mergeCell ref="AG131:AH131"/>
    <mergeCell ref="AI131:AJ131"/>
    <mergeCell ref="AK131:AL131"/>
    <mergeCell ref="AM131:AN131"/>
    <mergeCell ref="AO131:AP131"/>
    <mergeCell ref="AE132:AF132"/>
    <mergeCell ref="G132:J132"/>
    <mergeCell ref="K132:L132"/>
    <mergeCell ref="M132:N132"/>
    <mergeCell ref="O132:P132"/>
    <mergeCell ref="Q132:R132"/>
    <mergeCell ref="S132:T132"/>
    <mergeCell ref="U132:V132"/>
    <mergeCell ref="W132:X132"/>
    <mergeCell ref="Y132:Z132"/>
    <mergeCell ref="AA132:AB132"/>
    <mergeCell ref="AC132:AD132"/>
    <mergeCell ref="AG132:AH132"/>
    <mergeCell ref="AI132:AJ132"/>
    <mergeCell ref="AK132:AL132"/>
    <mergeCell ref="AM132:AN132"/>
    <mergeCell ref="AO132:AP132"/>
    <mergeCell ref="AE133:AF133"/>
    <mergeCell ref="G133:J133"/>
    <mergeCell ref="K133:L133"/>
    <mergeCell ref="M133:N133"/>
    <mergeCell ref="O133:P133"/>
    <mergeCell ref="Q133:R133"/>
    <mergeCell ref="S133:T133"/>
    <mergeCell ref="U133:V133"/>
    <mergeCell ref="W133:X133"/>
    <mergeCell ref="Y133:Z133"/>
    <mergeCell ref="AA133:AB133"/>
    <mergeCell ref="AC133:AD133"/>
    <mergeCell ref="AG133:AH133"/>
    <mergeCell ref="AI133:AJ133"/>
    <mergeCell ref="AK133:AL133"/>
    <mergeCell ref="AM133:AN133"/>
    <mergeCell ref="AO133:AP133"/>
  </mergeCells>
  <phoneticPr fontId="1"/>
  <pageMargins left="0.2" right="0.23622047244094491" top="0.55118110236220474" bottom="0.55118110236220474" header="0.31496062992125984" footer="0.31496062992125984"/>
  <headerFooter alignWithMargins="0">
    <oddFooter>&amp;L&amp;Z&amp;F&amp;[　シート名：&amp;A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Y44"/>
  <sheetViews>
    <sheetView workbookViewId="0"/>
  </sheetViews>
  <sheetFormatPr defaultColWidth="9" defaultRowHeight="13.2"/>
  <cols>
    <col min="1" max="1" width="3.44140625" style="28" customWidth="1"/>
    <col min="2" max="2" width="11.44140625" style="28" customWidth="1"/>
    <col min="3" max="3" width="5.109375" style="28" customWidth="1"/>
    <col min="4" max="4" width="4.109375" style="28" customWidth="1"/>
    <col min="5" max="7" width="6.6640625" style="28" customWidth="1"/>
    <col min="8" max="10" width="6.6640625" style="28" hidden="1" customWidth="1"/>
    <col min="11" max="19" width="8.6640625" style="28" customWidth="1"/>
    <col min="20" max="21" width="8.6640625" style="29" customWidth="1"/>
    <col min="22" max="26" width="8.6640625" style="28" customWidth="1"/>
    <col min="27" max="42" width="8.6640625" style="28" hidden="1" customWidth="1"/>
    <col min="43" max="43" width="8.6640625" style="28" customWidth="1"/>
    <col min="44" max="44" width="13.44140625" style="28" customWidth="1"/>
    <col min="45" max="45" width="16.88671875" style="30" customWidth="1"/>
    <col min="46" max="46" width="16.88671875" style="28" customWidth="1"/>
    <col min="47" max="47" width="11.33203125" style="28" customWidth="1"/>
    <col min="48" max="48" width="20.77734375" style="30" customWidth="1"/>
    <col min="49" max="49" width="15.6640625" style="113" customWidth="1"/>
    <col min="50" max="56" width="4.6640625" style="28" customWidth="1"/>
    <col min="57" max="57" width="9.21875" style="28" customWidth="1"/>
    <col min="58" max="59" width="10.77734375" style="28" customWidth="1"/>
    <col min="60" max="61" width="11" style="28" customWidth="1"/>
    <col min="62" max="62" width="19.88671875" style="28" customWidth="1"/>
    <col min="63" max="16384" width="9" style="28"/>
  </cols>
  <sheetData>
    <row r="1" spans="1:77">
      <c r="A1" s="28" t="s">
        <v>0</v>
      </c>
    </row>
    <row r="2" spans="1:77" ht="16.2">
      <c r="A2" s="31" t="s">
        <v>42</v>
      </c>
      <c r="J2" s="32"/>
      <c r="K2" s="32"/>
      <c r="L2" s="289" t="s">
        <v>32</v>
      </c>
      <c r="M2" s="289"/>
      <c r="N2" s="290">
        <f>M6+O6+Q6+S6+U6+W6</f>
        <v>0</v>
      </c>
      <c r="O2" s="290"/>
      <c r="S2" s="289" t="s">
        <v>33</v>
      </c>
      <c r="T2" s="289"/>
      <c r="U2" s="290">
        <f>N6+P6+R6+T6+V6+X6+Y6</f>
        <v>0</v>
      </c>
      <c r="V2" s="290"/>
      <c r="X2" s="33"/>
      <c r="AS2" s="28"/>
      <c r="AV2" s="28"/>
      <c r="AW2" s="114"/>
      <c r="AX2" s="33"/>
      <c r="AY2" s="33"/>
    </row>
    <row r="3" spans="1:77" ht="14.4">
      <c r="L3" s="34" t="s">
        <v>5</v>
      </c>
      <c r="M3" s="276">
        <v>0</v>
      </c>
      <c r="N3" s="276"/>
      <c r="O3" s="276">
        <v>1</v>
      </c>
      <c r="P3" s="276"/>
      <c r="Q3" s="276">
        <v>2</v>
      </c>
      <c r="R3" s="276"/>
      <c r="S3" s="276">
        <v>3</v>
      </c>
      <c r="T3" s="276"/>
      <c r="U3" s="276">
        <v>4</v>
      </c>
      <c r="V3" s="276"/>
      <c r="W3" s="276">
        <v>5</v>
      </c>
      <c r="X3" s="277"/>
      <c r="Y3" s="278" t="s">
        <v>34</v>
      </c>
      <c r="Z3" s="279"/>
      <c r="AA3" s="35"/>
      <c r="AB3" s="35"/>
      <c r="AC3" s="35"/>
      <c r="AD3" s="35"/>
      <c r="AE3" s="35"/>
      <c r="AF3" s="35"/>
      <c r="AG3" s="35"/>
      <c r="AH3" s="35"/>
      <c r="AI3" s="35"/>
      <c r="AJ3" s="35"/>
      <c r="AK3" s="35"/>
      <c r="AL3" s="35"/>
      <c r="AM3" s="35"/>
      <c r="AN3" s="35"/>
      <c r="AO3" s="35"/>
      <c r="AP3" s="35"/>
      <c r="AQ3" s="35"/>
      <c r="AR3" s="35"/>
      <c r="AS3" s="28"/>
      <c r="AU3" s="35"/>
      <c r="AV3" s="28"/>
      <c r="AW3" s="114"/>
      <c r="AX3" s="33"/>
      <c r="AY3" s="33"/>
    </row>
    <row r="4" spans="1:77" ht="14.4">
      <c r="L4" s="34" t="s">
        <v>7</v>
      </c>
      <c r="M4" s="282"/>
      <c r="N4" s="282"/>
      <c r="O4" s="282"/>
      <c r="P4" s="282"/>
      <c r="Q4" s="282"/>
      <c r="R4" s="282"/>
      <c r="S4" s="283"/>
      <c r="T4" s="284"/>
      <c r="U4" s="283"/>
      <c r="V4" s="284"/>
      <c r="W4" s="283"/>
      <c r="X4" s="285"/>
      <c r="Y4" s="280"/>
      <c r="Z4" s="281"/>
      <c r="AA4" s="35"/>
      <c r="AB4" s="35"/>
      <c r="AC4" s="35"/>
      <c r="AD4" s="35"/>
      <c r="AE4" s="35"/>
      <c r="AF4" s="35"/>
      <c r="AG4" s="35"/>
      <c r="AH4" s="35"/>
      <c r="AI4" s="35"/>
      <c r="AJ4" s="35"/>
      <c r="AK4" s="35"/>
      <c r="AL4" s="35"/>
      <c r="AM4" s="35"/>
      <c r="AN4" s="35"/>
      <c r="AO4" s="35"/>
      <c r="AP4" s="35"/>
      <c r="AQ4" s="35"/>
      <c r="AR4" s="35"/>
      <c r="AS4" s="28"/>
      <c r="AU4" s="35"/>
      <c r="AV4" s="28"/>
      <c r="AW4" s="115"/>
      <c r="AX4" s="37"/>
      <c r="AY4" s="37"/>
      <c r="AZ4" s="36"/>
      <c r="BA4" s="36"/>
      <c r="BB4" s="36"/>
      <c r="BC4" s="38"/>
      <c r="BD4" s="36"/>
      <c r="BE4" s="38"/>
      <c r="BF4" s="36"/>
      <c r="BG4" s="38"/>
      <c r="BH4" s="36"/>
      <c r="BI4" s="38"/>
      <c r="BJ4" s="38"/>
      <c r="BK4" s="38"/>
      <c r="BL4" s="38"/>
      <c r="BM4" s="38"/>
      <c r="BN4" s="38"/>
      <c r="BO4" s="38"/>
      <c r="BP4" s="38"/>
      <c r="BQ4" s="38"/>
      <c r="BR4" s="38"/>
      <c r="BS4" s="38"/>
      <c r="BT4" s="38"/>
      <c r="BU4" s="38"/>
      <c r="BV4" s="38"/>
      <c r="BW4" s="38"/>
      <c r="BX4" s="36"/>
    </row>
    <row r="5" spans="1:77" ht="14.4">
      <c r="L5" s="34" t="s">
        <v>8</v>
      </c>
      <c r="M5" s="119" t="s">
        <v>20</v>
      </c>
      <c r="N5" s="119" t="s">
        <v>35</v>
      </c>
      <c r="O5" s="119" t="s">
        <v>20</v>
      </c>
      <c r="P5" s="119" t="s">
        <v>35</v>
      </c>
      <c r="Q5" s="119" t="s">
        <v>20</v>
      </c>
      <c r="R5" s="119" t="s">
        <v>35</v>
      </c>
      <c r="S5" s="119" t="s">
        <v>20</v>
      </c>
      <c r="T5" s="119" t="s">
        <v>35</v>
      </c>
      <c r="U5" s="119" t="s">
        <v>20</v>
      </c>
      <c r="V5" s="119" t="s">
        <v>35</v>
      </c>
      <c r="W5" s="119" t="s">
        <v>20</v>
      </c>
      <c r="X5" s="119" t="s">
        <v>35</v>
      </c>
      <c r="Y5" s="273" t="s">
        <v>35</v>
      </c>
      <c r="Z5" s="273"/>
      <c r="AA5" s="40"/>
      <c r="AB5" s="40"/>
      <c r="AC5" s="40"/>
      <c r="AD5" s="40"/>
      <c r="AE5" s="40"/>
      <c r="AF5" s="40"/>
      <c r="AG5" s="40"/>
      <c r="AH5" s="40"/>
      <c r="AI5" s="40"/>
      <c r="AJ5" s="40"/>
      <c r="AK5" s="40"/>
      <c r="AL5" s="40"/>
      <c r="AM5" s="40"/>
      <c r="AN5" s="40"/>
      <c r="AO5" s="40"/>
      <c r="AP5" s="40"/>
      <c r="AQ5" s="40"/>
      <c r="AR5" s="40"/>
      <c r="AS5" s="28"/>
      <c r="AU5" s="40"/>
      <c r="AV5" s="28"/>
      <c r="AW5" s="116"/>
      <c r="AX5" s="38"/>
      <c r="AY5" s="37"/>
      <c r="AZ5" s="36"/>
      <c r="BA5" s="38"/>
      <c r="BB5" s="38"/>
      <c r="BC5" s="38"/>
      <c r="BD5" s="38"/>
      <c r="BE5" s="38"/>
      <c r="BF5" s="38"/>
      <c r="BG5" s="38"/>
      <c r="BH5" s="38"/>
      <c r="BI5" s="38"/>
      <c r="BJ5" s="38"/>
      <c r="BK5" s="38"/>
      <c r="BL5" s="38"/>
      <c r="BM5" s="38"/>
      <c r="BN5" s="38"/>
      <c r="BO5" s="38"/>
      <c r="BP5" s="38"/>
      <c r="BQ5" s="38"/>
      <c r="BR5" s="38"/>
      <c r="BS5" s="38"/>
      <c r="BT5" s="38"/>
      <c r="BU5" s="38"/>
      <c r="BV5" s="38"/>
      <c r="BW5" s="38"/>
      <c r="BX5" s="41"/>
      <c r="BY5" s="38"/>
    </row>
    <row r="6" spans="1:77" ht="18" customHeight="1">
      <c r="L6" s="34" t="s">
        <v>40</v>
      </c>
      <c r="M6" s="42"/>
      <c r="N6" s="42"/>
      <c r="O6" s="42"/>
      <c r="P6" s="42"/>
      <c r="Q6" s="42"/>
      <c r="R6" s="42"/>
      <c r="S6" s="42"/>
      <c r="T6" s="42"/>
      <c r="U6" s="42"/>
      <c r="V6" s="42"/>
      <c r="W6" s="42"/>
      <c r="X6" s="42"/>
      <c r="Y6" s="274"/>
      <c r="Z6" s="274"/>
      <c r="AA6" s="43"/>
      <c r="AB6" s="43"/>
      <c r="AC6" s="43"/>
      <c r="AD6" s="43"/>
      <c r="AE6" s="43"/>
      <c r="AF6" s="43"/>
      <c r="AG6" s="43"/>
      <c r="AH6" s="43"/>
      <c r="AI6" s="43"/>
      <c r="AJ6" s="43"/>
      <c r="AK6" s="43"/>
      <c r="AL6" s="43"/>
      <c r="AM6" s="43"/>
      <c r="AN6" s="43"/>
      <c r="AO6" s="43"/>
      <c r="AP6" s="43"/>
      <c r="AQ6" s="43"/>
      <c r="AR6" s="43"/>
      <c r="AS6" s="28"/>
      <c r="AU6" s="43"/>
      <c r="AV6" s="28"/>
      <c r="AW6" s="117"/>
      <c r="AX6" s="44"/>
      <c r="AY6" s="37"/>
      <c r="AZ6" s="36"/>
      <c r="BA6" s="35"/>
      <c r="BB6" s="38"/>
      <c r="BC6" s="38"/>
      <c r="BD6" s="38"/>
      <c r="BE6" s="38"/>
      <c r="BF6" s="38"/>
      <c r="BG6" s="38"/>
      <c r="BH6" s="38"/>
      <c r="BI6" s="38"/>
      <c r="BJ6" s="38"/>
      <c r="BK6" s="38"/>
      <c r="BL6" s="38"/>
      <c r="BM6" s="38"/>
      <c r="BN6" s="38"/>
      <c r="BO6" s="38"/>
      <c r="BP6" s="38"/>
      <c r="BQ6" s="38"/>
      <c r="BR6" s="38"/>
      <c r="BS6" s="38"/>
      <c r="BT6" s="38"/>
      <c r="BU6" s="38"/>
      <c r="BV6" s="44"/>
      <c r="BW6" s="44"/>
      <c r="BX6" s="44"/>
      <c r="BY6" s="44"/>
    </row>
    <row r="7" spans="1:77" ht="18" customHeight="1">
      <c r="L7" s="34" t="s">
        <v>41</v>
      </c>
      <c r="M7" s="23">
        <f>COUNTIFS($F$10:$F$39,M5,$E$10:$E$39,M4)</f>
        <v>0</v>
      </c>
      <c r="N7" s="23">
        <f>COUNTIFS($F$10:$F$39,N5,$E$10:$E$39,M4)</f>
        <v>0</v>
      </c>
      <c r="O7" s="23">
        <f>COUNTIFS($F$10:$F$39,O5,$E$10:$E$39,O4)</f>
        <v>0</v>
      </c>
      <c r="P7" s="23">
        <f>COUNTIFS($F$10:$F$39,P5,$E$10:$E$39,O4)</f>
        <v>0</v>
      </c>
      <c r="Q7" s="23">
        <f>COUNTIFS($F$10:$F$39,Q5,$E$10:$E$39,Q4)</f>
        <v>0</v>
      </c>
      <c r="R7" s="23">
        <f>COUNTIFS($F$10:$F$39,R5,$E$10:$E$39,Q4)</f>
        <v>0</v>
      </c>
      <c r="S7" s="23">
        <f>COUNTIFS($F$10:$F$39,S5,$E$10:$E$39,S4)</f>
        <v>0</v>
      </c>
      <c r="T7" s="23">
        <f>COUNTIFS($F$8:$F$39,T5,$E$8:$E$39,S4)</f>
        <v>0</v>
      </c>
      <c r="U7" s="23">
        <f>COUNTIFS($F$10:$F$39,U5,$E$10:$E$39,U4)</f>
        <v>0</v>
      </c>
      <c r="V7" s="23">
        <f>COUNTIFS($F$10:$F$39,V5,$E$10:$E$39,U4)</f>
        <v>0</v>
      </c>
      <c r="W7" s="23">
        <f>COUNTIFS($F$10:$F$39,W5,$E$10:$E$39,W4)</f>
        <v>0</v>
      </c>
      <c r="X7" s="23">
        <f>COUNTIFS($F$8:$F$39,X5,$E$8:$E$39,W4)</f>
        <v>0</v>
      </c>
      <c r="Y7" s="275"/>
      <c r="Z7" s="275"/>
      <c r="AA7" s="45"/>
      <c r="AB7" s="45"/>
      <c r="AC7" s="45"/>
      <c r="AD7" s="45"/>
      <c r="AE7" s="45"/>
      <c r="AF7" s="45"/>
      <c r="AG7" s="45"/>
      <c r="AH7" s="45"/>
      <c r="AI7" s="45"/>
      <c r="AJ7" s="45"/>
      <c r="AK7" s="45"/>
      <c r="AL7" s="45"/>
      <c r="AM7" s="45"/>
      <c r="AN7" s="45"/>
      <c r="AO7" s="45"/>
      <c r="AP7" s="45"/>
      <c r="AQ7" s="45"/>
      <c r="AR7" s="45"/>
      <c r="AS7" s="28"/>
      <c r="AU7" s="45"/>
      <c r="AV7" s="28"/>
      <c r="AW7" s="116"/>
      <c r="AX7" s="38"/>
      <c r="AY7" s="37"/>
      <c r="AZ7" s="36"/>
      <c r="BA7" s="35"/>
      <c r="BB7" s="38"/>
      <c r="BC7" s="38"/>
      <c r="BD7" s="38"/>
      <c r="BE7" s="38"/>
      <c r="BF7" s="38"/>
      <c r="BG7" s="38"/>
      <c r="BH7" s="38"/>
      <c r="BI7" s="38"/>
      <c r="BJ7" s="38"/>
      <c r="BK7" s="38"/>
      <c r="BL7" s="38"/>
      <c r="BM7" s="38"/>
      <c r="BN7" s="38"/>
      <c r="BO7" s="38"/>
      <c r="BP7" s="38"/>
      <c r="BQ7" s="38"/>
      <c r="BR7" s="38"/>
      <c r="BS7" s="38"/>
      <c r="BT7" s="38"/>
      <c r="BU7" s="38"/>
      <c r="BV7" s="38"/>
      <c r="BW7" s="38"/>
      <c r="BX7" s="38"/>
      <c r="BY7" s="38"/>
    </row>
    <row r="8" spans="1:77" ht="13.8" thickBot="1">
      <c r="B8" s="46"/>
    </row>
    <row r="9" spans="1:77" s="120" customFormat="1" ht="37.200000000000003" customHeight="1" thickBot="1">
      <c r="A9" s="47" t="s">
        <v>3</v>
      </c>
      <c r="B9" s="48" t="s">
        <v>38</v>
      </c>
      <c r="C9" s="49" t="s">
        <v>5</v>
      </c>
      <c r="D9" s="50" t="s">
        <v>6</v>
      </c>
      <c r="E9" s="51" t="s">
        <v>7</v>
      </c>
      <c r="F9" s="51" t="s">
        <v>8</v>
      </c>
      <c r="G9" s="51" t="s">
        <v>9</v>
      </c>
      <c r="H9" s="51" t="s">
        <v>10</v>
      </c>
      <c r="I9" s="51" t="s">
        <v>11</v>
      </c>
      <c r="J9" s="52" t="s">
        <v>12</v>
      </c>
      <c r="K9" s="53">
        <v>44197</v>
      </c>
      <c r="L9" s="68">
        <f>K9+1</f>
        <v>44198</v>
      </c>
      <c r="M9" s="68">
        <f t="shared" ref="M9:AP9" si="0">L9+1</f>
        <v>44199</v>
      </c>
      <c r="N9" s="68">
        <f t="shared" si="0"/>
        <v>44200</v>
      </c>
      <c r="O9" s="68">
        <f t="shared" si="0"/>
        <v>44201</v>
      </c>
      <c r="P9" s="68">
        <f t="shared" si="0"/>
        <v>44202</v>
      </c>
      <c r="Q9" s="68">
        <f t="shared" si="0"/>
        <v>44203</v>
      </c>
      <c r="R9" s="68">
        <f t="shared" si="0"/>
        <v>44204</v>
      </c>
      <c r="S9" s="68">
        <f t="shared" si="0"/>
        <v>44205</v>
      </c>
      <c r="T9" s="68">
        <f t="shared" si="0"/>
        <v>44206</v>
      </c>
      <c r="U9" s="68">
        <f t="shared" si="0"/>
        <v>44207</v>
      </c>
      <c r="V9" s="68">
        <f t="shared" si="0"/>
        <v>44208</v>
      </c>
      <c r="W9" s="68">
        <f t="shared" si="0"/>
        <v>44209</v>
      </c>
      <c r="X9" s="68">
        <f t="shared" si="0"/>
        <v>44210</v>
      </c>
      <c r="Y9" s="68">
        <f t="shared" si="0"/>
        <v>44211</v>
      </c>
      <c r="Z9" s="68">
        <f t="shared" si="0"/>
        <v>44212</v>
      </c>
      <c r="AA9" s="68">
        <f t="shared" si="0"/>
        <v>44213</v>
      </c>
      <c r="AB9" s="68">
        <f t="shared" si="0"/>
        <v>44214</v>
      </c>
      <c r="AC9" s="68">
        <f t="shared" si="0"/>
        <v>44215</v>
      </c>
      <c r="AD9" s="68">
        <f t="shared" si="0"/>
        <v>44216</v>
      </c>
      <c r="AE9" s="68">
        <f t="shared" si="0"/>
        <v>44217</v>
      </c>
      <c r="AF9" s="68">
        <f t="shared" si="0"/>
        <v>44218</v>
      </c>
      <c r="AG9" s="68">
        <f t="shared" si="0"/>
        <v>44219</v>
      </c>
      <c r="AH9" s="68">
        <f t="shared" si="0"/>
        <v>44220</v>
      </c>
      <c r="AI9" s="68">
        <f t="shared" si="0"/>
        <v>44221</v>
      </c>
      <c r="AJ9" s="68">
        <f t="shared" si="0"/>
        <v>44222</v>
      </c>
      <c r="AK9" s="68">
        <f t="shared" si="0"/>
        <v>44223</v>
      </c>
      <c r="AL9" s="68">
        <f t="shared" si="0"/>
        <v>44224</v>
      </c>
      <c r="AM9" s="68">
        <f t="shared" si="0"/>
        <v>44225</v>
      </c>
      <c r="AN9" s="68">
        <f t="shared" si="0"/>
        <v>44226</v>
      </c>
      <c r="AO9" s="68">
        <f t="shared" si="0"/>
        <v>44227</v>
      </c>
      <c r="AP9" s="68">
        <f t="shared" si="0"/>
        <v>44228</v>
      </c>
      <c r="AQ9" s="121" t="s">
        <v>56</v>
      </c>
      <c r="AR9" s="121" t="s">
        <v>57</v>
      </c>
      <c r="AS9" s="55" t="s">
        <v>15</v>
      </c>
      <c r="AT9" s="55" t="s">
        <v>14</v>
      </c>
      <c r="AU9" s="54" t="s">
        <v>58</v>
      </c>
      <c r="AV9" s="56" t="s">
        <v>18</v>
      </c>
      <c r="AW9" s="118" t="s">
        <v>8</v>
      </c>
    </row>
    <row r="10" spans="1:77" ht="24" customHeight="1">
      <c r="A10" s="305">
        <v>1</v>
      </c>
      <c r="B10" s="297"/>
      <c r="C10" s="318"/>
      <c r="D10" s="318"/>
      <c r="E10" s="320"/>
      <c r="F10" s="322"/>
      <c r="G10" s="314"/>
      <c r="H10" s="316"/>
      <c r="I10" s="303"/>
      <c r="J10" s="303"/>
      <c r="K10" s="58"/>
      <c r="L10" s="58"/>
      <c r="M10" s="58"/>
      <c r="N10" s="58"/>
      <c r="O10" s="59"/>
      <c r="P10" s="58"/>
      <c r="Q10" s="58"/>
      <c r="R10" s="58"/>
      <c r="S10" s="58"/>
      <c r="T10" s="58"/>
      <c r="U10" s="60"/>
      <c r="V10" s="59"/>
      <c r="W10" s="58"/>
      <c r="X10" s="58"/>
      <c r="Y10" s="58"/>
      <c r="Z10" s="58"/>
      <c r="AA10" s="58"/>
      <c r="AB10" s="58"/>
      <c r="AC10" s="58"/>
      <c r="AD10" s="58"/>
      <c r="AE10" s="58"/>
      <c r="AF10" s="58"/>
      <c r="AG10" s="58"/>
      <c r="AH10" s="58"/>
      <c r="AI10" s="58"/>
      <c r="AJ10" s="58"/>
      <c r="AK10" s="58"/>
      <c r="AL10" s="58"/>
      <c r="AM10" s="58"/>
      <c r="AN10" s="58"/>
      <c r="AO10" s="58"/>
      <c r="AP10" s="58"/>
      <c r="AQ10" s="301"/>
      <c r="AR10" s="301"/>
      <c r="AS10" s="301"/>
      <c r="AT10" s="301"/>
      <c r="AU10" s="303"/>
      <c r="AV10" s="301"/>
      <c r="AW10" s="114" t="s">
        <v>23</v>
      </c>
    </row>
    <row r="11" spans="1:77" ht="24" customHeight="1">
      <c r="A11" s="378"/>
      <c r="B11" s="376"/>
      <c r="C11" s="381"/>
      <c r="D11" s="381"/>
      <c r="E11" s="382"/>
      <c r="F11" s="383"/>
      <c r="G11" s="384"/>
      <c r="H11" s="385"/>
      <c r="I11" s="377"/>
      <c r="J11" s="377"/>
      <c r="K11" s="125"/>
      <c r="L11" s="125"/>
      <c r="M11" s="125"/>
      <c r="N11" s="125"/>
      <c r="O11" s="126"/>
      <c r="P11" s="125"/>
      <c r="Q11" s="125"/>
      <c r="R11" s="125"/>
      <c r="S11" s="125"/>
      <c r="T11" s="125"/>
      <c r="U11" s="124"/>
      <c r="V11" s="126"/>
      <c r="W11" s="125"/>
      <c r="X11" s="125"/>
      <c r="Y11" s="125"/>
      <c r="Z11" s="125"/>
      <c r="AA11" s="125"/>
      <c r="AB11" s="125"/>
      <c r="AC11" s="125"/>
      <c r="AD11" s="125"/>
      <c r="AE11" s="125"/>
      <c r="AF11" s="125"/>
      <c r="AG11" s="125"/>
      <c r="AH11" s="125"/>
      <c r="AI11" s="125"/>
      <c r="AJ11" s="125"/>
      <c r="AK11" s="125"/>
      <c r="AL11" s="125"/>
      <c r="AM11" s="125"/>
      <c r="AN11" s="125"/>
      <c r="AO11" s="125"/>
      <c r="AP11" s="125"/>
      <c r="AQ11" s="366"/>
      <c r="AR11" s="366"/>
      <c r="AS11" s="366"/>
      <c r="AT11" s="366"/>
      <c r="AU11" s="377"/>
      <c r="AV11" s="366"/>
      <c r="AW11" s="114"/>
    </row>
    <row r="12" spans="1:77" ht="24" customHeight="1" thickBot="1">
      <c r="A12" s="306"/>
      <c r="B12" s="298"/>
      <c r="C12" s="328"/>
      <c r="D12" s="328"/>
      <c r="E12" s="329"/>
      <c r="F12" s="330"/>
      <c r="G12" s="325"/>
      <c r="H12" s="326"/>
      <c r="I12" s="327"/>
      <c r="J12" s="327"/>
      <c r="K12" s="61"/>
      <c r="L12" s="61"/>
      <c r="M12" s="61"/>
      <c r="N12" s="61"/>
      <c r="O12" s="62"/>
      <c r="P12" s="61"/>
      <c r="Q12" s="61"/>
      <c r="R12" s="61"/>
      <c r="S12" s="61"/>
      <c r="T12" s="61"/>
      <c r="U12" s="61"/>
      <c r="V12" s="62"/>
      <c r="W12" s="61"/>
      <c r="X12" s="61"/>
      <c r="Y12" s="61"/>
      <c r="Z12" s="61"/>
      <c r="AA12" s="61"/>
      <c r="AB12" s="61"/>
      <c r="AC12" s="61"/>
      <c r="AD12" s="61"/>
      <c r="AE12" s="61"/>
      <c r="AF12" s="61"/>
      <c r="AG12" s="61"/>
      <c r="AH12" s="61"/>
      <c r="AI12" s="61"/>
      <c r="AJ12" s="61"/>
      <c r="AK12" s="61"/>
      <c r="AL12" s="61"/>
      <c r="AM12" s="61"/>
      <c r="AN12" s="61"/>
      <c r="AO12" s="61"/>
      <c r="AP12" s="61"/>
      <c r="AQ12" s="324"/>
      <c r="AR12" s="324"/>
      <c r="AS12" s="324"/>
      <c r="AT12" s="324"/>
      <c r="AU12" s="304"/>
      <c r="AV12" s="324"/>
      <c r="AW12" s="114" t="s">
        <v>55</v>
      </c>
    </row>
    <row r="13" spans="1:77" ht="24" customHeight="1">
      <c r="A13" s="305">
        <v>2</v>
      </c>
      <c r="B13" s="297"/>
      <c r="C13" s="318"/>
      <c r="D13" s="318"/>
      <c r="E13" s="320"/>
      <c r="F13" s="322"/>
      <c r="G13" s="314"/>
      <c r="H13" s="316"/>
      <c r="I13" s="303"/>
      <c r="J13" s="303"/>
      <c r="K13" s="58"/>
      <c r="L13" s="58"/>
      <c r="M13" s="58"/>
      <c r="N13" s="58"/>
      <c r="O13" s="59"/>
      <c r="P13" s="58"/>
      <c r="Q13" s="58"/>
      <c r="R13" s="58"/>
      <c r="S13" s="58"/>
      <c r="T13" s="58"/>
      <c r="U13" s="58"/>
      <c r="V13" s="59"/>
      <c r="W13" s="58"/>
      <c r="X13" s="58"/>
      <c r="Y13" s="58"/>
      <c r="Z13" s="58"/>
      <c r="AA13" s="58"/>
      <c r="AB13" s="58"/>
      <c r="AC13" s="58"/>
      <c r="AD13" s="58"/>
      <c r="AE13" s="58"/>
      <c r="AF13" s="58"/>
      <c r="AG13" s="58"/>
      <c r="AH13" s="58"/>
      <c r="AI13" s="58"/>
      <c r="AJ13" s="58"/>
      <c r="AK13" s="58"/>
      <c r="AL13" s="58"/>
      <c r="AM13" s="58"/>
      <c r="AN13" s="58"/>
      <c r="AO13" s="58"/>
      <c r="AP13" s="58"/>
      <c r="AQ13" s="301"/>
      <c r="AR13" s="301"/>
      <c r="AS13" s="301"/>
      <c r="AT13" s="301"/>
      <c r="AU13" s="303"/>
      <c r="AV13" s="301"/>
      <c r="AW13" s="114" t="s">
        <v>23</v>
      </c>
    </row>
    <row r="14" spans="1:77" ht="24" customHeight="1">
      <c r="A14" s="378"/>
      <c r="B14" s="376"/>
      <c r="C14" s="381"/>
      <c r="D14" s="381"/>
      <c r="E14" s="382"/>
      <c r="F14" s="383"/>
      <c r="G14" s="384"/>
      <c r="H14" s="385"/>
      <c r="I14" s="377"/>
      <c r="J14" s="377"/>
      <c r="K14" s="125"/>
      <c r="L14" s="125"/>
      <c r="M14" s="125"/>
      <c r="N14" s="125"/>
      <c r="O14" s="126"/>
      <c r="P14" s="125"/>
      <c r="Q14" s="125"/>
      <c r="R14" s="125"/>
      <c r="S14" s="125"/>
      <c r="T14" s="125"/>
      <c r="U14" s="125"/>
      <c r="V14" s="126"/>
      <c r="W14" s="125"/>
      <c r="X14" s="125"/>
      <c r="Y14" s="125"/>
      <c r="Z14" s="125"/>
      <c r="AA14" s="125"/>
      <c r="AB14" s="125"/>
      <c r="AC14" s="125"/>
      <c r="AD14" s="125"/>
      <c r="AE14" s="125"/>
      <c r="AF14" s="125"/>
      <c r="AG14" s="125"/>
      <c r="AH14" s="125"/>
      <c r="AI14" s="125"/>
      <c r="AJ14" s="125"/>
      <c r="AK14" s="125"/>
      <c r="AL14" s="125"/>
      <c r="AM14" s="125"/>
      <c r="AN14" s="125"/>
      <c r="AO14" s="125"/>
      <c r="AP14" s="125"/>
      <c r="AQ14" s="366"/>
      <c r="AR14" s="366"/>
      <c r="AS14" s="366"/>
      <c r="AT14" s="366"/>
      <c r="AU14" s="377"/>
      <c r="AV14" s="366"/>
      <c r="AW14" s="114"/>
    </row>
    <row r="15" spans="1:77" ht="24" customHeight="1" thickBot="1">
      <c r="A15" s="306"/>
      <c r="B15" s="311"/>
      <c r="C15" s="319"/>
      <c r="D15" s="319"/>
      <c r="E15" s="321"/>
      <c r="F15" s="323"/>
      <c r="G15" s="315"/>
      <c r="H15" s="317"/>
      <c r="I15" s="304"/>
      <c r="J15" s="304"/>
      <c r="K15" s="61"/>
      <c r="L15" s="61"/>
      <c r="M15" s="61"/>
      <c r="N15" s="61"/>
      <c r="O15" s="62"/>
      <c r="P15" s="61"/>
      <c r="Q15" s="61"/>
      <c r="R15" s="61"/>
      <c r="S15" s="61"/>
      <c r="T15" s="61"/>
      <c r="U15" s="61"/>
      <c r="V15" s="62"/>
      <c r="W15" s="61"/>
      <c r="X15" s="61"/>
      <c r="Y15" s="61"/>
      <c r="Z15" s="61"/>
      <c r="AA15" s="61"/>
      <c r="AB15" s="61"/>
      <c r="AC15" s="61"/>
      <c r="AD15" s="61"/>
      <c r="AE15" s="61"/>
      <c r="AF15" s="61"/>
      <c r="AG15" s="61"/>
      <c r="AH15" s="61"/>
      <c r="AI15" s="61"/>
      <c r="AJ15" s="61"/>
      <c r="AK15" s="61"/>
      <c r="AL15" s="61"/>
      <c r="AM15" s="61"/>
      <c r="AN15" s="61"/>
      <c r="AO15" s="61"/>
      <c r="AP15" s="61"/>
      <c r="AQ15" s="324"/>
      <c r="AR15" s="324"/>
      <c r="AS15" s="302"/>
      <c r="AT15" s="302"/>
      <c r="AU15" s="304"/>
      <c r="AV15" s="302"/>
      <c r="AW15" s="114" t="s">
        <v>55</v>
      </c>
    </row>
    <row r="16" spans="1:77" ht="24" customHeight="1">
      <c r="A16" s="305">
        <v>3</v>
      </c>
      <c r="B16" s="297"/>
      <c r="C16" s="318"/>
      <c r="D16" s="318"/>
      <c r="E16" s="320"/>
      <c r="F16" s="322"/>
      <c r="G16" s="314"/>
      <c r="H16" s="316"/>
      <c r="I16" s="303"/>
      <c r="J16" s="303"/>
      <c r="K16" s="58"/>
      <c r="L16" s="58"/>
      <c r="M16" s="58"/>
      <c r="N16" s="58"/>
      <c r="O16" s="59"/>
      <c r="P16" s="58"/>
      <c r="Q16" s="58"/>
      <c r="R16" s="58"/>
      <c r="S16" s="58"/>
      <c r="T16" s="58"/>
      <c r="U16" s="58"/>
      <c r="V16" s="59"/>
      <c r="W16" s="58"/>
      <c r="X16" s="58"/>
      <c r="Y16" s="58"/>
      <c r="Z16" s="58"/>
      <c r="AA16" s="58"/>
      <c r="AB16" s="58"/>
      <c r="AC16" s="58"/>
      <c r="AD16" s="58"/>
      <c r="AE16" s="58"/>
      <c r="AF16" s="58"/>
      <c r="AG16" s="58"/>
      <c r="AH16" s="58"/>
      <c r="AI16" s="58"/>
      <c r="AJ16" s="58"/>
      <c r="AK16" s="58"/>
      <c r="AL16" s="58"/>
      <c r="AM16" s="58"/>
      <c r="AN16" s="58"/>
      <c r="AO16" s="58"/>
      <c r="AP16" s="58"/>
      <c r="AQ16" s="301"/>
      <c r="AR16" s="301"/>
      <c r="AS16" s="301"/>
      <c r="AT16" s="301"/>
      <c r="AU16" s="303"/>
      <c r="AV16" s="301"/>
      <c r="AW16" s="114" t="s">
        <v>23</v>
      </c>
    </row>
    <row r="17" spans="1:49" ht="24" customHeight="1">
      <c r="A17" s="378"/>
      <c r="B17" s="376"/>
      <c r="C17" s="381"/>
      <c r="D17" s="381"/>
      <c r="E17" s="382"/>
      <c r="F17" s="383"/>
      <c r="G17" s="384"/>
      <c r="H17" s="385"/>
      <c r="I17" s="377"/>
      <c r="J17" s="377"/>
      <c r="K17" s="125"/>
      <c r="L17" s="125"/>
      <c r="M17" s="125"/>
      <c r="N17" s="125"/>
      <c r="O17" s="126"/>
      <c r="P17" s="125"/>
      <c r="Q17" s="125"/>
      <c r="R17" s="125"/>
      <c r="S17" s="125"/>
      <c r="T17" s="125"/>
      <c r="U17" s="125"/>
      <c r="V17" s="126"/>
      <c r="W17" s="125"/>
      <c r="X17" s="125"/>
      <c r="Y17" s="125"/>
      <c r="Z17" s="125"/>
      <c r="AA17" s="125"/>
      <c r="AB17" s="125"/>
      <c r="AC17" s="125"/>
      <c r="AD17" s="125"/>
      <c r="AE17" s="125"/>
      <c r="AF17" s="125"/>
      <c r="AG17" s="125"/>
      <c r="AH17" s="125"/>
      <c r="AI17" s="125"/>
      <c r="AJ17" s="125"/>
      <c r="AK17" s="125"/>
      <c r="AL17" s="125"/>
      <c r="AM17" s="125"/>
      <c r="AN17" s="125"/>
      <c r="AO17" s="125"/>
      <c r="AP17" s="125"/>
      <c r="AQ17" s="366"/>
      <c r="AR17" s="366"/>
      <c r="AS17" s="366"/>
      <c r="AT17" s="366"/>
      <c r="AU17" s="377"/>
      <c r="AV17" s="366"/>
      <c r="AW17" s="114"/>
    </row>
    <row r="18" spans="1:49" ht="24" customHeight="1" thickBot="1">
      <c r="A18" s="306"/>
      <c r="B18" s="311"/>
      <c r="C18" s="319"/>
      <c r="D18" s="319"/>
      <c r="E18" s="321"/>
      <c r="F18" s="323"/>
      <c r="G18" s="315"/>
      <c r="H18" s="317"/>
      <c r="I18" s="304"/>
      <c r="J18" s="304"/>
      <c r="K18" s="61"/>
      <c r="L18" s="63"/>
      <c r="M18" s="63"/>
      <c r="N18" s="63"/>
      <c r="O18" s="62"/>
      <c r="P18" s="61"/>
      <c r="Q18" s="61"/>
      <c r="R18" s="61"/>
      <c r="S18" s="63"/>
      <c r="T18" s="63"/>
      <c r="U18" s="63"/>
      <c r="V18" s="62"/>
      <c r="W18" s="63"/>
      <c r="X18" s="61"/>
      <c r="Y18" s="61"/>
      <c r="Z18" s="61"/>
      <c r="AA18" s="61"/>
      <c r="AB18" s="61"/>
      <c r="AC18" s="61"/>
      <c r="AD18" s="61"/>
      <c r="AE18" s="61"/>
      <c r="AF18" s="61"/>
      <c r="AG18" s="61"/>
      <c r="AH18" s="61"/>
      <c r="AI18" s="61"/>
      <c r="AJ18" s="61"/>
      <c r="AK18" s="61"/>
      <c r="AL18" s="61"/>
      <c r="AM18" s="61"/>
      <c r="AN18" s="61"/>
      <c r="AO18" s="61"/>
      <c r="AP18" s="61"/>
      <c r="AQ18" s="324"/>
      <c r="AR18" s="324"/>
      <c r="AS18" s="302"/>
      <c r="AT18" s="302"/>
      <c r="AU18" s="304"/>
      <c r="AV18" s="302"/>
      <c r="AW18" s="114" t="s">
        <v>55</v>
      </c>
    </row>
    <row r="19" spans="1:49" ht="24" customHeight="1">
      <c r="A19" s="305">
        <v>4</v>
      </c>
      <c r="B19" s="297"/>
      <c r="C19" s="297"/>
      <c r="D19" s="297"/>
      <c r="E19" s="297"/>
      <c r="F19" s="297"/>
      <c r="G19" s="297"/>
      <c r="H19" s="297"/>
      <c r="I19" s="297"/>
      <c r="J19" s="297"/>
      <c r="K19" s="58"/>
      <c r="L19" s="60"/>
      <c r="M19" s="58"/>
      <c r="N19" s="58"/>
      <c r="O19" s="59"/>
      <c r="P19" s="58"/>
      <c r="Q19" s="58"/>
      <c r="R19" s="58"/>
      <c r="S19" s="58"/>
      <c r="T19" s="58"/>
      <c r="U19" s="58"/>
      <c r="V19" s="59"/>
      <c r="W19" s="58"/>
      <c r="X19" s="58"/>
      <c r="Y19" s="58"/>
      <c r="Z19" s="58"/>
      <c r="AA19" s="58"/>
      <c r="AB19" s="58"/>
      <c r="AC19" s="58"/>
      <c r="AD19" s="58"/>
      <c r="AE19" s="58"/>
      <c r="AF19" s="58"/>
      <c r="AG19" s="58"/>
      <c r="AH19" s="58"/>
      <c r="AI19" s="58"/>
      <c r="AJ19" s="58"/>
      <c r="AK19" s="58"/>
      <c r="AL19" s="58"/>
      <c r="AM19" s="58"/>
      <c r="AN19" s="58"/>
      <c r="AO19" s="58"/>
      <c r="AP19" s="58"/>
      <c r="AQ19" s="301"/>
      <c r="AR19" s="301"/>
      <c r="AS19" s="301"/>
      <c r="AT19" s="301"/>
      <c r="AU19" s="303"/>
      <c r="AV19" s="301"/>
      <c r="AW19" s="114" t="s">
        <v>23</v>
      </c>
    </row>
    <row r="20" spans="1:49" ht="24" customHeight="1">
      <c r="A20" s="378"/>
      <c r="B20" s="376"/>
      <c r="C20" s="376"/>
      <c r="D20" s="376"/>
      <c r="E20" s="376"/>
      <c r="F20" s="376"/>
      <c r="G20" s="376"/>
      <c r="H20" s="376"/>
      <c r="I20" s="376"/>
      <c r="J20" s="376"/>
      <c r="K20" s="125"/>
      <c r="L20" s="124"/>
      <c r="M20" s="125"/>
      <c r="N20" s="125"/>
      <c r="O20" s="126"/>
      <c r="P20" s="125"/>
      <c r="Q20" s="125"/>
      <c r="R20" s="125"/>
      <c r="S20" s="125"/>
      <c r="T20" s="125"/>
      <c r="U20" s="125"/>
      <c r="V20" s="126"/>
      <c r="W20" s="125"/>
      <c r="X20" s="125"/>
      <c r="Y20" s="125"/>
      <c r="Z20" s="125"/>
      <c r="AA20" s="125"/>
      <c r="AB20" s="125"/>
      <c r="AC20" s="125"/>
      <c r="AD20" s="125"/>
      <c r="AE20" s="125"/>
      <c r="AF20" s="125"/>
      <c r="AG20" s="125"/>
      <c r="AH20" s="125"/>
      <c r="AI20" s="125"/>
      <c r="AJ20" s="125"/>
      <c r="AK20" s="125"/>
      <c r="AL20" s="125"/>
      <c r="AM20" s="125"/>
      <c r="AN20" s="125"/>
      <c r="AO20" s="125"/>
      <c r="AP20" s="125"/>
      <c r="AQ20" s="366"/>
      <c r="AR20" s="366"/>
      <c r="AS20" s="366"/>
      <c r="AT20" s="366"/>
      <c r="AU20" s="377"/>
      <c r="AV20" s="366"/>
      <c r="AW20" s="114"/>
    </row>
    <row r="21" spans="1:49" ht="24" customHeight="1" thickBot="1">
      <c r="A21" s="306"/>
      <c r="B21" s="311"/>
      <c r="C21" s="311"/>
      <c r="D21" s="311"/>
      <c r="E21" s="311"/>
      <c r="F21" s="311"/>
      <c r="G21" s="311"/>
      <c r="H21" s="311"/>
      <c r="I21" s="311"/>
      <c r="J21" s="311"/>
      <c r="K21" s="61"/>
      <c r="L21" s="61"/>
      <c r="M21" s="61"/>
      <c r="N21" s="61"/>
      <c r="O21" s="62"/>
      <c r="P21" s="63"/>
      <c r="Q21" s="61"/>
      <c r="R21" s="61"/>
      <c r="S21" s="61"/>
      <c r="T21" s="61"/>
      <c r="U21" s="61"/>
      <c r="V21" s="62"/>
      <c r="W21" s="63"/>
      <c r="X21" s="61"/>
      <c r="Y21" s="61"/>
      <c r="Z21" s="61"/>
      <c r="AA21" s="61"/>
      <c r="AB21" s="61"/>
      <c r="AC21" s="61"/>
      <c r="AD21" s="61"/>
      <c r="AE21" s="61"/>
      <c r="AF21" s="61"/>
      <c r="AG21" s="61"/>
      <c r="AH21" s="61"/>
      <c r="AI21" s="61"/>
      <c r="AJ21" s="61"/>
      <c r="AK21" s="61"/>
      <c r="AL21" s="61"/>
      <c r="AM21" s="61"/>
      <c r="AN21" s="61"/>
      <c r="AO21" s="61"/>
      <c r="AP21" s="61"/>
      <c r="AQ21" s="324"/>
      <c r="AR21" s="324"/>
      <c r="AS21" s="302"/>
      <c r="AT21" s="302"/>
      <c r="AU21" s="304"/>
      <c r="AV21" s="302"/>
      <c r="AW21" s="114" t="s">
        <v>55</v>
      </c>
    </row>
    <row r="22" spans="1:49" ht="24" customHeight="1">
      <c r="A22" s="305">
        <v>5</v>
      </c>
      <c r="B22" s="297"/>
      <c r="C22" s="297"/>
      <c r="D22" s="297"/>
      <c r="E22" s="297"/>
      <c r="F22" s="297"/>
      <c r="G22" s="297"/>
      <c r="H22" s="297"/>
      <c r="I22" s="297"/>
      <c r="J22" s="297"/>
      <c r="K22" s="58"/>
      <c r="L22" s="60"/>
      <c r="M22" s="58"/>
      <c r="N22" s="58"/>
      <c r="O22" s="59"/>
      <c r="P22" s="58"/>
      <c r="Q22" s="58"/>
      <c r="R22" s="58"/>
      <c r="S22" s="58"/>
      <c r="T22" s="58"/>
      <c r="U22" s="58"/>
      <c r="V22" s="59"/>
      <c r="W22" s="58"/>
      <c r="X22" s="58"/>
      <c r="Y22" s="58"/>
      <c r="Z22" s="58"/>
      <c r="AA22" s="58"/>
      <c r="AB22" s="58"/>
      <c r="AC22" s="58"/>
      <c r="AD22" s="58"/>
      <c r="AE22" s="58"/>
      <c r="AF22" s="58"/>
      <c r="AG22" s="58"/>
      <c r="AH22" s="58"/>
      <c r="AI22" s="58"/>
      <c r="AJ22" s="58"/>
      <c r="AK22" s="58"/>
      <c r="AL22" s="58"/>
      <c r="AM22" s="58"/>
      <c r="AN22" s="58"/>
      <c r="AO22" s="58"/>
      <c r="AP22" s="58"/>
      <c r="AQ22" s="301"/>
      <c r="AR22" s="301"/>
      <c r="AS22" s="301"/>
      <c r="AT22" s="301"/>
      <c r="AU22" s="303"/>
      <c r="AV22" s="301"/>
      <c r="AW22" s="114" t="s">
        <v>23</v>
      </c>
    </row>
    <row r="23" spans="1:49" ht="24" customHeight="1">
      <c r="A23" s="378"/>
      <c r="B23" s="376"/>
      <c r="C23" s="376"/>
      <c r="D23" s="376"/>
      <c r="E23" s="376"/>
      <c r="F23" s="376"/>
      <c r="G23" s="376"/>
      <c r="H23" s="376"/>
      <c r="I23" s="376"/>
      <c r="J23" s="376"/>
      <c r="K23" s="125"/>
      <c r="L23" s="124"/>
      <c r="M23" s="125"/>
      <c r="N23" s="125"/>
      <c r="O23" s="126"/>
      <c r="P23" s="125"/>
      <c r="Q23" s="125"/>
      <c r="R23" s="125"/>
      <c r="S23" s="125"/>
      <c r="T23" s="125"/>
      <c r="U23" s="125"/>
      <c r="V23" s="126"/>
      <c r="W23" s="125"/>
      <c r="X23" s="125"/>
      <c r="Y23" s="125"/>
      <c r="Z23" s="125"/>
      <c r="AA23" s="125"/>
      <c r="AB23" s="125"/>
      <c r="AC23" s="125"/>
      <c r="AD23" s="125"/>
      <c r="AE23" s="125"/>
      <c r="AF23" s="125"/>
      <c r="AG23" s="125"/>
      <c r="AH23" s="125"/>
      <c r="AI23" s="125"/>
      <c r="AJ23" s="125"/>
      <c r="AK23" s="125"/>
      <c r="AL23" s="125"/>
      <c r="AM23" s="125"/>
      <c r="AN23" s="125"/>
      <c r="AO23" s="125"/>
      <c r="AP23" s="125"/>
      <c r="AQ23" s="366"/>
      <c r="AR23" s="366"/>
      <c r="AS23" s="366"/>
      <c r="AT23" s="366"/>
      <c r="AU23" s="377"/>
      <c r="AV23" s="366"/>
      <c r="AW23" s="114"/>
    </row>
    <row r="24" spans="1:49" ht="24" customHeight="1" thickBot="1">
      <c r="A24" s="306"/>
      <c r="B24" s="311"/>
      <c r="C24" s="311"/>
      <c r="D24" s="311"/>
      <c r="E24" s="311"/>
      <c r="F24" s="311"/>
      <c r="G24" s="311"/>
      <c r="H24" s="311"/>
      <c r="I24" s="311"/>
      <c r="J24" s="311"/>
      <c r="K24" s="61"/>
      <c r="L24" s="61"/>
      <c r="M24" s="61"/>
      <c r="N24" s="61"/>
      <c r="O24" s="62"/>
      <c r="P24" s="63"/>
      <c r="Q24" s="61"/>
      <c r="R24" s="61"/>
      <c r="S24" s="61"/>
      <c r="T24" s="61"/>
      <c r="U24" s="61"/>
      <c r="V24" s="62"/>
      <c r="W24" s="61"/>
      <c r="X24" s="61"/>
      <c r="Y24" s="61"/>
      <c r="Z24" s="61"/>
      <c r="AA24" s="61"/>
      <c r="AB24" s="61"/>
      <c r="AC24" s="61"/>
      <c r="AD24" s="61"/>
      <c r="AE24" s="61"/>
      <c r="AF24" s="61"/>
      <c r="AG24" s="61"/>
      <c r="AH24" s="61"/>
      <c r="AI24" s="61"/>
      <c r="AJ24" s="61"/>
      <c r="AK24" s="61"/>
      <c r="AL24" s="61"/>
      <c r="AM24" s="61"/>
      <c r="AN24" s="61"/>
      <c r="AO24" s="61"/>
      <c r="AP24" s="61"/>
      <c r="AQ24" s="324"/>
      <c r="AR24" s="324"/>
      <c r="AS24" s="302"/>
      <c r="AT24" s="302"/>
      <c r="AU24" s="304"/>
      <c r="AV24" s="302"/>
      <c r="AW24" s="114" t="s">
        <v>55</v>
      </c>
    </row>
    <row r="25" spans="1:49" ht="24" customHeight="1">
      <c r="A25" s="305">
        <v>6</v>
      </c>
      <c r="B25" s="297"/>
      <c r="C25" s="297"/>
      <c r="D25" s="297"/>
      <c r="E25" s="297"/>
      <c r="F25" s="297"/>
      <c r="G25" s="297"/>
      <c r="H25" s="297"/>
      <c r="I25" s="297"/>
      <c r="J25" s="297"/>
      <c r="K25" s="58"/>
      <c r="L25" s="58"/>
      <c r="M25" s="58"/>
      <c r="N25" s="58"/>
      <c r="O25" s="59"/>
      <c r="P25" s="58"/>
      <c r="Q25" s="58"/>
      <c r="R25" s="60"/>
      <c r="S25" s="60"/>
      <c r="T25" s="58"/>
      <c r="U25" s="58"/>
      <c r="V25" s="59"/>
      <c r="W25" s="58"/>
      <c r="X25" s="58"/>
      <c r="Y25" s="58"/>
      <c r="Z25" s="58"/>
      <c r="AA25" s="58"/>
      <c r="AB25" s="58"/>
      <c r="AC25" s="58"/>
      <c r="AD25" s="58"/>
      <c r="AE25" s="58"/>
      <c r="AF25" s="58"/>
      <c r="AG25" s="58"/>
      <c r="AH25" s="58"/>
      <c r="AI25" s="58"/>
      <c r="AJ25" s="58"/>
      <c r="AK25" s="58"/>
      <c r="AL25" s="58"/>
      <c r="AM25" s="58"/>
      <c r="AN25" s="58"/>
      <c r="AO25" s="58"/>
      <c r="AP25" s="58"/>
      <c r="AQ25" s="301"/>
      <c r="AR25" s="301"/>
      <c r="AS25" s="301"/>
      <c r="AT25" s="301"/>
      <c r="AU25" s="303"/>
      <c r="AV25" s="301"/>
      <c r="AW25" s="114" t="s">
        <v>23</v>
      </c>
    </row>
    <row r="26" spans="1:49" ht="24" customHeight="1">
      <c r="A26" s="378"/>
      <c r="B26" s="376"/>
      <c r="C26" s="376"/>
      <c r="D26" s="376"/>
      <c r="E26" s="376"/>
      <c r="F26" s="376"/>
      <c r="G26" s="376"/>
      <c r="H26" s="376"/>
      <c r="I26" s="376"/>
      <c r="J26" s="376"/>
      <c r="K26" s="125"/>
      <c r="L26" s="125"/>
      <c r="M26" s="125"/>
      <c r="N26" s="125"/>
      <c r="O26" s="126"/>
      <c r="P26" s="125"/>
      <c r="Q26" s="125"/>
      <c r="R26" s="124"/>
      <c r="S26" s="124"/>
      <c r="T26" s="125"/>
      <c r="U26" s="125"/>
      <c r="V26" s="126"/>
      <c r="W26" s="125"/>
      <c r="X26" s="125"/>
      <c r="Y26" s="125"/>
      <c r="Z26" s="125"/>
      <c r="AA26" s="125"/>
      <c r="AB26" s="125"/>
      <c r="AC26" s="125"/>
      <c r="AD26" s="125"/>
      <c r="AE26" s="125"/>
      <c r="AF26" s="125"/>
      <c r="AG26" s="125"/>
      <c r="AH26" s="125"/>
      <c r="AI26" s="125"/>
      <c r="AJ26" s="125"/>
      <c r="AK26" s="125"/>
      <c r="AL26" s="125"/>
      <c r="AM26" s="125"/>
      <c r="AN26" s="125"/>
      <c r="AO26" s="125"/>
      <c r="AP26" s="125"/>
      <c r="AQ26" s="366"/>
      <c r="AR26" s="366"/>
      <c r="AS26" s="366"/>
      <c r="AT26" s="366"/>
      <c r="AU26" s="377"/>
      <c r="AV26" s="366"/>
      <c r="AW26" s="114"/>
    </row>
    <row r="27" spans="1:49" ht="24" customHeight="1" thickBot="1">
      <c r="A27" s="306"/>
      <c r="B27" s="311"/>
      <c r="C27" s="311"/>
      <c r="D27" s="311"/>
      <c r="E27" s="311"/>
      <c r="F27" s="311"/>
      <c r="G27" s="311"/>
      <c r="H27" s="311"/>
      <c r="I27" s="311"/>
      <c r="J27" s="311"/>
      <c r="K27" s="61"/>
      <c r="L27" s="61"/>
      <c r="M27" s="61"/>
      <c r="N27" s="61"/>
      <c r="O27" s="62"/>
      <c r="P27" s="61"/>
      <c r="Q27" s="61"/>
      <c r="R27" s="61"/>
      <c r="S27" s="61"/>
      <c r="T27" s="61"/>
      <c r="U27" s="61"/>
      <c r="V27" s="62"/>
      <c r="W27" s="61"/>
      <c r="X27" s="61"/>
      <c r="Y27" s="61"/>
      <c r="Z27" s="61"/>
      <c r="AA27" s="61"/>
      <c r="AB27" s="61"/>
      <c r="AC27" s="61"/>
      <c r="AD27" s="61"/>
      <c r="AE27" s="61"/>
      <c r="AF27" s="61"/>
      <c r="AG27" s="61"/>
      <c r="AH27" s="61"/>
      <c r="AI27" s="61"/>
      <c r="AJ27" s="61"/>
      <c r="AK27" s="61"/>
      <c r="AL27" s="61"/>
      <c r="AM27" s="61"/>
      <c r="AN27" s="61"/>
      <c r="AO27" s="61"/>
      <c r="AP27" s="61"/>
      <c r="AQ27" s="324"/>
      <c r="AR27" s="324"/>
      <c r="AS27" s="302"/>
      <c r="AT27" s="302"/>
      <c r="AU27" s="304"/>
      <c r="AV27" s="302"/>
      <c r="AW27" s="114" t="s">
        <v>55</v>
      </c>
    </row>
    <row r="28" spans="1:49" ht="24" customHeight="1">
      <c r="A28" s="305">
        <v>7</v>
      </c>
      <c r="B28" s="297"/>
      <c r="C28" s="297"/>
      <c r="D28" s="297"/>
      <c r="E28" s="297"/>
      <c r="F28" s="297"/>
      <c r="G28" s="297"/>
      <c r="H28" s="297"/>
      <c r="I28" s="297"/>
      <c r="J28" s="297"/>
      <c r="K28" s="58"/>
      <c r="L28" s="58"/>
      <c r="M28" s="60"/>
      <c r="N28" s="58"/>
      <c r="O28" s="59"/>
      <c r="P28" s="58"/>
      <c r="Q28" s="58"/>
      <c r="R28" s="58"/>
      <c r="S28" s="58"/>
      <c r="T28" s="58"/>
      <c r="U28" s="58"/>
      <c r="V28" s="59"/>
      <c r="W28" s="58"/>
      <c r="X28" s="58"/>
      <c r="Y28" s="58"/>
      <c r="Z28" s="58"/>
      <c r="AA28" s="58"/>
      <c r="AB28" s="58"/>
      <c r="AC28" s="58"/>
      <c r="AD28" s="58"/>
      <c r="AE28" s="58"/>
      <c r="AF28" s="58"/>
      <c r="AG28" s="58"/>
      <c r="AH28" s="58"/>
      <c r="AI28" s="58"/>
      <c r="AJ28" s="58"/>
      <c r="AK28" s="58"/>
      <c r="AL28" s="58"/>
      <c r="AM28" s="58"/>
      <c r="AN28" s="58"/>
      <c r="AO28" s="58"/>
      <c r="AP28" s="58"/>
      <c r="AQ28" s="301"/>
      <c r="AR28" s="301"/>
      <c r="AS28" s="312"/>
      <c r="AT28" s="301"/>
      <c r="AU28" s="303"/>
      <c r="AV28" s="301"/>
      <c r="AW28" s="114" t="s">
        <v>23</v>
      </c>
    </row>
    <row r="29" spans="1:49" ht="24" customHeight="1">
      <c r="A29" s="378"/>
      <c r="B29" s="376"/>
      <c r="C29" s="376"/>
      <c r="D29" s="376"/>
      <c r="E29" s="376"/>
      <c r="F29" s="376"/>
      <c r="G29" s="376"/>
      <c r="H29" s="376"/>
      <c r="I29" s="376"/>
      <c r="J29" s="376"/>
      <c r="K29" s="125"/>
      <c r="L29" s="125"/>
      <c r="M29" s="124"/>
      <c r="N29" s="125"/>
      <c r="O29" s="126"/>
      <c r="P29" s="125"/>
      <c r="Q29" s="125"/>
      <c r="R29" s="125"/>
      <c r="S29" s="125"/>
      <c r="T29" s="125"/>
      <c r="U29" s="125"/>
      <c r="V29" s="126"/>
      <c r="W29" s="125"/>
      <c r="X29" s="125"/>
      <c r="Y29" s="125"/>
      <c r="Z29" s="125"/>
      <c r="AA29" s="125"/>
      <c r="AB29" s="125"/>
      <c r="AC29" s="125"/>
      <c r="AD29" s="125"/>
      <c r="AE29" s="125"/>
      <c r="AF29" s="125"/>
      <c r="AG29" s="125"/>
      <c r="AH29" s="125"/>
      <c r="AI29" s="125"/>
      <c r="AJ29" s="125"/>
      <c r="AK29" s="125"/>
      <c r="AL29" s="125"/>
      <c r="AM29" s="125"/>
      <c r="AN29" s="125"/>
      <c r="AO29" s="125"/>
      <c r="AP29" s="125"/>
      <c r="AQ29" s="366"/>
      <c r="AR29" s="366"/>
      <c r="AS29" s="380"/>
      <c r="AT29" s="366"/>
      <c r="AU29" s="377"/>
      <c r="AV29" s="366"/>
      <c r="AW29" s="114"/>
    </row>
    <row r="30" spans="1:49" ht="24" customHeight="1" thickBot="1">
      <c r="A30" s="306"/>
      <c r="B30" s="311"/>
      <c r="C30" s="311"/>
      <c r="D30" s="311"/>
      <c r="E30" s="311"/>
      <c r="F30" s="311"/>
      <c r="G30" s="311"/>
      <c r="H30" s="311"/>
      <c r="I30" s="311"/>
      <c r="J30" s="311"/>
      <c r="K30" s="61"/>
      <c r="L30" s="61"/>
      <c r="M30" s="63"/>
      <c r="N30" s="61"/>
      <c r="O30" s="62"/>
      <c r="P30" s="61"/>
      <c r="Q30" s="61"/>
      <c r="R30" s="61"/>
      <c r="S30" s="61"/>
      <c r="T30" s="61"/>
      <c r="U30" s="61"/>
      <c r="V30" s="62"/>
      <c r="W30" s="61"/>
      <c r="X30" s="61"/>
      <c r="Y30" s="61"/>
      <c r="Z30" s="61"/>
      <c r="AA30" s="61"/>
      <c r="AB30" s="61"/>
      <c r="AC30" s="61"/>
      <c r="AD30" s="61"/>
      <c r="AE30" s="61"/>
      <c r="AF30" s="61"/>
      <c r="AG30" s="61"/>
      <c r="AH30" s="61"/>
      <c r="AI30" s="61"/>
      <c r="AJ30" s="61"/>
      <c r="AK30" s="61"/>
      <c r="AL30" s="61"/>
      <c r="AM30" s="61"/>
      <c r="AN30" s="61"/>
      <c r="AO30" s="61"/>
      <c r="AP30" s="61"/>
      <c r="AQ30" s="324"/>
      <c r="AR30" s="324"/>
      <c r="AS30" s="313"/>
      <c r="AT30" s="302"/>
      <c r="AU30" s="304"/>
      <c r="AV30" s="302"/>
      <c r="AW30" s="114" t="s">
        <v>55</v>
      </c>
    </row>
    <row r="31" spans="1:49" ht="24" customHeight="1">
      <c r="A31" s="305">
        <v>8</v>
      </c>
      <c r="B31" s="297"/>
      <c r="C31" s="297"/>
      <c r="D31" s="297"/>
      <c r="E31" s="297"/>
      <c r="F31" s="297"/>
      <c r="G31" s="297"/>
      <c r="H31" s="297"/>
      <c r="I31" s="297"/>
      <c r="J31" s="297"/>
      <c r="K31" s="58"/>
      <c r="L31" s="58"/>
      <c r="M31" s="58"/>
      <c r="N31" s="58"/>
      <c r="O31" s="59"/>
      <c r="P31" s="60"/>
      <c r="Q31" s="58"/>
      <c r="R31" s="58"/>
      <c r="S31" s="58"/>
      <c r="T31" s="58"/>
      <c r="U31" s="58"/>
      <c r="V31" s="59"/>
      <c r="W31" s="58"/>
      <c r="X31" s="58"/>
      <c r="Y31" s="58"/>
      <c r="Z31" s="58"/>
      <c r="AA31" s="58"/>
      <c r="AB31" s="58"/>
      <c r="AC31" s="58"/>
      <c r="AD31" s="58"/>
      <c r="AE31" s="58"/>
      <c r="AF31" s="58"/>
      <c r="AG31" s="58"/>
      <c r="AH31" s="58"/>
      <c r="AI31" s="58"/>
      <c r="AJ31" s="58"/>
      <c r="AK31" s="58"/>
      <c r="AL31" s="58"/>
      <c r="AM31" s="58"/>
      <c r="AN31" s="58"/>
      <c r="AO31" s="58"/>
      <c r="AP31" s="58"/>
      <c r="AQ31" s="301"/>
      <c r="AR31" s="301"/>
      <c r="AS31" s="301"/>
      <c r="AT31" s="301"/>
      <c r="AU31" s="303"/>
      <c r="AV31" s="301"/>
      <c r="AW31" s="114" t="s">
        <v>23</v>
      </c>
    </row>
    <row r="32" spans="1:49" ht="24" customHeight="1">
      <c r="A32" s="378"/>
      <c r="B32" s="376"/>
      <c r="C32" s="376"/>
      <c r="D32" s="376"/>
      <c r="E32" s="376"/>
      <c r="F32" s="376"/>
      <c r="G32" s="376"/>
      <c r="H32" s="376"/>
      <c r="I32" s="376"/>
      <c r="J32" s="376"/>
      <c r="K32" s="125"/>
      <c r="L32" s="125"/>
      <c r="M32" s="125"/>
      <c r="N32" s="125"/>
      <c r="O32" s="126"/>
      <c r="P32" s="124"/>
      <c r="Q32" s="125"/>
      <c r="R32" s="125"/>
      <c r="S32" s="125"/>
      <c r="T32" s="125"/>
      <c r="U32" s="125"/>
      <c r="V32" s="126"/>
      <c r="W32" s="125"/>
      <c r="X32" s="125"/>
      <c r="Y32" s="125"/>
      <c r="Z32" s="125"/>
      <c r="AA32" s="125"/>
      <c r="AB32" s="125"/>
      <c r="AC32" s="125"/>
      <c r="AD32" s="125"/>
      <c r="AE32" s="125"/>
      <c r="AF32" s="125"/>
      <c r="AG32" s="125"/>
      <c r="AH32" s="125"/>
      <c r="AI32" s="125"/>
      <c r="AJ32" s="125"/>
      <c r="AK32" s="125"/>
      <c r="AL32" s="125"/>
      <c r="AM32" s="125"/>
      <c r="AN32" s="125"/>
      <c r="AO32" s="125"/>
      <c r="AP32" s="125"/>
      <c r="AQ32" s="366"/>
      <c r="AR32" s="366"/>
      <c r="AS32" s="366"/>
      <c r="AT32" s="366"/>
      <c r="AU32" s="377"/>
      <c r="AV32" s="366"/>
      <c r="AW32" s="114"/>
    </row>
    <row r="33" spans="1:49" ht="24" customHeight="1" thickBot="1">
      <c r="A33" s="306"/>
      <c r="B33" s="311"/>
      <c r="C33" s="311"/>
      <c r="D33" s="311"/>
      <c r="E33" s="311"/>
      <c r="F33" s="311"/>
      <c r="G33" s="311"/>
      <c r="H33" s="311"/>
      <c r="I33" s="311"/>
      <c r="J33" s="311"/>
      <c r="K33" s="61"/>
      <c r="L33" s="61"/>
      <c r="M33" s="63"/>
      <c r="N33" s="61"/>
      <c r="O33" s="62"/>
      <c r="P33" s="61"/>
      <c r="Q33" s="61"/>
      <c r="R33" s="61"/>
      <c r="S33" s="63"/>
      <c r="T33" s="61"/>
      <c r="U33" s="61"/>
      <c r="V33" s="62"/>
      <c r="W33" s="61"/>
      <c r="X33" s="61"/>
      <c r="Y33" s="61"/>
      <c r="Z33" s="61"/>
      <c r="AA33" s="61"/>
      <c r="AB33" s="61"/>
      <c r="AC33" s="61"/>
      <c r="AD33" s="61"/>
      <c r="AE33" s="61"/>
      <c r="AF33" s="61"/>
      <c r="AG33" s="61"/>
      <c r="AH33" s="61"/>
      <c r="AI33" s="61"/>
      <c r="AJ33" s="61"/>
      <c r="AK33" s="61"/>
      <c r="AL33" s="61"/>
      <c r="AM33" s="61"/>
      <c r="AN33" s="61"/>
      <c r="AO33" s="61"/>
      <c r="AP33" s="61"/>
      <c r="AQ33" s="324"/>
      <c r="AR33" s="324"/>
      <c r="AS33" s="302"/>
      <c r="AT33" s="302"/>
      <c r="AU33" s="304"/>
      <c r="AV33" s="302"/>
      <c r="AW33" s="114" t="s">
        <v>55</v>
      </c>
    </row>
    <row r="34" spans="1:49" ht="24" customHeight="1">
      <c r="A34" s="305">
        <v>9</v>
      </c>
      <c r="B34" s="297"/>
      <c r="C34" s="297"/>
      <c r="D34" s="297"/>
      <c r="E34" s="297"/>
      <c r="F34" s="297"/>
      <c r="G34" s="297"/>
      <c r="H34" s="297"/>
      <c r="I34" s="297"/>
      <c r="J34" s="297"/>
      <c r="K34" s="58"/>
      <c r="L34" s="58"/>
      <c r="M34" s="58"/>
      <c r="N34" s="58"/>
      <c r="O34" s="59"/>
      <c r="P34" s="58"/>
      <c r="Q34" s="58"/>
      <c r="R34" s="58"/>
      <c r="S34" s="58"/>
      <c r="T34" s="58"/>
      <c r="U34" s="58"/>
      <c r="V34" s="59"/>
      <c r="W34" s="58"/>
      <c r="X34" s="58"/>
      <c r="Y34" s="60"/>
      <c r="Z34" s="60"/>
      <c r="AA34" s="60"/>
      <c r="AB34" s="60"/>
      <c r="AC34" s="60"/>
      <c r="AD34" s="60"/>
      <c r="AE34" s="60"/>
      <c r="AF34" s="60"/>
      <c r="AG34" s="60"/>
      <c r="AH34" s="60"/>
      <c r="AI34" s="60"/>
      <c r="AJ34" s="60"/>
      <c r="AK34" s="60"/>
      <c r="AL34" s="60"/>
      <c r="AM34" s="60"/>
      <c r="AN34" s="60"/>
      <c r="AO34" s="60"/>
      <c r="AP34" s="60"/>
      <c r="AQ34" s="301"/>
      <c r="AR34" s="301"/>
      <c r="AS34" s="301"/>
      <c r="AT34" s="301"/>
      <c r="AU34" s="303"/>
      <c r="AV34" s="309"/>
      <c r="AW34" s="114" t="s">
        <v>23</v>
      </c>
    </row>
    <row r="35" spans="1:49" ht="24" customHeight="1">
      <c r="A35" s="378"/>
      <c r="B35" s="376"/>
      <c r="C35" s="376"/>
      <c r="D35" s="376"/>
      <c r="E35" s="376"/>
      <c r="F35" s="376"/>
      <c r="G35" s="376"/>
      <c r="H35" s="376"/>
      <c r="I35" s="376"/>
      <c r="J35" s="376"/>
      <c r="K35" s="125"/>
      <c r="L35" s="125"/>
      <c r="M35" s="125"/>
      <c r="N35" s="125"/>
      <c r="O35" s="126"/>
      <c r="P35" s="125"/>
      <c r="Q35" s="125"/>
      <c r="R35" s="125"/>
      <c r="S35" s="125"/>
      <c r="T35" s="125"/>
      <c r="U35" s="125"/>
      <c r="V35" s="126"/>
      <c r="W35" s="125"/>
      <c r="X35" s="125"/>
      <c r="Y35" s="124"/>
      <c r="Z35" s="124"/>
      <c r="AA35" s="124"/>
      <c r="AB35" s="124"/>
      <c r="AC35" s="124"/>
      <c r="AD35" s="124"/>
      <c r="AE35" s="124"/>
      <c r="AF35" s="124"/>
      <c r="AG35" s="124"/>
      <c r="AH35" s="124"/>
      <c r="AI35" s="124"/>
      <c r="AJ35" s="124"/>
      <c r="AK35" s="124"/>
      <c r="AL35" s="124"/>
      <c r="AM35" s="124"/>
      <c r="AN35" s="124"/>
      <c r="AO35" s="124"/>
      <c r="AP35" s="124"/>
      <c r="AQ35" s="366"/>
      <c r="AR35" s="366"/>
      <c r="AS35" s="366"/>
      <c r="AT35" s="366"/>
      <c r="AU35" s="377"/>
      <c r="AV35" s="379"/>
      <c r="AW35" s="114"/>
    </row>
    <row r="36" spans="1:49" ht="24" customHeight="1" thickBot="1">
      <c r="A36" s="306"/>
      <c r="B36" s="311"/>
      <c r="C36" s="311"/>
      <c r="D36" s="311"/>
      <c r="E36" s="311"/>
      <c r="F36" s="311"/>
      <c r="G36" s="311"/>
      <c r="H36" s="311"/>
      <c r="I36" s="311"/>
      <c r="J36" s="311"/>
      <c r="K36" s="61"/>
      <c r="L36" s="61"/>
      <c r="M36" s="63"/>
      <c r="N36" s="61"/>
      <c r="O36" s="62"/>
      <c r="P36" s="61"/>
      <c r="Q36" s="63"/>
      <c r="R36" s="61"/>
      <c r="S36" s="63"/>
      <c r="T36" s="61"/>
      <c r="U36" s="61"/>
      <c r="V36" s="62"/>
      <c r="W36" s="61"/>
      <c r="X36" s="61"/>
      <c r="Y36" s="61"/>
      <c r="Z36" s="61"/>
      <c r="AA36" s="61"/>
      <c r="AB36" s="61"/>
      <c r="AC36" s="61"/>
      <c r="AD36" s="61"/>
      <c r="AE36" s="61"/>
      <c r="AF36" s="61"/>
      <c r="AG36" s="61"/>
      <c r="AH36" s="61"/>
      <c r="AI36" s="61"/>
      <c r="AJ36" s="61"/>
      <c r="AK36" s="61"/>
      <c r="AL36" s="61"/>
      <c r="AM36" s="61"/>
      <c r="AN36" s="61"/>
      <c r="AO36" s="61"/>
      <c r="AP36" s="61"/>
      <c r="AQ36" s="324"/>
      <c r="AR36" s="324"/>
      <c r="AS36" s="302"/>
      <c r="AT36" s="302"/>
      <c r="AU36" s="304"/>
      <c r="AV36" s="310"/>
      <c r="AW36" s="114" t="s">
        <v>55</v>
      </c>
    </row>
    <row r="37" spans="1:49" ht="24" customHeight="1">
      <c r="A37" s="305">
        <v>10</v>
      </c>
      <c r="B37" s="297"/>
      <c r="C37" s="297"/>
      <c r="D37" s="297"/>
      <c r="E37" s="297"/>
      <c r="F37" s="297"/>
      <c r="G37" s="297"/>
      <c r="H37" s="297"/>
      <c r="I37" s="297"/>
      <c r="J37" s="297"/>
      <c r="K37" s="58"/>
      <c r="L37" s="58"/>
      <c r="M37" s="60"/>
      <c r="N37" s="58"/>
      <c r="O37" s="59"/>
      <c r="P37" s="58"/>
      <c r="Q37" s="58"/>
      <c r="R37" s="58"/>
      <c r="S37" s="58"/>
      <c r="T37" s="58"/>
      <c r="U37" s="58"/>
      <c r="V37" s="59"/>
      <c r="W37" s="58"/>
      <c r="X37" s="58"/>
      <c r="Y37" s="58"/>
      <c r="Z37" s="58"/>
      <c r="AA37" s="58"/>
      <c r="AB37" s="58"/>
      <c r="AC37" s="58"/>
      <c r="AD37" s="58"/>
      <c r="AE37" s="58"/>
      <c r="AF37" s="58"/>
      <c r="AG37" s="58"/>
      <c r="AH37" s="58"/>
      <c r="AI37" s="58"/>
      <c r="AJ37" s="58"/>
      <c r="AK37" s="58"/>
      <c r="AL37" s="58"/>
      <c r="AM37" s="58"/>
      <c r="AN37" s="58"/>
      <c r="AO37" s="58"/>
      <c r="AP37" s="58"/>
      <c r="AQ37" s="301"/>
      <c r="AR37" s="301"/>
      <c r="AS37" s="301"/>
      <c r="AT37" s="301"/>
      <c r="AU37" s="303"/>
      <c r="AV37" s="301"/>
      <c r="AW37" s="114" t="s">
        <v>23</v>
      </c>
    </row>
    <row r="38" spans="1:49" ht="24" customHeight="1">
      <c r="A38" s="378"/>
      <c r="B38" s="376"/>
      <c r="C38" s="376"/>
      <c r="D38" s="376"/>
      <c r="E38" s="376"/>
      <c r="F38" s="376"/>
      <c r="G38" s="376"/>
      <c r="H38" s="376"/>
      <c r="I38" s="376"/>
      <c r="J38" s="376"/>
      <c r="K38" s="125"/>
      <c r="L38" s="125"/>
      <c r="M38" s="124"/>
      <c r="N38" s="125"/>
      <c r="O38" s="126"/>
      <c r="P38" s="125"/>
      <c r="Q38" s="125"/>
      <c r="R38" s="125"/>
      <c r="S38" s="125"/>
      <c r="T38" s="125"/>
      <c r="U38" s="125"/>
      <c r="V38" s="126"/>
      <c r="W38" s="125"/>
      <c r="X38" s="125"/>
      <c r="Y38" s="125"/>
      <c r="Z38" s="125"/>
      <c r="AA38" s="125"/>
      <c r="AB38" s="125"/>
      <c r="AC38" s="125"/>
      <c r="AD38" s="125"/>
      <c r="AE38" s="125"/>
      <c r="AF38" s="125"/>
      <c r="AG38" s="125"/>
      <c r="AH38" s="125"/>
      <c r="AI38" s="125"/>
      <c r="AJ38" s="125"/>
      <c r="AK38" s="125"/>
      <c r="AL38" s="125"/>
      <c r="AM38" s="125"/>
      <c r="AN38" s="125"/>
      <c r="AO38" s="125"/>
      <c r="AP38" s="125"/>
      <c r="AQ38" s="366"/>
      <c r="AR38" s="366"/>
      <c r="AS38" s="366"/>
      <c r="AT38" s="366"/>
      <c r="AU38" s="377"/>
      <c r="AV38" s="366"/>
      <c r="AW38" s="114"/>
    </row>
    <row r="39" spans="1:49" ht="24" customHeight="1" thickBot="1">
      <c r="A39" s="306"/>
      <c r="B39" s="298"/>
      <c r="C39" s="298"/>
      <c r="D39" s="298"/>
      <c r="E39" s="298"/>
      <c r="F39" s="376"/>
      <c r="G39" s="376"/>
      <c r="H39" s="376"/>
      <c r="I39" s="376"/>
      <c r="J39" s="376"/>
      <c r="K39" s="61"/>
      <c r="L39" s="61"/>
      <c r="M39" s="63"/>
      <c r="N39" s="61"/>
      <c r="O39" s="62"/>
      <c r="P39" s="61"/>
      <c r="Q39" s="61"/>
      <c r="R39" s="61"/>
      <c r="S39" s="64"/>
      <c r="T39" s="61"/>
      <c r="U39" s="61"/>
      <c r="V39" s="62"/>
      <c r="W39" s="61"/>
      <c r="X39" s="61"/>
      <c r="Y39" s="61"/>
      <c r="Z39" s="61"/>
      <c r="AA39" s="61"/>
      <c r="AB39" s="61"/>
      <c r="AC39" s="61"/>
      <c r="AD39" s="61"/>
      <c r="AE39" s="61"/>
      <c r="AF39" s="61"/>
      <c r="AG39" s="61"/>
      <c r="AH39" s="61"/>
      <c r="AI39" s="61"/>
      <c r="AJ39" s="61"/>
      <c r="AK39" s="61"/>
      <c r="AL39" s="61"/>
      <c r="AM39" s="61"/>
      <c r="AN39" s="61"/>
      <c r="AO39" s="61"/>
      <c r="AP39" s="61"/>
      <c r="AQ39" s="324"/>
      <c r="AR39" s="324"/>
      <c r="AS39" s="302"/>
      <c r="AT39" s="302"/>
      <c r="AU39" s="304"/>
      <c r="AV39" s="302"/>
      <c r="AW39" s="114" t="s">
        <v>55</v>
      </c>
    </row>
    <row r="40" spans="1:49" ht="26.25" customHeight="1">
      <c r="F40" s="367" t="s">
        <v>29</v>
      </c>
      <c r="G40" s="368"/>
      <c r="H40" s="368"/>
      <c r="I40" s="368"/>
      <c r="J40" s="369"/>
      <c r="K40" s="127"/>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122"/>
      <c r="AR40" s="122"/>
      <c r="AT40" s="30"/>
      <c r="AW40" s="114"/>
    </row>
    <row r="41" spans="1:49" ht="26.25" customHeight="1">
      <c r="F41" s="370" t="s">
        <v>30</v>
      </c>
      <c r="G41" s="371"/>
      <c r="H41" s="371"/>
      <c r="I41" s="371"/>
      <c r="J41" s="372"/>
      <c r="K41" s="128">
        <f>K40</f>
        <v>0</v>
      </c>
      <c r="L41" s="27">
        <f>L40+K41</f>
        <v>0</v>
      </c>
      <c r="M41" s="27">
        <f t="shared" ref="M41:AP41" si="1">M40+L41</f>
        <v>0</v>
      </c>
      <c r="N41" s="27">
        <f>N40+M41</f>
        <v>0</v>
      </c>
      <c r="O41" s="27">
        <f t="shared" si="1"/>
        <v>0</v>
      </c>
      <c r="P41" s="27">
        <f t="shared" si="1"/>
        <v>0</v>
      </c>
      <c r="Q41" s="27">
        <f t="shared" si="1"/>
        <v>0</v>
      </c>
      <c r="R41" s="27">
        <f t="shared" si="1"/>
        <v>0</v>
      </c>
      <c r="S41" s="27">
        <f t="shared" si="1"/>
        <v>0</v>
      </c>
      <c r="T41" s="27">
        <f t="shared" si="1"/>
        <v>0</v>
      </c>
      <c r="U41" s="27">
        <f t="shared" si="1"/>
        <v>0</v>
      </c>
      <c r="V41" s="27">
        <f t="shared" si="1"/>
        <v>0</v>
      </c>
      <c r="W41" s="27">
        <f t="shared" si="1"/>
        <v>0</v>
      </c>
      <c r="X41" s="27">
        <f t="shared" si="1"/>
        <v>0</v>
      </c>
      <c r="Y41" s="27">
        <f t="shared" si="1"/>
        <v>0</v>
      </c>
      <c r="Z41" s="27">
        <f t="shared" si="1"/>
        <v>0</v>
      </c>
      <c r="AA41" s="27">
        <f t="shared" si="1"/>
        <v>0</v>
      </c>
      <c r="AB41" s="27">
        <f t="shared" si="1"/>
        <v>0</v>
      </c>
      <c r="AC41" s="27">
        <f t="shared" si="1"/>
        <v>0</v>
      </c>
      <c r="AD41" s="27">
        <f t="shared" si="1"/>
        <v>0</v>
      </c>
      <c r="AE41" s="27">
        <f t="shared" si="1"/>
        <v>0</v>
      </c>
      <c r="AF41" s="27">
        <f t="shared" si="1"/>
        <v>0</v>
      </c>
      <c r="AG41" s="27">
        <f t="shared" si="1"/>
        <v>0</v>
      </c>
      <c r="AH41" s="27">
        <f t="shared" si="1"/>
        <v>0</v>
      </c>
      <c r="AI41" s="27">
        <f t="shared" si="1"/>
        <v>0</v>
      </c>
      <c r="AJ41" s="27">
        <f t="shared" si="1"/>
        <v>0</v>
      </c>
      <c r="AK41" s="27">
        <f t="shared" si="1"/>
        <v>0</v>
      </c>
      <c r="AL41" s="27">
        <f t="shared" si="1"/>
        <v>0</v>
      </c>
      <c r="AM41" s="27">
        <f t="shared" si="1"/>
        <v>0</v>
      </c>
      <c r="AN41" s="27">
        <f t="shared" si="1"/>
        <v>0</v>
      </c>
      <c r="AO41" s="27">
        <f t="shared" si="1"/>
        <v>0</v>
      </c>
      <c r="AP41" s="27">
        <f t="shared" si="1"/>
        <v>0</v>
      </c>
      <c r="AQ41" s="123"/>
      <c r="AR41" s="123"/>
      <c r="AT41" s="30"/>
      <c r="AW41" s="114"/>
    </row>
    <row r="42" spans="1:49" ht="26.25" customHeight="1" thickBot="1">
      <c r="F42" s="373" t="s">
        <v>31</v>
      </c>
      <c r="G42" s="374"/>
      <c r="H42" s="374"/>
      <c r="I42" s="374"/>
      <c r="J42" s="375"/>
      <c r="K42" s="128">
        <f>COUNTA(K10,K13,K16,K19,K22,K25,K28,K31,K34,K37,#REF!,#REF!,#REF!,#REF!,#REF!,#REF!,#REF!,#REF!,#REF!,#REF!,#REF!,#REF!,#REF!,#REF!,#REF!,#REF!,#REF!,#REF!,#REF!,#REF!)-K44</f>
        <v>20</v>
      </c>
      <c r="L42" s="27">
        <f>COUNTA(L10,L13,L16,L19,L22,L25,L28,L31,L34,L37,#REF!,#REF!,#REF!,#REF!,#REF!,#REF!,#REF!,#REF!,#REF!,#REF!,#REF!,#REF!,#REF!,#REF!,#REF!,#REF!,#REF!,#REF!,#REF!,#REF!)</f>
        <v>20</v>
      </c>
      <c r="M42" s="27">
        <f>COUNTA(M10,M13,M16,M19,M22,M25,M28,M31,M34,M37,#REF!,#REF!,#REF!,#REF!,#REF!,#REF!,#REF!,#REF!,#REF!,#REF!,#REF!,#REF!,#REF!,#REF!,#REF!,#REF!,#REF!,#REF!,#REF!,#REF!)</f>
        <v>20</v>
      </c>
      <c r="N42" s="27">
        <f>COUNTA(N10,N13,N16,N19,N22,N25,N28,N31,N34,N37,#REF!,#REF!,#REF!,#REF!,#REF!,#REF!,#REF!,#REF!,#REF!,#REF!,#REF!,#REF!,#REF!,#REF!,#REF!,#REF!,#REF!,#REF!,#REF!,#REF!)</f>
        <v>20</v>
      </c>
      <c r="O42" s="27">
        <f>COUNTA(O10,O13,O16,O19,O22,O25,O28,O31,O34,O37,#REF!,#REF!,#REF!,#REF!,#REF!,#REF!,#REF!,#REF!,#REF!,#REF!,#REF!,#REF!,#REF!,#REF!,#REF!,#REF!,#REF!,#REF!,#REF!,#REF!)</f>
        <v>20</v>
      </c>
      <c r="P42" s="27">
        <f>COUNTA(P10,P13,P16,P19,P22,P25,P28,P31,P34,P37,#REF!,#REF!,#REF!,#REF!,#REF!,#REF!,#REF!,#REF!,#REF!,#REF!,#REF!,#REF!,#REF!,#REF!,#REF!,#REF!,#REF!,#REF!,#REF!,#REF!)</f>
        <v>20</v>
      </c>
      <c r="Q42" s="27">
        <f>COUNTA(Q10,Q13,Q16,Q19,Q22,Q25,Q28,Q31,Q34,Q37,#REF!,#REF!,#REF!,#REF!,#REF!,#REF!,#REF!,#REF!,#REF!,#REF!,#REF!,#REF!,#REF!,#REF!,#REF!,#REF!,#REF!,#REF!,#REF!,#REF!)</f>
        <v>20</v>
      </c>
      <c r="R42" s="27">
        <f>COUNTA(R10,R13,R16,R19,R22,R25,R28,R31,R34,R37,#REF!,#REF!,#REF!,#REF!,#REF!,#REF!,#REF!,#REF!,#REF!,#REF!,#REF!,#REF!,#REF!,#REF!,#REF!,#REF!,#REF!,#REF!,#REF!,#REF!)</f>
        <v>20</v>
      </c>
      <c r="S42" s="27">
        <f>COUNTA(S10,S13,S16,S19,S22,S25,S28,S31,S34,S37,#REF!,#REF!,#REF!,#REF!,#REF!,#REF!,#REF!,#REF!,#REF!,#REF!,#REF!,#REF!,#REF!,#REF!,#REF!,#REF!,#REF!,#REF!,#REF!,#REF!)</f>
        <v>20</v>
      </c>
      <c r="T42" s="27">
        <f>COUNTA(T10,T13,T16,T19,T22,T25,T28,T31,T34,T37,#REF!,#REF!,#REF!,#REF!,#REF!,#REF!,#REF!,#REF!,#REF!,#REF!,#REF!,#REF!,#REF!,#REF!,#REF!,#REF!,#REF!,#REF!,#REF!,#REF!)</f>
        <v>20</v>
      </c>
      <c r="U42" s="27">
        <f>COUNTA(U10,U13,U16,U19,U22,U25,U28,U31,U34,U37,#REF!,#REF!,#REF!,#REF!,#REF!,#REF!,#REF!,#REF!,#REF!,#REF!,#REF!,#REF!,#REF!,#REF!,#REF!,#REF!,#REF!,#REF!,#REF!,#REF!)</f>
        <v>20</v>
      </c>
      <c r="V42" s="27">
        <f>COUNTA(V10,V13,V16,V19,V22,V25,V28,V31,V34,V37,#REF!,#REF!,#REF!,#REF!,#REF!,#REF!,#REF!,#REF!,#REF!,#REF!,#REF!,#REF!,#REF!,#REF!,#REF!,#REF!,#REF!,#REF!,#REF!,#REF!)</f>
        <v>20</v>
      </c>
      <c r="W42" s="27">
        <f>COUNTA(W10,W13,W16,W19,W22,W25,W28,W31,W34,W37,#REF!,#REF!,#REF!,#REF!,#REF!,#REF!,#REF!,#REF!,#REF!,#REF!,#REF!,#REF!,#REF!,#REF!,#REF!,#REF!,#REF!,#REF!,#REF!,#REF!)</f>
        <v>20</v>
      </c>
      <c r="X42" s="27">
        <f>COUNTA(X10,X13,X16,X19,X22,X25,X28,X31,X34,X37,#REF!,#REF!,#REF!,#REF!,#REF!,#REF!,#REF!,#REF!,#REF!,#REF!,#REF!,#REF!,#REF!,#REF!,#REF!,#REF!,#REF!,#REF!,#REF!,#REF!)</f>
        <v>20</v>
      </c>
      <c r="Y42" s="27">
        <f>COUNTA(Y10,Y13,Y16,Y19,Y22,Y25,Y28,Y31,Y34,Y37,#REF!,#REF!,#REF!,#REF!,#REF!,#REF!,#REF!,#REF!,#REF!,#REF!,#REF!,#REF!,#REF!,#REF!,#REF!,#REF!,#REF!,#REF!,#REF!,#REF!)</f>
        <v>20</v>
      </c>
      <c r="Z42" s="27">
        <f>COUNTA(Z10,Z13,Z16,Z19,Z22,Z25,Z28,Z31,Z34,Z37,#REF!,#REF!,#REF!,#REF!,#REF!,#REF!,#REF!,#REF!,#REF!,#REF!,#REF!,#REF!,#REF!,#REF!,#REF!,#REF!,#REF!,#REF!,#REF!,#REF!)</f>
        <v>20</v>
      </c>
      <c r="AA42" s="27">
        <f>COUNTA(AA10,AA13,AA16,AA19,AA22,AA25,AA28,AA31,AA34,AA37,#REF!,#REF!,#REF!,#REF!,#REF!,#REF!,#REF!,#REF!,#REF!,#REF!,#REF!,#REF!,#REF!,#REF!,#REF!,#REF!,#REF!,#REF!,#REF!,#REF!)</f>
        <v>20</v>
      </c>
      <c r="AB42" s="27">
        <f>COUNTA(AB10,AB13,AB16,AB19,AB22,AB25,AB28,AB31,AB34,AB37,#REF!,#REF!,#REF!,#REF!,#REF!,#REF!,#REF!,#REF!,#REF!,#REF!,#REF!,#REF!,#REF!,#REF!,#REF!,#REF!,#REF!,#REF!,#REF!,#REF!)</f>
        <v>20</v>
      </c>
      <c r="AC42" s="27">
        <f>COUNTA(AC10,AC13,AC16,AC19,AC22,AC25,AC28,AC31,AC34,AC37,#REF!,#REF!,#REF!,#REF!,#REF!,#REF!,#REF!,#REF!,#REF!,#REF!,#REF!,#REF!,#REF!,#REF!,#REF!,#REF!,#REF!,#REF!,#REF!,#REF!)</f>
        <v>20</v>
      </c>
      <c r="AD42" s="27">
        <f>COUNTA(AD10,AD13,AD16,AD19,AD22,AD25,AD28,AD31,AD34,AD37,#REF!,#REF!,#REF!,#REF!,#REF!,#REF!,#REF!,#REF!,#REF!,#REF!,#REF!,#REF!,#REF!,#REF!,#REF!,#REF!,#REF!,#REF!,#REF!,#REF!)</f>
        <v>20</v>
      </c>
      <c r="AE42" s="27">
        <f>COUNTA(AE10,AE13,AE16,AE19,AE22,AE25,AE28,AE31,AE34,AE37,#REF!,#REF!,#REF!,#REF!,#REF!,#REF!,#REF!,#REF!,#REF!,#REF!,#REF!,#REF!,#REF!,#REF!,#REF!,#REF!,#REF!,#REF!,#REF!,#REF!)</f>
        <v>20</v>
      </c>
      <c r="AF42" s="27">
        <f>COUNTA(AF10,AF13,AF16,AF19,AF22,AF25,AF28,AF31,AF34,AF37,#REF!,#REF!,#REF!,#REF!,#REF!,#REF!,#REF!,#REF!,#REF!,#REF!,#REF!,#REF!,#REF!,#REF!,#REF!,#REF!,#REF!,#REF!,#REF!,#REF!)</f>
        <v>20</v>
      </c>
      <c r="AG42" s="27">
        <f>COUNTA(AG10,AG13,AG16,AG19,AG22,AG25,AG28,AG31,AG34,AG37,#REF!,#REF!,#REF!,#REF!,#REF!,#REF!,#REF!,#REF!,#REF!,#REF!,#REF!,#REF!,#REF!,#REF!,#REF!,#REF!,#REF!,#REF!,#REF!,#REF!)</f>
        <v>20</v>
      </c>
      <c r="AH42" s="27">
        <f>COUNTA(AH10,AH13,AH16,AH19,AH22,AH25,AH28,AH31,AH34,AH37,#REF!,#REF!,#REF!,#REF!,#REF!,#REF!,#REF!,#REF!,#REF!,#REF!,#REF!,#REF!,#REF!,#REF!,#REF!,#REF!,#REF!,#REF!,#REF!,#REF!)</f>
        <v>20</v>
      </c>
      <c r="AI42" s="27">
        <f>COUNTA(AI10,AI13,AI16,AI19,AI22,AI25,AI28,AI31,AI34,AI37,#REF!,#REF!,#REF!,#REF!,#REF!,#REF!,#REF!,#REF!,#REF!,#REF!,#REF!,#REF!,#REF!,#REF!,#REF!,#REF!,#REF!,#REF!,#REF!,#REF!)</f>
        <v>20</v>
      </c>
      <c r="AJ42" s="27">
        <f>COUNTA(AJ10,AJ13,AJ16,AJ19,AJ22,AJ25,AJ28,AJ31,AJ34,AJ37,#REF!,#REF!,#REF!,#REF!,#REF!,#REF!,#REF!,#REF!,#REF!,#REF!,#REF!,#REF!,#REF!,#REF!,#REF!,#REF!,#REF!,#REF!,#REF!,#REF!)</f>
        <v>20</v>
      </c>
      <c r="AK42" s="27">
        <f>COUNTA(AK10,AK13,AK16,AK19,AK22,AK25,AK28,AK31,AK34,AK37,#REF!,#REF!,#REF!,#REF!,#REF!,#REF!,#REF!,#REF!,#REF!,#REF!,#REF!,#REF!,#REF!,#REF!,#REF!,#REF!,#REF!,#REF!,#REF!,#REF!)</f>
        <v>20</v>
      </c>
      <c r="AL42" s="27">
        <f>COUNTA(AL10,AL13,AL16,AL19,AL22,AL25,AL28,AL31,AL34,AL37,#REF!,#REF!,#REF!,#REF!,#REF!,#REF!,#REF!,#REF!,#REF!,#REF!,#REF!,#REF!,#REF!,#REF!,#REF!,#REF!,#REF!,#REF!,#REF!,#REF!)</f>
        <v>20</v>
      </c>
      <c r="AM42" s="27">
        <f>COUNTA(AM10,AM13,AM16,AM19,AM22,AM25,AM28,AM31,AM34,AM37,#REF!,#REF!,#REF!,#REF!,#REF!,#REF!,#REF!,#REF!,#REF!,#REF!,#REF!,#REF!,#REF!,#REF!,#REF!,#REF!,#REF!,#REF!,#REF!,#REF!)</f>
        <v>20</v>
      </c>
      <c r="AN42" s="27">
        <f>COUNTA(AN10,AN13,AN16,AN19,AN22,AN25,AN28,AN31,AN34,AN37,#REF!,#REF!,#REF!,#REF!,#REF!,#REF!,#REF!,#REF!,#REF!,#REF!,#REF!,#REF!,#REF!,#REF!,#REF!,#REF!,#REF!,#REF!,#REF!,#REF!)</f>
        <v>20</v>
      </c>
      <c r="AO42" s="27">
        <f>COUNTA(AO10,AO13,AO16,AO19,AO22,AO25,AO28,AO31,AO34,AO37,#REF!,#REF!,#REF!,#REF!,#REF!,#REF!,#REF!,#REF!,#REF!,#REF!,#REF!,#REF!,#REF!,#REF!,#REF!,#REF!,#REF!,#REF!,#REF!,#REF!)</f>
        <v>20</v>
      </c>
      <c r="AP42" s="27">
        <f>COUNTA(AP10,AP13,AP16,AP19,AP22,AP25,AP28,AP31,AP34,AP37,#REF!,#REF!,#REF!,#REF!,#REF!,#REF!,#REF!,#REF!,#REF!,#REF!,#REF!,#REF!,#REF!,#REF!,#REF!,#REF!,#REF!,#REF!,#REF!,#REF!)</f>
        <v>20</v>
      </c>
      <c r="AQ42" s="123"/>
      <c r="AR42" s="123"/>
      <c r="AT42" s="30"/>
      <c r="AW42" s="114"/>
    </row>
    <row r="44" spans="1:49">
      <c r="K44" s="67">
        <f t="shared" ref="K44:AP44" si="2">COUNTIF(K10:K39,"回復*")</f>
        <v>0</v>
      </c>
      <c r="L44" s="67">
        <f t="shared" si="2"/>
        <v>0</v>
      </c>
      <c r="M44" s="67">
        <f t="shared" si="2"/>
        <v>0</v>
      </c>
      <c r="N44" s="67">
        <f t="shared" si="2"/>
        <v>0</v>
      </c>
      <c r="O44" s="67">
        <f t="shared" si="2"/>
        <v>0</v>
      </c>
      <c r="P44" s="67">
        <f t="shared" si="2"/>
        <v>0</v>
      </c>
      <c r="Q44" s="67">
        <f t="shared" si="2"/>
        <v>0</v>
      </c>
      <c r="R44" s="67">
        <f t="shared" si="2"/>
        <v>0</v>
      </c>
      <c r="S44" s="67">
        <f t="shared" si="2"/>
        <v>0</v>
      </c>
      <c r="T44" s="67">
        <f t="shared" si="2"/>
        <v>0</v>
      </c>
      <c r="U44" s="67">
        <f t="shared" si="2"/>
        <v>0</v>
      </c>
      <c r="V44" s="67">
        <f t="shared" si="2"/>
        <v>0</v>
      </c>
      <c r="W44" s="67">
        <f t="shared" si="2"/>
        <v>0</v>
      </c>
      <c r="X44" s="67">
        <f t="shared" si="2"/>
        <v>0</v>
      </c>
      <c r="Y44" s="67">
        <f t="shared" si="2"/>
        <v>0</v>
      </c>
      <c r="Z44" s="67">
        <f t="shared" si="2"/>
        <v>0</v>
      </c>
      <c r="AA44" s="67">
        <f t="shared" si="2"/>
        <v>0</v>
      </c>
      <c r="AB44" s="67">
        <f t="shared" si="2"/>
        <v>0</v>
      </c>
      <c r="AC44" s="67">
        <f t="shared" si="2"/>
        <v>0</v>
      </c>
      <c r="AD44" s="67">
        <f t="shared" si="2"/>
        <v>0</v>
      </c>
      <c r="AE44" s="67">
        <f t="shared" si="2"/>
        <v>0</v>
      </c>
      <c r="AF44" s="67">
        <f t="shared" si="2"/>
        <v>0</v>
      </c>
      <c r="AG44" s="67">
        <f t="shared" si="2"/>
        <v>0</v>
      </c>
      <c r="AH44" s="67">
        <f t="shared" si="2"/>
        <v>0</v>
      </c>
      <c r="AI44" s="67">
        <f t="shared" si="2"/>
        <v>0</v>
      </c>
      <c r="AJ44" s="67">
        <f t="shared" si="2"/>
        <v>0</v>
      </c>
      <c r="AK44" s="67">
        <f t="shared" si="2"/>
        <v>0</v>
      </c>
      <c r="AL44" s="67">
        <f t="shared" si="2"/>
        <v>0</v>
      </c>
      <c r="AM44" s="67">
        <f t="shared" si="2"/>
        <v>0</v>
      </c>
      <c r="AN44" s="67">
        <f t="shared" si="2"/>
        <v>0</v>
      </c>
      <c r="AO44" s="67">
        <f t="shared" si="2"/>
        <v>0</v>
      </c>
      <c r="AP44" s="67">
        <f t="shared" si="2"/>
        <v>0</v>
      </c>
      <c r="AQ44" s="67"/>
      <c r="AR44" s="67"/>
    </row>
  </sheetData>
  <sheetProtection formatColumns="0" formatRows="0"/>
  <autoFilter ref="A9:BJ42" xr:uid="{00000000-0009-0000-0000-000002000000}"/>
  <mergeCells count="183">
    <mergeCell ref="W3:X3"/>
    <mergeCell ref="Y3:Z4"/>
    <mergeCell ref="M4:N4"/>
    <mergeCell ref="O4:P4"/>
    <mergeCell ref="Q4:R4"/>
    <mergeCell ref="S4:T4"/>
    <mergeCell ref="U4:V4"/>
    <mergeCell ref="W4:X4"/>
    <mergeCell ref="L2:M2"/>
    <mergeCell ref="N2:O2"/>
    <mergeCell ref="S2:T2"/>
    <mergeCell ref="U2:V2"/>
    <mergeCell ref="M3:N3"/>
    <mergeCell ref="O3:P3"/>
    <mergeCell ref="Q3:R3"/>
    <mergeCell ref="S3:T3"/>
    <mergeCell ref="U3:V3"/>
    <mergeCell ref="Y5:Z5"/>
    <mergeCell ref="Y6:Z6"/>
    <mergeCell ref="Y7:Z7"/>
    <mergeCell ref="A10:A12"/>
    <mergeCell ref="B10:B12"/>
    <mergeCell ref="C10:C12"/>
    <mergeCell ref="D10:D12"/>
    <mergeCell ref="E10:E12"/>
    <mergeCell ref="F10:F12"/>
    <mergeCell ref="G10:G12"/>
    <mergeCell ref="AV10:AV12"/>
    <mergeCell ref="A13:A15"/>
    <mergeCell ref="B13:B15"/>
    <mergeCell ref="C13:C15"/>
    <mergeCell ref="D13:D15"/>
    <mergeCell ref="E13:E15"/>
    <mergeCell ref="F13:F15"/>
    <mergeCell ref="G13:G15"/>
    <mergeCell ref="H13:H15"/>
    <mergeCell ref="I13:I15"/>
    <mergeCell ref="H10:H12"/>
    <mergeCell ref="I10:I12"/>
    <mergeCell ref="J10:J12"/>
    <mergeCell ref="AU10:AU12"/>
    <mergeCell ref="AT10:AT12"/>
    <mergeCell ref="AS10:AS12"/>
    <mergeCell ref="AQ10:AQ12"/>
    <mergeCell ref="AR10:AR12"/>
    <mergeCell ref="J13:J15"/>
    <mergeCell ref="AU13:AU15"/>
    <mergeCell ref="AT13:AT15"/>
    <mergeCell ref="AS13:AS15"/>
    <mergeCell ref="AV13:AV15"/>
    <mergeCell ref="AR13:AR15"/>
    <mergeCell ref="A16:A18"/>
    <mergeCell ref="B16:B18"/>
    <mergeCell ref="C16:C18"/>
    <mergeCell ref="D16:D18"/>
    <mergeCell ref="E16:E18"/>
    <mergeCell ref="AT16:AT18"/>
    <mergeCell ref="AS16:AS18"/>
    <mergeCell ref="AV16:AV18"/>
    <mergeCell ref="A19:A21"/>
    <mergeCell ref="B19:B21"/>
    <mergeCell ref="C19:C21"/>
    <mergeCell ref="D19:D21"/>
    <mergeCell ref="E19:E21"/>
    <mergeCell ref="F19:F21"/>
    <mergeCell ref="G19:G21"/>
    <mergeCell ref="F16:F18"/>
    <mergeCell ref="G16:G18"/>
    <mergeCell ref="H16:H18"/>
    <mergeCell ref="I16:I18"/>
    <mergeCell ref="J16:J18"/>
    <mergeCell ref="AU16:AU18"/>
    <mergeCell ref="AV19:AV21"/>
    <mergeCell ref="H19:H21"/>
    <mergeCell ref="I19:I21"/>
    <mergeCell ref="A22:A24"/>
    <mergeCell ref="B22:B24"/>
    <mergeCell ref="C22:C24"/>
    <mergeCell ref="D22:D24"/>
    <mergeCell ref="E22:E24"/>
    <mergeCell ref="F22:F24"/>
    <mergeCell ref="G22:G24"/>
    <mergeCell ref="H22:H24"/>
    <mergeCell ref="I22:I24"/>
    <mergeCell ref="J19:J21"/>
    <mergeCell ref="AU19:AU21"/>
    <mergeCell ref="AT19:AT21"/>
    <mergeCell ref="AS19:AS21"/>
    <mergeCell ref="J22:J24"/>
    <mergeCell ref="AU22:AU24"/>
    <mergeCell ref="AT22:AT24"/>
    <mergeCell ref="AS22:AS24"/>
    <mergeCell ref="AV22:AV24"/>
    <mergeCell ref="A25:A27"/>
    <mergeCell ref="B25:B27"/>
    <mergeCell ref="C25:C27"/>
    <mergeCell ref="D25:D27"/>
    <mergeCell ref="E25:E27"/>
    <mergeCell ref="AT25:AT27"/>
    <mergeCell ref="AS25:AS27"/>
    <mergeCell ref="AV25:AV27"/>
    <mergeCell ref="A28:A30"/>
    <mergeCell ref="B28:B30"/>
    <mergeCell ref="C28:C30"/>
    <mergeCell ref="D28:D30"/>
    <mergeCell ref="E28:E30"/>
    <mergeCell ref="F28:F30"/>
    <mergeCell ref="G28:G30"/>
    <mergeCell ref="F25:F27"/>
    <mergeCell ref="G25:G27"/>
    <mergeCell ref="H25:H27"/>
    <mergeCell ref="I25:I27"/>
    <mergeCell ref="J25:J27"/>
    <mergeCell ref="AU25:AU27"/>
    <mergeCell ref="AV28:AV30"/>
    <mergeCell ref="H28:H30"/>
    <mergeCell ref="I28:I30"/>
    <mergeCell ref="A31:A33"/>
    <mergeCell ref="B31:B33"/>
    <mergeCell ref="C31:C33"/>
    <mergeCell ref="D31:D33"/>
    <mergeCell ref="E31:E33"/>
    <mergeCell ref="F31:F33"/>
    <mergeCell ref="G31:G33"/>
    <mergeCell ref="H31:H33"/>
    <mergeCell ref="I31:I33"/>
    <mergeCell ref="J28:J30"/>
    <mergeCell ref="AU28:AU30"/>
    <mergeCell ref="AT28:AT30"/>
    <mergeCell ref="AS28:AS30"/>
    <mergeCell ref="J31:J33"/>
    <mergeCell ref="AU31:AU33"/>
    <mergeCell ref="AT31:AT33"/>
    <mergeCell ref="AS31:AS33"/>
    <mergeCell ref="AV31:AV33"/>
    <mergeCell ref="AQ31:AQ33"/>
    <mergeCell ref="A34:A36"/>
    <mergeCell ref="B34:B36"/>
    <mergeCell ref="C34:C36"/>
    <mergeCell ref="D34:D36"/>
    <mergeCell ref="E34:E36"/>
    <mergeCell ref="AT34:AT36"/>
    <mergeCell ref="AS34:AS36"/>
    <mergeCell ref="AV34:AV36"/>
    <mergeCell ref="A37:A39"/>
    <mergeCell ref="B37:B39"/>
    <mergeCell ref="C37:C39"/>
    <mergeCell ref="D37:D39"/>
    <mergeCell ref="E37:E39"/>
    <mergeCell ref="F37:F39"/>
    <mergeCell ref="G37:G39"/>
    <mergeCell ref="F34:F36"/>
    <mergeCell ref="G34:G36"/>
    <mergeCell ref="H34:H36"/>
    <mergeCell ref="I34:I36"/>
    <mergeCell ref="J34:J36"/>
    <mergeCell ref="AU34:AU36"/>
    <mergeCell ref="AR34:AR36"/>
    <mergeCell ref="AQ34:AQ36"/>
    <mergeCell ref="F40:J40"/>
    <mergeCell ref="F41:J41"/>
    <mergeCell ref="F42:J42"/>
    <mergeCell ref="AV37:AV39"/>
    <mergeCell ref="H37:H39"/>
    <mergeCell ref="I37:I39"/>
    <mergeCell ref="J37:J39"/>
    <mergeCell ref="AU37:AU39"/>
    <mergeCell ref="AT37:AT39"/>
    <mergeCell ref="AS37:AS39"/>
    <mergeCell ref="AR37:AR39"/>
    <mergeCell ref="AQ37:AQ39"/>
    <mergeCell ref="AR16:AR18"/>
    <mergeCell ref="AR19:AR21"/>
    <mergeCell ref="AR22:AR24"/>
    <mergeCell ref="AR25:AR27"/>
    <mergeCell ref="AR28:AR30"/>
    <mergeCell ref="AR31:AR33"/>
    <mergeCell ref="AQ13:AQ15"/>
    <mergeCell ref="AQ16:AQ18"/>
    <mergeCell ref="AQ19:AQ21"/>
    <mergeCell ref="AQ22:AQ24"/>
    <mergeCell ref="AQ25:AQ27"/>
    <mergeCell ref="AQ28:AQ30"/>
  </mergeCells>
  <phoneticPr fontId="1"/>
  <pageMargins left="0.2" right="0.23622047244094491" top="0.55118110236220474" bottom="0.55118110236220474" header="0.31496062992125984" footer="0.31496062992125984"/>
  <headerFooter alignWithMargins="0">
    <oddFooter>&amp;L&amp;Z&amp;F&amp;[　シート名：&amp;A</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A188"/>
  <sheetViews>
    <sheetView showGridLines="0" tabSelected="1" view="pageBreakPreview" zoomScale="70" zoomScaleNormal="57" zoomScaleSheetLayoutView="70" workbookViewId="0">
      <pane xSplit="12" ySplit="19" topLeftCell="M20" activePane="bottomRight" state="frozen"/>
      <selection pane="topRight" activeCell="M1" sqref="M1"/>
      <selection pane="bottomLeft" activeCell="A20" sqref="A20"/>
      <selection pane="bottomRight" activeCell="H176" sqref="H176:H179"/>
    </sheetView>
  </sheetViews>
  <sheetFormatPr defaultColWidth="9" defaultRowHeight="12.6"/>
  <cols>
    <col min="1" max="1" width="6.5546875" style="134" customWidth="1"/>
    <col min="2" max="2" width="4" style="134" hidden="1" customWidth="1"/>
    <col min="3" max="3" width="16.33203125" style="134" customWidth="1"/>
    <col min="4" max="8" width="7.77734375" style="134" customWidth="1"/>
    <col min="9" max="9" width="7.77734375" style="181" hidden="1" customWidth="1"/>
    <col min="10" max="11" width="7.77734375" style="134" hidden="1" customWidth="1"/>
    <col min="12" max="12" width="7.77734375" style="134" customWidth="1"/>
    <col min="13" max="21" width="8.6640625" style="134" customWidth="1"/>
    <col min="22" max="23" width="8.6640625" style="135" customWidth="1"/>
    <col min="24" max="29" width="8.6640625" style="134" customWidth="1"/>
    <col min="30" max="44" width="8.6640625" style="134" hidden="1" customWidth="1"/>
    <col min="45" max="45" width="9.88671875" style="134" customWidth="1"/>
    <col min="46" max="46" width="12.6640625" style="134" customWidth="1"/>
    <col min="47" max="47" width="10.88671875" style="136" customWidth="1"/>
    <col min="48" max="48" width="9.6640625" style="134" customWidth="1"/>
    <col min="49" max="49" width="13.44140625" style="134" customWidth="1"/>
    <col min="50" max="50" width="19.6640625" style="136" customWidth="1"/>
    <col min="51" max="51" width="10.109375" style="136" hidden="1" customWidth="1"/>
    <col min="52" max="52" width="13.109375" style="137" customWidth="1"/>
    <col min="53" max="59" width="4.6640625" style="134" customWidth="1"/>
    <col min="60" max="60" width="9.21875" style="134" customWidth="1"/>
    <col min="61" max="62" width="10.77734375" style="134" customWidth="1"/>
    <col min="63" max="64" width="11" style="134" customWidth="1"/>
    <col min="65" max="65" width="19.88671875" style="134" customWidth="1"/>
    <col min="66" max="16384" width="9" style="134"/>
  </cols>
  <sheetData>
    <row r="1" spans="1:79" ht="18.600000000000001">
      <c r="A1" s="182" t="s">
        <v>0</v>
      </c>
      <c r="B1" s="182"/>
      <c r="C1" s="182"/>
      <c r="D1" s="182"/>
      <c r="E1" s="182"/>
      <c r="F1" s="182"/>
    </row>
    <row r="2" spans="1:79" ht="27.6" customHeight="1">
      <c r="A2" s="461" t="s">
        <v>42</v>
      </c>
      <c r="B2" s="461"/>
      <c r="C2" s="461"/>
      <c r="D2" s="461"/>
      <c r="E2" s="461"/>
      <c r="F2" s="461"/>
      <c r="K2" s="138"/>
      <c r="L2" s="138"/>
      <c r="M2" s="138"/>
      <c r="P2" s="223" t="s">
        <v>32</v>
      </c>
      <c r="Q2" s="223"/>
      <c r="R2" s="224">
        <f>O6+Q6+S6+U6+W6+Y6</f>
        <v>0</v>
      </c>
      <c r="S2" s="224"/>
      <c r="T2" s="182"/>
      <c r="U2" s="459" t="s">
        <v>33</v>
      </c>
      <c r="V2" s="459"/>
      <c r="W2" s="460">
        <f>P6+R6+T6+V6+X6+Z6+AA6</f>
        <v>0</v>
      </c>
      <c r="X2" s="460"/>
      <c r="Y2" s="182"/>
      <c r="Z2" s="139"/>
      <c r="AS2" s="183"/>
      <c r="AT2" s="183"/>
      <c r="AU2" s="183"/>
      <c r="AV2" s="183"/>
      <c r="AW2" s="183"/>
      <c r="AX2" s="183"/>
      <c r="AY2" s="134"/>
      <c r="AZ2" s="140"/>
      <c r="BA2" s="139"/>
      <c r="BB2" s="139"/>
    </row>
    <row r="3" spans="1:79" ht="27.6" customHeight="1">
      <c r="A3" s="461"/>
      <c r="B3" s="461"/>
      <c r="C3" s="461"/>
      <c r="D3" s="461"/>
      <c r="E3" s="461"/>
      <c r="F3" s="461"/>
      <c r="M3" s="459" t="s">
        <v>5</v>
      </c>
      <c r="N3" s="462"/>
      <c r="O3" s="451">
        <v>0</v>
      </c>
      <c r="P3" s="451"/>
      <c r="Q3" s="451">
        <v>1</v>
      </c>
      <c r="R3" s="451"/>
      <c r="S3" s="451">
        <v>2</v>
      </c>
      <c r="T3" s="451"/>
      <c r="U3" s="451">
        <v>3</v>
      </c>
      <c r="V3" s="451"/>
      <c r="W3" s="451">
        <v>4</v>
      </c>
      <c r="X3" s="451"/>
      <c r="Y3" s="451">
        <v>5</v>
      </c>
      <c r="Z3" s="452"/>
      <c r="AA3" s="445" t="s">
        <v>74</v>
      </c>
      <c r="AB3" s="447" t="s">
        <v>77</v>
      </c>
      <c r="AC3" s="448"/>
      <c r="AD3" s="142"/>
      <c r="AE3" s="142"/>
      <c r="AF3" s="142"/>
      <c r="AG3" s="142"/>
      <c r="AH3" s="142"/>
      <c r="AI3" s="142"/>
      <c r="AJ3" s="142"/>
      <c r="AK3" s="142"/>
      <c r="AL3" s="142"/>
      <c r="AM3" s="142"/>
      <c r="AN3" s="142"/>
      <c r="AO3" s="142"/>
      <c r="AP3" s="142"/>
      <c r="AQ3" s="142"/>
      <c r="AR3" s="183"/>
      <c r="AS3" s="183"/>
      <c r="AT3" s="183"/>
      <c r="AU3" s="183"/>
      <c r="AV3" s="183"/>
      <c r="AW3" s="183"/>
      <c r="AX3" s="134"/>
      <c r="AY3" s="140"/>
      <c r="AZ3" s="139"/>
      <c r="BA3" s="139"/>
    </row>
    <row r="4" spans="1:79" ht="27.6" customHeight="1">
      <c r="A4" s="461"/>
      <c r="B4" s="461"/>
      <c r="C4" s="461"/>
      <c r="D4" s="461"/>
      <c r="E4" s="461"/>
      <c r="F4" s="461"/>
      <c r="M4" s="459" t="s">
        <v>59</v>
      </c>
      <c r="N4" s="462"/>
      <c r="O4" s="453"/>
      <c r="P4" s="453"/>
      <c r="Q4" s="453"/>
      <c r="R4" s="453"/>
      <c r="S4" s="453"/>
      <c r="T4" s="453"/>
      <c r="U4" s="454"/>
      <c r="V4" s="455"/>
      <c r="W4" s="454"/>
      <c r="X4" s="455"/>
      <c r="Y4" s="454"/>
      <c r="Z4" s="456"/>
      <c r="AA4" s="446"/>
      <c r="AB4" s="449"/>
      <c r="AC4" s="450"/>
      <c r="AD4" s="142"/>
      <c r="AE4" s="142"/>
      <c r="AF4" s="142"/>
      <c r="AG4" s="142"/>
      <c r="AH4" s="142"/>
      <c r="AI4" s="142"/>
      <c r="AJ4" s="142"/>
      <c r="AK4" s="142"/>
      <c r="AL4" s="142"/>
      <c r="AM4" s="142"/>
      <c r="AN4" s="142"/>
      <c r="AO4" s="142"/>
      <c r="AP4" s="142"/>
      <c r="AQ4" s="142"/>
      <c r="AR4" s="183"/>
      <c r="AS4" s="183"/>
      <c r="AT4" s="183"/>
      <c r="AU4" s="183"/>
      <c r="AV4" s="183"/>
      <c r="AW4" s="183"/>
      <c r="AX4" s="134"/>
      <c r="AY4" s="144"/>
      <c r="AZ4" s="145"/>
      <c r="BA4" s="145"/>
      <c r="BB4" s="141"/>
      <c r="BC4" s="141"/>
      <c r="BD4" s="141"/>
      <c r="BE4" s="146"/>
      <c r="BF4" s="141"/>
      <c r="BG4" s="146"/>
      <c r="BH4" s="141"/>
      <c r="BI4" s="146"/>
      <c r="BJ4" s="141"/>
      <c r="BK4" s="146"/>
      <c r="BL4" s="146"/>
      <c r="BM4" s="146"/>
      <c r="BN4" s="146"/>
      <c r="BO4" s="146"/>
      <c r="BP4" s="146"/>
      <c r="BQ4" s="146"/>
      <c r="BR4" s="146"/>
      <c r="BS4" s="146"/>
      <c r="BT4" s="146"/>
      <c r="BU4" s="146"/>
      <c r="BV4" s="146"/>
      <c r="BW4" s="146"/>
      <c r="BX4" s="146"/>
      <c r="BY4" s="146"/>
      <c r="BZ4" s="141"/>
    </row>
    <row r="5" spans="1:79" ht="27.6" customHeight="1">
      <c r="M5" s="459" t="s">
        <v>8</v>
      </c>
      <c r="N5" s="462"/>
      <c r="O5" s="184" t="s">
        <v>20</v>
      </c>
      <c r="P5" s="184" t="s">
        <v>35</v>
      </c>
      <c r="Q5" s="184" t="s">
        <v>20</v>
      </c>
      <c r="R5" s="184" t="s">
        <v>35</v>
      </c>
      <c r="S5" s="184" t="s">
        <v>20</v>
      </c>
      <c r="T5" s="184" t="s">
        <v>35</v>
      </c>
      <c r="U5" s="184" t="s">
        <v>20</v>
      </c>
      <c r="V5" s="184" t="s">
        <v>35</v>
      </c>
      <c r="W5" s="184" t="s">
        <v>20</v>
      </c>
      <c r="X5" s="184" t="s">
        <v>35</v>
      </c>
      <c r="Y5" s="184" t="s">
        <v>20</v>
      </c>
      <c r="Z5" s="184" t="s">
        <v>35</v>
      </c>
      <c r="AA5" s="184" t="s">
        <v>35</v>
      </c>
      <c r="AB5" s="184" t="s">
        <v>78</v>
      </c>
      <c r="AC5" s="184" t="s">
        <v>79</v>
      </c>
      <c r="AD5" s="147"/>
      <c r="AE5" s="147"/>
      <c r="AF5" s="147"/>
      <c r="AG5" s="147"/>
      <c r="AH5" s="147"/>
      <c r="AI5" s="147"/>
      <c r="AJ5" s="147"/>
      <c r="AK5" s="147"/>
      <c r="AL5" s="147"/>
      <c r="AM5" s="147"/>
      <c r="AN5" s="147"/>
      <c r="AO5" s="147"/>
      <c r="AP5" s="147"/>
      <c r="AQ5" s="147"/>
      <c r="AR5" s="183"/>
      <c r="AS5" s="183"/>
      <c r="AT5" s="183"/>
      <c r="AU5" s="183"/>
      <c r="AV5" s="183"/>
      <c r="AW5" s="183"/>
      <c r="AX5" s="134"/>
      <c r="AY5" s="148"/>
      <c r="AZ5" s="146"/>
      <c r="BA5" s="145"/>
      <c r="BB5" s="141"/>
      <c r="BC5" s="146"/>
      <c r="BD5" s="146"/>
      <c r="BE5" s="146"/>
      <c r="BF5" s="146"/>
      <c r="BG5" s="146"/>
      <c r="BH5" s="146"/>
      <c r="BI5" s="146"/>
      <c r="BJ5" s="146"/>
      <c r="BK5" s="146"/>
      <c r="BL5" s="146"/>
      <c r="BM5" s="146"/>
      <c r="BN5" s="146"/>
      <c r="BO5" s="146"/>
      <c r="BP5" s="146"/>
      <c r="BQ5" s="146"/>
      <c r="BR5" s="146"/>
      <c r="BS5" s="146"/>
      <c r="BT5" s="146"/>
      <c r="BU5" s="146"/>
      <c r="BV5" s="146"/>
      <c r="BW5" s="146"/>
      <c r="BX5" s="146"/>
      <c r="BY5" s="146"/>
      <c r="BZ5" s="149"/>
      <c r="CA5" s="146"/>
    </row>
    <row r="6" spans="1:79" ht="27.6" customHeight="1" thickBot="1">
      <c r="M6" s="459" t="s">
        <v>40</v>
      </c>
      <c r="N6" s="462"/>
      <c r="O6" s="185"/>
      <c r="P6" s="185"/>
      <c r="Q6" s="185"/>
      <c r="R6" s="185"/>
      <c r="S6" s="185"/>
      <c r="T6" s="185"/>
      <c r="U6" s="185"/>
      <c r="V6" s="185"/>
      <c r="W6" s="185"/>
      <c r="X6" s="185"/>
      <c r="Y6" s="185"/>
      <c r="Z6" s="185"/>
      <c r="AA6" s="185"/>
      <c r="AB6" s="185">
        <f>SUM(O6,Q6,S6,U6,W6,Y6)</f>
        <v>0</v>
      </c>
      <c r="AC6" s="185">
        <f>SUM(P6,R6,T6,V6,X6,Z6,AA6)</f>
        <v>0</v>
      </c>
      <c r="AD6" s="150"/>
      <c r="AE6" s="150"/>
      <c r="AF6" s="150"/>
      <c r="AG6" s="150"/>
      <c r="AH6" s="150"/>
      <c r="AI6" s="150"/>
      <c r="AJ6" s="150"/>
      <c r="AK6" s="150"/>
      <c r="AL6" s="150"/>
      <c r="AM6" s="150"/>
      <c r="AN6" s="150"/>
      <c r="AO6" s="150"/>
      <c r="AP6" s="150"/>
      <c r="AQ6" s="150"/>
      <c r="AR6" s="183"/>
      <c r="AS6" s="183"/>
      <c r="AT6" s="183"/>
      <c r="AU6" s="183"/>
      <c r="AV6" s="183"/>
      <c r="AW6" s="183"/>
      <c r="AX6" s="134"/>
      <c r="AY6" s="151"/>
      <c r="AZ6" s="152"/>
      <c r="BA6" s="145"/>
      <c r="BB6" s="141"/>
      <c r="BC6" s="142"/>
      <c r="BD6" s="146"/>
      <c r="BE6" s="146"/>
      <c r="BF6" s="146"/>
      <c r="BG6" s="146"/>
      <c r="BH6" s="146"/>
      <c r="BI6" s="146"/>
      <c r="BJ6" s="146"/>
      <c r="BK6" s="146"/>
      <c r="BL6" s="146"/>
      <c r="BM6" s="146"/>
      <c r="BN6" s="146"/>
      <c r="BO6" s="146"/>
      <c r="BP6" s="146"/>
      <c r="BQ6" s="146"/>
      <c r="BR6" s="146"/>
      <c r="BS6" s="146"/>
      <c r="BT6" s="146"/>
      <c r="BU6" s="146"/>
      <c r="BV6" s="146"/>
      <c r="BW6" s="146"/>
      <c r="BX6" s="152"/>
      <c r="BY6" s="152"/>
      <c r="BZ6" s="152"/>
      <c r="CA6" s="152"/>
    </row>
    <row r="7" spans="1:79" ht="27.6" customHeight="1" thickBot="1">
      <c r="M7" s="459" t="s">
        <v>41</v>
      </c>
      <c r="N7" s="463"/>
      <c r="O7" s="186">
        <f t="shared" ref="O7:AA7" si="0">COUNTIFS($G$20:$G$179,O5,$F$20:$F$179,O4)</f>
        <v>0</v>
      </c>
      <c r="P7" s="187">
        <f t="shared" si="0"/>
        <v>0</v>
      </c>
      <c r="Q7" s="187">
        <f t="shared" si="0"/>
        <v>0</v>
      </c>
      <c r="R7" s="187">
        <f t="shared" si="0"/>
        <v>0</v>
      </c>
      <c r="S7" s="187">
        <f t="shared" si="0"/>
        <v>0</v>
      </c>
      <c r="T7" s="187">
        <f t="shared" si="0"/>
        <v>0</v>
      </c>
      <c r="U7" s="187">
        <f t="shared" si="0"/>
        <v>0</v>
      </c>
      <c r="V7" s="187">
        <f t="shared" si="0"/>
        <v>0</v>
      </c>
      <c r="W7" s="187">
        <f t="shared" si="0"/>
        <v>0</v>
      </c>
      <c r="X7" s="187">
        <f t="shared" si="0"/>
        <v>0</v>
      </c>
      <c r="Y7" s="187">
        <f t="shared" si="0"/>
        <v>0</v>
      </c>
      <c r="Z7" s="187">
        <f t="shared" si="0"/>
        <v>0</v>
      </c>
      <c r="AA7" s="187">
        <f t="shared" si="0"/>
        <v>0</v>
      </c>
      <c r="AB7" s="188">
        <f>SUM(O7,Q7,S7,U7,W7,Y7)</f>
        <v>0</v>
      </c>
      <c r="AC7" s="189">
        <f>SUM(P7,R7,T7,V7,X7,Z7,AA7)</f>
        <v>0</v>
      </c>
      <c r="AD7" s="153"/>
      <c r="AE7" s="153"/>
      <c r="AF7" s="153"/>
      <c r="AG7" s="153"/>
      <c r="AH7" s="153"/>
      <c r="AI7" s="153"/>
      <c r="AJ7" s="153"/>
      <c r="AK7" s="153"/>
      <c r="AL7" s="153"/>
      <c r="AM7" s="153"/>
      <c r="AN7" s="153"/>
      <c r="AO7" s="153"/>
      <c r="AP7" s="153"/>
      <c r="AQ7" s="153"/>
      <c r="AR7" s="153"/>
      <c r="AS7" s="153"/>
      <c r="AU7" s="153"/>
      <c r="AV7" s="153"/>
      <c r="AX7" s="134"/>
      <c r="AY7" s="148"/>
      <c r="AZ7" s="146"/>
      <c r="BA7" s="145"/>
      <c r="BB7" s="141"/>
      <c r="BC7" s="142"/>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row>
    <row r="8" spans="1:79" ht="7.5" hidden="1" customHeight="1">
      <c r="N8" s="139"/>
      <c r="O8" s="190"/>
      <c r="P8" s="190"/>
      <c r="Q8" s="190"/>
      <c r="R8" s="190"/>
      <c r="S8" s="190"/>
      <c r="T8" s="190"/>
      <c r="U8" s="190"/>
      <c r="V8" s="190"/>
      <c r="W8" s="190"/>
      <c r="X8" s="190"/>
      <c r="Y8" s="190"/>
      <c r="Z8" s="190"/>
      <c r="AA8" s="190"/>
      <c r="AB8" s="191"/>
      <c r="AC8" s="191"/>
      <c r="AD8" s="153"/>
      <c r="AE8" s="153"/>
      <c r="AF8" s="153"/>
      <c r="AG8" s="153"/>
      <c r="AH8" s="153"/>
      <c r="AI8" s="153"/>
      <c r="AJ8" s="153"/>
      <c r="AK8" s="153"/>
      <c r="AL8" s="153"/>
      <c r="AM8" s="153"/>
      <c r="AN8" s="153"/>
      <c r="AO8" s="153"/>
      <c r="AP8" s="153"/>
      <c r="AQ8" s="153"/>
      <c r="AR8" s="153"/>
      <c r="AS8" s="153"/>
      <c r="AU8" s="153"/>
      <c r="AV8" s="153"/>
      <c r="AX8" s="134"/>
      <c r="AY8" s="148"/>
      <c r="AZ8" s="146"/>
      <c r="BA8" s="145"/>
      <c r="BB8" s="141"/>
      <c r="BC8" s="142"/>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row>
    <row r="9" spans="1:79" ht="19.5" hidden="1" customHeight="1">
      <c r="C9" s="154"/>
      <c r="M9" s="457" t="s">
        <v>80</v>
      </c>
      <c r="N9" s="180" t="s">
        <v>75</v>
      </c>
      <c r="O9" s="192">
        <f t="shared" ref="O9:O17" si="1">COUNTIFS($G$20:$G$204,$O$5,$F$20:$F$204,$O$4,$K$20:$K$204,N9)</f>
        <v>0</v>
      </c>
      <c r="P9" s="192">
        <f t="shared" ref="P9:P17" si="2">COUNTIFS($G$20:$G$204,$P$5,$F$20:$F$204,$O$4,$K$20:$K$204,N9)</f>
        <v>0</v>
      </c>
      <c r="Q9" s="192">
        <f t="shared" ref="Q9:Q17" si="3">COUNTIFS($G$20:$G$204,$Q$5,$F$20:$F$204,$Q$4,$K$20:$K$204,N9)</f>
        <v>0</v>
      </c>
      <c r="R9" s="192">
        <f t="shared" ref="R9:R17" si="4">COUNTIFS($G$20:$G$204,$R$5,$F$20:$F$204,$Q$4,$K$20:$K$204,N9)</f>
        <v>0</v>
      </c>
      <c r="S9" s="192">
        <f t="shared" ref="S9:S17" si="5">COUNTIFS($G$20:$G$204,$S$5,$F$20:$F$204,$S$4,$K$20:$K$204,N9)</f>
        <v>0</v>
      </c>
      <c r="T9" s="192">
        <f t="shared" ref="T9:T17" si="6">COUNTIFS($G$20:$G$204,$T$5,$F$20:$F$204,$S$4,$K$20:$K$204,N9)</f>
        <v>0</v>
      </c>
      <c r="U9" s="192">
        <f t="shared" ref="U9:U17" si="7">COUNTIFS($G$20:$G$204,$U$5,$F$20:$F$204,$U$4,$K$20:$K$204,N9)</f>
        <v>0</v>
      </c>
      <c r="V9" s="192">
        <f t="shared" ref="V9:V17" si="8">COUNTIFS($G$20:$G$204,$V$5,$F$20:$F$204,$U$4,$K$20:$K$204,N9)</f>
        <v>0</v>
      </c>
      <c r="W9" s="192">
        <f t="shared" ref="W9:W17" si="9">COUNTIFS($G$20:$G$204,$W$5,$F$20:$F$204,$W$4,$K$20:$K$204,N9)</f>
        <v>0</v>
      </c>
      <c r="X9" s="192">
        <f t="shared" ref="X9:X17" si="10">COUNTIFS($G$20:$G$204,$X$5,$F$20:$F$204,$W$4,$K$20:$K$204,N9)</f>
        <v>0</v>
      </c>
      <c r="Y9" s="192">
        <f t="shared" ref="Y9:Y17" si="11">COUNTIFS($G$20:$G$204,$Y$5,$F$20:$F$204,$Y$4,$K$20:$K$204,N9)</f>
        <v>0</v>
      </c>
      <c r="Z9" s="192">
        <f t="shared" ref="Z9:Z17" si="12">COUNTIFS($G$20:$G$204,$Z$5,$F$20:$F$204,$Y$4,$K$20:$K$204,N9)</f>
        <v>0</v>
      </c>
      <c r="AA9" s="192"/>
      <c r="AB9" s="193">
        <f t="shared" ref="AB9:AB13" si="13">SUM(O9,Q9,S9,U9,W9,Y9)</f>
        <v>0</v>
      </c>
      <c r="AC9" s="193">
        <f t="shared" ref="AC9:AC13" si="14">SUM(P9,R9,T9,V9,X9,Z9,AA9)</f>
        <v>0</v>
      </c>
    </row>
    <row r="10" spans="1:79" ht="19.5" hidden="1" customHeight="1">
      <c r="C10" s="154"/>
      <c r="M10" s="458"/>
      <c r="N10" s="180" t="s">
        <v>81</v>
      </c>
      <c r="O10" s="192">
        <f t="shared" si="1"/>
        <v>0</v>
      </c>
      <c r="P10" s="192">
        <f t="shared" si="2"/>
        <v>0</v>
      </c>
      <c r="Q10" s="192">
        <f t="shared" si="3"/>
        <v>0</v>
      </c>
      <c r="R10" s="192">
        <f t="shared" si="4"/>
        <v>0</v>
      </c>
      <c r="S10" s="192">
        <f t="shared" si="5"/>
        <v>0</v>
      </c>
      <c r="T10" s="192">
        <f t="shared" si="6"/>
        <v>0</v>
      </c>
      <c r="U10" s="192">
        <f t="shared" si="7"/>
        <v>0</v>
      </c>
      <c r="V10" s="192">
        <f t="shared" si="8"/>
        <v>0</v>
      </c>
      <c r="W10" s="192">
        <f t="shared" si="9"/>
        <v>0</v>
      </c>
      <c r="X10" s="192">
        <f t="shared" si="10"/>
        <v>0</v>
      </c>
      <c r="Y10" s="192">
        <f t="shared" si="11"/>
        <v>0</v>
      </c>
      <c r="Z10" s="192">
        <f t="shared" si="12"/>
        <v>0</v>
      </c>
      <c r="AA10" s="192"/>
      <c r="AB10" s="193">
        <f t="shared" si="13"/>
        <v>0</v>
      </c>
      <c r="AC10" s="193">
        <f t="shared" si="14"/>
        <v>0</v>
      </c>
    </row>
    <row r="11" spans="1:79" ht="19.5" hidden="1" customHeight="1">
      <c r="C11" s="154"/>
      <c r="M11" s="458"/>
      <c r="N11" s="180" t="s">
        <v>76</v>
      </c>
      <c r="O11" s="192">
        <f t="shared" si="1"/>
        <v>0</v>
      </c>
      <c r="P11" s="192">
        <f t="shared" si="2"/>
        <v>0</v>
      </c>
      <c r="Q11" s="192">
        <f t="shared" si="3"/>
        <v>0</v>
      </c>
      <c r="R11" s="192">
        <f t="shared" si="4"/>
        <v>0</v>
      </c>
      <c r="S11" s="192">
        <f t="shared" si="5"/>
        <v>0</v>
      </c>
      <c r="T11" s="192">
        <f t="shared" si="6"/>
        <v>0</v>
      </c>
      <c r="U11" s="192">
        <f t="shared" si="7"/>
        <v>0</v>
      </c>
      <c r="V11" s="192">
        <f t="shared" si="8"/>
        <v>0</v>
      </c>
      <c r="W11" s="192">
        <f t="shared" si="9"/>
        <v>0</v>
      </c>
      <c r="X11" s="192">
        <f t="shared" si="10"/>
        <v>0</v>
      </c>
      <c r="Y11" s="192">
        <f t="shared" si="11"/>
        <v>0</v>
      </c>
      <c r="Z11" s="192">
        <f t="shared" si="12"/>
        <v>0</v>
      </c>
      <c r="AA11" s="192"/>
      <c r="AB11" s="193">
        <f t="shared" si="13"/>
        <v>0</v>
      </c>
      <c r="AC11" s="193">
        <f t="shared" si="14"/>
        <v>0</v>
      </c>
    </row>
    <row r="12" spans="1:79" ht="19.5" hidden="1" customHeight="1">
      <c r="C12" s="154"/>
      <c r="N12" s="180" t="s">
        <v>101</v>
      </c>
      <c r="O12" s="192">
        <f t="shared" si="1"/>
        <v>0</v>
      </c>
      <c r="P12" s="192">
        <f t="shared" si="2"/>
        <v>0</v>
      </c>
      <c r="Q12" s="192">
        <f t="shared" si="3"/>
        <v>0</v>
      </c>
      <c r="R12" s="192">
        <f t="shared" si="4"/>
        <v>0</v>
      </c>
      <c r="S12" s="192">
        <f t="shared" si="5"/>
        <v>0</v>
      </c>
      <c r="T12" s="192">
        <f t="shared" si="6"/>
        <v>0</v>
      </c>
      <c r="U12" s="192">
        <f t="shared" si="7"/>
        <v>0</v>
      </c>
      <c r="V12" s="192">
        <f t="shared" si="8"/>
        <v>0</v>
      </c>
      <c r="W12" s="192">
        <f t="shared" si="9"/>
        <v>0</v>
      </c>
      <c r="X12" s="192">
        <f t="shared" si="10"/>
        <v>0</v>
      </c>
      <c r="Y12" s="192">
        <f t="shared" si="11"/>
        <v>0</v>
      </c>
      <c r="Z12" s="192">
        <f t="shared" si="12"/>
        <v>0</v>
      </c>
      <c r="AA12" s="192"/>
      <c r="AB12" s="193">
        <f t="shared" si="13"/>
        <v>0</v>
      </c>
      <c r="AC12" s="193">
        <f t="shared" si="14"/>
        <v>0</v>
      </c>
    </row>
    <row r="13" spans="1:79" ht="19.5" hidden="1" customHeight="1">
      <c r="C13" s="154"/>
      <c r="N13" s="134" t="s">
        <v>81</v>
      </c>
      <c r="O13" s="192">
        <f t="shared" si="1"/>
        <v>0</v>
      </c>
      <c r="P13" s="192">
        <f t="shared" si="2"/>
        <v>0</v>
      </c>
      <c r="Q13" s="192">
        <f t="shared" si="3"/>
        <v>0</v>
      </c>
      <c r="R13" s="192">
        <f t="shared" si="4"/>
        <v>0</v>
      </c>
      <c r="S13" s="192">
        <f t="shared" si="5"/>
        <v>0</v>
      </c>
      <c r="T13" s="192">
        <f t="shared" si="6"/>
        <v>0</v>
      </c>
      <c r="U13" s="192">
        <f t="shared" si="7"/>
        <v>0</v>
      </c>
      <c r="V13" s="192">
        <f t="shared" si="8"/>
        <v>0</v>
      </c>
      <c r="W13" s="192">
        <f t="shared" si="9"/>
        <v>0</v>
      </c>
      <c r="X13" s="192">
        <f t="shared" si="10"/>
        <v>0</v>
      </c>
      <c r="Y13" s="192">
        <f t="shared" si="11"/>
        <v>0</v>
      </c>
      <c r="Z13" s="192">
        <f t="shared" si="12"/>
        <v>0</v>
      </c>
      <c r="AA13" s="192"/>
      <c r="AB13" s="193">
        <f t="shared" si="13"/>
        <v>0</v>
      </c>
      <c r="AC13" s="193">
        <f t="shared" si="14"/>
        <v>0</v>
      </c>
    </row>
    <row r="14" spans="1:79" ht="19.5" hidden="1" customHeight="1">
      <c r="C14" s="154"/>
      <c r="N14" s="134" t="s">
        <v>82</v>
      </c>
      <c r="O14" s="192">
        <f t="shared" si="1"/>
        <v>0</v>
      </c>
      <c r="P14" s="192">
        <f t="shared" si="2"/>
        <v>0</v>
      </c>
      <c r="Q14" s="192">
        <f t="shared" si="3"/>
        <v>0</v>
      </c>
      <c r="R14" s="192">
        <f t="shared" si="4"/>
        <v>0</v>
      </c>
      <c r="S14" s="192">
        <f t="shared" si="5"/>
        <v>0</v>
      </c>
      <c r="T14" s="192">
        <f t="shared" si="6"/>
        <v>0</v>
      </c>
      <c r="U14" s="192">
        <f t="shared" si="7"/>
        <v>0</v>
      </c>
      <c r="V14" s="192">
        <f t="shared" si="8"/>
        <v>0</v>
      </c>
      <c r="W14" s="192">
        <f t="shared" si="9"/>
        <v>0</v>
      </c>
      <c r="X14" s="192">
        <f t="shared" si="10"/>
        <v>0</v>
      </c>
      <c r="Y14" s="192">
        <f t="shared" si="11"/>
        <v>0</v>
      </c>
      <c r="Z14" s="192">
        <f t="shared" si="12"/>
        <v>0</v>
      </c>
      <c r="AA14" s="192"/>
      <c r="AB14" s="193">
        <f t="shared" ref="AB14" si="15">SUM(O14,Q14,S14,U14,W14,Y14)</f>
        <v>0</v>
      </c>
      <c r="AC14" s="193">
        <f t="shared" ref="AC14" si="16">SUM(P14,R14,T14,V14,X14,Z14,AA14)</f>
        <v>0</v>
      </c>
    </row>
    <row r="15" spans="1:79" ht="19.5" hidden="1" customHeight="1">
      <c r="C15" s="154"/>
      <c r="N15" s="134" t="s">
        <v>83</v>
      </c>
      <c r="O15" s="192">
        <f t="shared" si="1"/>
        <v>0</v>
      </c>
      <c r="P15" s="192">
        <f t="shared" si="2"/>
        <v>0</v>
      </c>
      <c r="Q15" s="192">
        <f t="shared" si="3"/>
        <v>0</v>
      </c>
      <c r="R15" s="192">
        <f t="shared" si="4"/>
        <v>0</v>
      </c>
      <c r="S15" s="192">
        <f t="shared" si="5"/>
        <v>0</v>
      </c>
      <c r="T15" s="192">
        <f t="shared" si="6"/>
        <v>0</v>
      </c>
      <c r="U15" s="192">
        <f t="shared" si="7"/>
        <v>0</v>
      </c>
      <c r="V15" s="192">
        <f t="shared" si="8"/>
        <v>0</v>
      </c>
      <c r="W15" s="192">
        <f t="shared" si="9"/>
        <v>0</v>
      </c>
      <c r="X15" s="192">
        <f t="shared" si="10"/>
        <v>0</v>
      </c>
      <c r="Y15" s="192">
        <f t="shared" si="11"/>
        <v>0</v>
      </c>
      <c r="Z15" s="192">
        <f t="shared" si="12"/>
        <v>0</v>
      </c>
      <c r="AA15" s="192"/>
      <c r="AB15" s="193">
        <f t="shared" ref="AB15" si="17">SUM(O15,Q15,S15,U15,W15,Y15)</f>
        <v>0</v>
      </c>
      <c r="AC15" s="193">
        <f t="shared" ref="AC15" si="18">SUM(P15,R15,T15,V15,X15,Z15,AA15)</f>
        <v>0</v>
      </c>
    </row>
    <row r="16" spans="1:79" ht="19.5" hidden="1" customHeight="1">
      <c r="C16" s="154"/>
      <c r="N16" s="134" t="s">
        <v>85</v>
      </c>
      <c r="O16" s="192">
        <f t="shared" si="1"/>
        <v>0</v>
      </c>
      <c r="P16" s="192">
        <f t="shared" si="2"/>
        <v>0</v>
      </c>
      <c r="Q16" s="192">
        <f t="shared" si="3"/>
        <v>0</v>
      </c>
      <c r="R16" s="192">
        <f t="shared" si="4"/>
        <v>0</v>
      </c>
      <c r="S16" s="192">
        <f t="shared" si="5"/>
        <v>0</v>
      </c>
      <c r="T16" s="192">
        <f t="shared" si="6"/>
        <v>0</v>
      </c>
      <c r="U16" s="192">
        <f t="shared" si="7"/>
        <v>0</v>
      </c>
      <c r="V16" s="192">
        <f t="shared" si="8"/>
        <v>0</v>
      </c>
      <c r="W16" s="192">
        <f t="shared" si="9"/>
        <v>0</v>
      </c>
      <c r="X16" s="192">
        <f t="shared" si="10"/>
        <v>0</v>
      </c>
      <c r="Y16" s="192">
        <f t="shared" si="11"/>
        <v>0</v>
      </c>
      <c r="Z16" s="192">
        <f t="shared" si="12"/>
        <v>0</v>
      </c>
      <c r="AA16" s="192"/>
      <c r="AB16" s="193">
        <f t="shared" ref="AB16" si="19">SUM(O16,Q16,S16,U16,W16,Y16)</f>
        <v>0</v>
      </c>
      <c r="AC16" s="193">
        <f t="shared" ref="AC16" si="20">SUM(P16,R16,T16,V16,X16,Z16,AA16)</f>
        <v>0</v>
      </c>
    </row>
    <row r="17" spans="1:52" ht="19.5" hidden="1" customHeight="1">
      <c r="C17" s="154"/>
      <c r="N17" s="134" t="s">
        <v>84</v>
      </c>
      <c r="O17" s="192">
        <f t="shared" si="1"/>
        <v>0</v>
      </c>
      <c r="P17" s="192">
        <f t="shared" si="2"/>
        <v>0</v>
      </c>
      <c r="Q17" s="192">
        <f t="shared" si="3"/>
        <v>0</v>
      </c>
      <c r="R17" s="192">
        <f t="shared" si="4"/>
        <v>0</v>
      </c>
      <c r="S17" s="192">
        <f t="shared" si="5"/>
        <v>0</v>
      </c>
      <c r="T17" s="192">
        <f t="shared" si="6"/>
        <v>0</v>
      </c>
      <c r="U17" s="192">
        <f t="shared" si="7"/>
        <v>0</v>
      </c>
      <c r="V17" s="192">
        <f t="shared" si="8"/>
        <v>0</v>
      </c>
      <c r="W17" s="192">
        <f t="shared" si="9"/>
        <v>0</v>
      </c>
      <c r="X17" s="192">
        <f t="shared" si="10"/>
        <v>0</v>
      </c>
      <c r="Y17" s="192">
        <f t="shared" si="11"/>
        <v>0</v>
      </c>
      <c r="Z17" s="192">
        <f t="shared" si="12"/>
        <v>0</v>
      </c>
      <c r="AA17" s="192"/>
      <c r="AB17" s="193">
        <f t="shared" ref="AB17" si="21">SUM(O17,Q17,S17,U17,W17,Y17)</f>
        <v>0</v>
      </c>
      <c r="AC17" s="193">
        <f t="shared" ref="AC17" si="22">SUM(P17,R17,T17,V17,X17,Z17,AA17)</f>
        <v>0</v>
      </c>
    </row>
    <row r="18" spans="1:52" ht="6.75" customHeight="1" thickBot="1">
      <c r="C18" s="154"/>
    </row>
    <row r="19" spans="1:52" s="156" customFormat="1" ht="37.200000000000003" customHeight="1" thickBot="1">
      <c r="A19" s="214" t="s">
        <v>3</v>
      </c>
      <c r="B19" s="215" t="s">
        <v>73</v>
      </c>
      <c r="C19" s="216" t="s">
        <v>38</v>
      </c>
      <c r="D19" s="215" t="s">
        <v>5</v>
      </c>
      <c r="E19" s="215" t="s">
        <v>6</v>
      </c>
      <c r="F19" s="215" t="s">
        <v>7</v>
      </c>
      <c r="G19" s="215" t="s">
        <v>8</v>
      </c>
      <c r="H19" s="215" t="s">
        <v>9</v>
      </c>
      <c r="I19" s="215" t="s">
        <v>10</v>
      </c>
      <c r="J19" s="215" t="s">
        <v>11</v>
      </c>
      <c r="K19" s="215" t="s">
        <v>12</v>
      </c>
      <c r="L19" s="261" t="s">
        <v>102</v>
      </c>
      <c r="M19" s="217">
        <v>44927</v>
      </c>
      <c r="N19" s="218">
        <f>M19+1</f>
        <v>44928</v>
      </c>
      <c r="O19" s="218">
        <f t="shared" ref="O19:AR19" si="23">N19+1</f>
        <v>44929</v>
      </c>
      <c r="P19" s="218">
        <f t="shared" si="23"/>
        <v>44930</v>
      </c>
      <c r="Q19" s="218">
        <f t="shared" si="23"/>
        <v>44931</v>
      </c>
      <c r="R19" s="218">
        <f t="shared" si="23"/>
        <v>44932</v>
      </c>
      <c r="S19" s="218">
        <f t="shared" si="23"/>
        <v>44933</v>
      </c>
      <c r="T19" s="218">
        <f t="shared" si="23"/>
        <v>44934</v>
      </c>
      <c r="U19" s="218">
        <f t="shared" si="23"/>
        <v>44935</v>
      </c>
      <c r="V19" s="218">
        <f t="shared" si="23"/>
        <v>44936</v>
      </c>
      <c r="W19" s="218">
        <f t="shared" si="23"/>
        <v>44937</v>
      </c>
      <c r="X19" s="218">
        <f t="shared" si="23"/>
        <v>44938</v>
      </c>
      <c r="Y19" s="218">
        <f t="shared" si="23"/>
        <v>44939</v>
      </c>
      <c r="Z19" s="218">
        <f t="shared" si="23"/>
        <v>44940</v>
      </c>
      <c r="AA19" s="218">
        <f t="shared" si="23"/>
        <v>44941</v>
      </c>
      <c r="AB19" s="218">
        <f t="shared" si="23"/>
        <v>44942</v>
      </c>
      <c r="AC19" s="217">
        <f t="shared" si="23"/>
        <v>44943</v>
      </c>
      <c r="AD19" s="170">
        <f t="shared" si="23"/>
        <v>44944</v>
      </c>
      <c r="AE19" s="170">
        <f t="shared" si="23"/>
        <v>44945</v>
      </c>
      <c r="AF19" s="170">
        <f t="shared" si="23"/>
        <v>44946</v>
      </c>
      <c r="AG19" s="170">
        <f t="shared" si="23"/>
        <v>44947</v>
      </c>
      <c r="AH19" s="170">
        <f t="shared" si="23"/>
        <v>44948</v>
      </c>
      <c r="AI19" s="170">
        <f t="shared" si="23"/>
        <v>44949</v>
      </c>
      <c r="AJ19" s="170">
        <f t="shared" si="23"/>
        <v>44950</v>
      </c>
      <c r="AK19" s="170">
        <f t="shared" si="23"/>
        <v>44951</v>
      </c>
      <c r="AL19" s="170">
        <f t="shared" si="23"/>
        <v>44952</v>
      </c>
      <c r="AM19" s="170">
        <f t="shared" si="23"/>
        <v>44953</v>
      </c>
      <c r="AN19" s="170">
        <f t="shared" si="23"/>
        <v>44954</v>
      </c>
      <c r="AO19" s="170">
        <f t="shared" si="23"/>
        <v>44955</v>
      </c>
      <c r="AP19" s="170">
        <f t="shared" si="23"/>
        <v>44956</v>
      </c>
      <c r="AQ19" s="170">
        <f t="shared" si="23"/>
        <v>44957</v>
      </c>
      <c r="AR19" s="170">
        <f t="shared" si="23"/>
        <v>44958</v>
      </c>
      <c r="AS19" s="219" t="s">
        <v>56</v>
      </c>
      <c r="AT19" s="219" t="s">
        <v>57</v>
      </c>
      <c r="AU19" s="220" t="s">
        <v>15</v>
      </c>
      <c r="AV19" s="221" t="s">
        <v>71</v>
      </c>
      <c r="AW19" s="221" t="s">
        <v>54</v>
      </c>
      <c r="AX19" s="222" t="s">
        <v>18</v>
      </c>
      <c r="AY19" s="194" t="s">
        <v>72</v>
      </c>
      <c r="AZ19" s="155"/>
    </row>
    <row r="20" spans="1:52" ht="30" customHeight="1">
      <c r="A20" s="416">
        <v>1</v>
      </c>
      <c r="B20" s="392">
        <v>1</v>
      </c>
      <c r="C20" s="386"/>
      <c r="D20" s="386"/>
      <c r="E20" s="386"/>
      <c r="F20" s="386"/>
      <c r="G20" s="404"/>
      <c r="H20" s="386"/>
      <c r="I20" s="401"/>
      <c r="J20" s="386"/>
      <c r="K20" s="407"/>
      <c r="L20" s="407"/>
      <c r="M20" s="195"/>
      <c r="N20" s="157"/>
      <c r="O20" s="157"/>
      <c r="P20" s="157"/>
      <c r="Q20" s="157"/>
      <c r="R20" s="157"/>
      <c r="S20" s="157"/>
      <c r="T20" s="157"/>
      <c r="U20" s="157"/>
      <c r="V20" s="195"/>
      <c r="W20" s="195"/>
      <c r="X20" s="195"/>
      <c r="Y20" s="195"/>
      <c r="Z20" s="195"/>
      <c r="AA20" s="195"/>
      <c r="AB20" s="195"/>
      <c r="AC20" s="195"/>
      <c r="AD20" s="196"/>
      <c r="AE20" s="196"/>
      <c r="AF20" s="196"/>
      <c r="AG20" s="196"/>
      <c r="AH20" s="196"/>
      <c r="AI20" s="196"/>
      <c r="AJ20" s="196"/>
      <c r="AK20" s="196"/>
      <c r="AL20" s="196"/>
      <c r="AM20" s="196"/>
      <c r="AN20" s="196"/>
      <c r="AO20" s="196"/>
      <c r="AP20" s="196"/>
      <c r="AQ20" s="196"/>
      <c r="AR20" s="196"/>
      <c r="AS20" s="413"/>
      <c r="AT20" s="413"/>
      <c r="AU20" s="413"/>
      <c r="AV20" s="410"/>
      <c r="AW20" s="410"/>
      <c r="AX20" s="413"/>
      <c r="AY20" s="413"/>
      <c r="AZ20" s="140"/>
    </row>
    <row r="21" spans="1:52" ht="30" customHeight="1">
      <c r="A21" s="417"/>
      <c r="B21" s="393"/>
      <c r="C21" s="387"/>
      <c r="D21" s="387"/>
      <c r="E21" s="387"/>
      <c r="F21" s="387"/>
      <c r="G21" s="405"/>
      <c r="H21" s="387"/>
      <c r="I21" s="402"/>
      <c r="J21" s="387"/>
      <c r="K21" s="387"/>
      <c r="L21" s="408"/>
      <c r="M21" s="197"/>
      <c r="N21" s="197"/>
      <c r="O21" s="197"/>
      <c r="P21" s="197"/>
      <c r="Q21" s="197"/>
      <c r="R21" s="197"/>
      <c r="S21" s="197"/>
      <c r="T21" s="197"/>
      <c r="U21" s="197"/>
      <c r="V21" s="197"/>
      <c r="W21" s="197"/>
      <c r="X21" s="197"/>
      <c r="Y21" s="197"/>
      <c r="Z21" s="197"/>
      <c r="AA21" s="197"/>
      <c r="AB21" s="197"/>
      <c r="AC21" s="197"/>
      <c r="AD21" s="198"/>
      <c r="AE21" s="198"/>
      <c r="AF21" s="198"/>
      <c r="AG21" s="198"/>
      <c r="AH21" s="198"/>
      <c r="AI21" s="198"/>
      <c r="AJ21" s="198"/>
      <c r="AK21" s="198"/>
      <c r="AL21" s="198"/>
      <c r="AM21" s="198"/>
      <c r="AN21" s="198"/>
      <c r="AO21" s="198"/>
      <c r="AP21" s="198"/>
      <c r="AQ21" s="198"/>
      <c r="AR21" s="198"/>
      <c r="AS21" s="414"/>
      <c r="AT21" s="414"/>
      <c r="AU21" s="414"/>
      <c r="AV21" s="411"/>
      <c r="AW21" s="411"/>
      <c r="AX21" s="414"/>
      <c r="AY21" s="414"/>
      <c r="AZ21" s="140"/>
    </row>
    <row r="22" spans="1:52" ht="30" customHeight="1">
      <c r="A22" s="417"/>
      <c r="B22" s="393"/>
      <c r="C22" s="387"/>
      <c r="D22" s="387"/>
      <c r="E22" s="387"/>
      <c r="F22" s="387"/>
      <c r="G22" s="405"/>
      <c r="H22" s="387"/>
      <c r="I22" s="402"/>
      <c r="J22" s="387"/>
      <c r="K22" s="387"/>
      <c r="L22" s="408"/>
      <c r="M22" s="197"/>
      <c r="N22" s="197"/>
      <c r="O22" s="197"/>
      <c r="P22" s="197"/>
      <c r="Q22" s="197"/>
      <c r="R22" s="197"/>
      <c r="S22" s="197"/>
      <c r="T22" s="197"/>
      <c r="U22" s="197"/>
      <c r="V22" s="197"/>
      <c r="W22" s="197"/>
      <c r="X22" s="197"/>
      <c r="Y22" s="197"/>
      <c r="Z22" s="197"/>
      <c r="AA22" s="197"/>
      <c r="AB22" s="197"/>
      <c r="AC22" s="197"/>
      <c r="AD22" s="198"/>
      <c r="AE22" s="198"/>
      <c r="AF22" s="198"/>
      <c r="AG22" s="198"/>
      <c r="AH22" s="198"/>
      <c r="AI22" s="198"/>
      <c r="AJ22" s="198"/>
      <c r="AK22" s="198"/>
      <c r="AL22" s="198"/>
      <c r="AM22" s="198"/>
      <c r="AN22" s="198"/>
      <c r="AO22" s="198"/>
      <c r="AP22" s="198"/>
      <c r="AQ22" s="198"/>
      <c r="AR22" s="198"/>
      <c r="AS22" s="414"/>
      <c r="AT22" s="414"/>
      <c r="AU22" s="414"/>
      <c r="AV22" s="411"/>
      <c r="AW22" s="411"/>
      <c r="AX22" s="414"/>
      <c r="AY22" s="414"/>
      <c r="AZ22" s="140"/>
    </row>
    <row r="23" spans="1:52" ht="30" customHeight="1" thickBot="1">
      <c r="A23" s="418"/>
      <c r="B23" s="394"/>
      <c r="C23" s="388"/>
      <c r="D23" s="388"/>
      <c r="E23" s="388"/>
      <c r="F23" s="388"/>
      <c r="G23" s="406"/>
      <c r="H23" s="387"/>
      <c r="I23" s="403"/>
      <c r="J23" s="387"/>
      <c r="K23" s="387"/>
      <c r="L23" s="409"/>
      <c r="M23" s="199"/>
      <c r="N23" s="199"/>
      <c r="O23" s="199"/>
      <c r="P23" s="199"/>
      <c r="Q23" s="199"/>
      <c r="R23" s="199"/>
      <c r="S23" s="199"/>
      <c r="T23" s="199"/>
      <c r="U23" s="199"/>
      <c r="V23" s="199"/>
      <c r="W23" s="199"/>
      <c r="X23" s="199"/>
      <c r="Y23" s="199"/>
      <c r="Z23" s="199"/>
      <c r="AA23" s="199"/>
      <c r="AB23" s="199"/>
      <c r="AC23" s="199"/>
      <c r="AD23" s="200"/>
      <c r="AE23" s="200"/>
      <c r="AF23" s="200"/>
      <c r="AG23" s="200"/>
      <c r="AH23" s="200"/>
      <c r="AI23" s="200"/>
      <c r="AJ23" s="200"/>
      <c r="AK23" s="200"/>
      <c r="AL23" s="200"/>
      <c r="AM23" s="200"/>
      <c r="AN23" s="200"/>
      <c r="AO23" s="200"/>
      <c r="AP23" s="200"/>
      <c r="AQ23" s="200"/>
      <c r="AR23" s="200"/>
      <c r="AS23" s="419"/>
      <c r="AT23" s="419"/>
      <c r="AU23" s="415"/>
      <c r="AV23" s="412"/>
      <c r="AW23" s="412"/>
      <c r="AX23" s="415"/>
      <c r="AY23" s="415"/>
      <c r="AZ23" s="140"/>
    </row>
    <row r="24" spans="1:52" ht="30" customHeight="1">
      <c r="A24" s="389">
        <v>2</v>
      </c>
      <c r="B24" s="392">
        <v>2</v>
      </c>
      <c r="C24" s="386"/>
      <c r="D24" s="392"/>
      <c r="E24" s="392"/>
      <c r="F24" s="392"/>
      <c r="G24" s="404"/>
      <c r="H24" s="436"/>
      <c r="I24" s="401"/>
      <c r="J24" s="431"/>
      <c r="K24" s="431"/>
      <c r="L24" s="407"/>
      <c r="M24" s="195"/>
      <c r="N24" s="157"/>
      <c r="O24" s="157"/>
      <c r="P24" s="157"/>
      <c r="Q24" s="157"/>
      <c r="R24" s="157"/>
      <c r="S24" s="157"/>
      <c r="T24" s="157"/>
      <c r="U24" s="157"/>
      <c r="V24" s="195"/>
      <c r="W24" s="195"/>
      <c r="X24" s="195"/>
      <c r="Y24" s="195"/>
      <c r="Z24" s="195"/>
      <c r="AA24" s="195"/>
      <c r="AB24" s="195"/>
      <c r="AC24" s="195"/>
      <c r="AD24" s="196"/>
      <c r="AE24" s="196"/>
      <c r="AF24" s="196"/>
      <c r="AG24" s="196"/>
      <c r="AH24" s="196"/>
      <c r="AI24" s="196"/>
      <c r="AJ24" s="196"/>
      <c r="AK24" s="196"/>
      <c r="AL24" s="196"/>
      <c r="AM24" s="196"/>
      <c r="AN24" s="196"/>
      <c r="AO24" s="196"/>
      <c r="AP24" s="196"/>
      <c r="AQ24" s="196"/>
      <c r="AR24" s="196"/>
      <c r="AS24" s="413"/>
      <c r="AT24" s="413"/>
      <c r="AU24" s="413"/>
      <c r="AV24" s="410"/>
      <c r="AW24" s="410"/>
      <c r="AX24" s="413"/>
      <c r="AY24" s="413"/>
      <c r="AZ24" s="140"/>
    </row>
    <row r="25" spans="1:52" ht="30" customHeight="1">
      <c r="A25" s="390"/>
      <c r="B25" s="393"/>
      <c r="C25" s="387"/>
      <c r="D25" s="393"/>
      <c r="E25" s="393"/>
      <c r="F25" s="393"/>
      <c r="G25" s="405"/>
      <c r="H25" s="437"/>
      <c r="I25" s="402"/>
      <c r="J25" s="432"/>
      <c r="K25" s="432"/>
      <c r="L25" s="408"/>
      <c r="M25" s="197"/>
      <c r="N25" s="197"/>
      <c r="O25" s="197"/>
      <c r="P25" s="197"/>
      <c r="Q25" s="197"/>
      <c r="R25" s="197"/>
      <c r="S25" s="197"/>
      <c r="T25" s="197"/>
      <c r="U25" s="197"/>
      <c r="V25" s="197"/>
      <c r="W25" s="197"/>
      <c r="X25" s="197"/>
      <c r="Y25" s="197"/>
      <c r="Z25" s="197"/>
      <c r="AA25" s="197"/>
      <c r="AB25" s="197"/>
      <c r="AC25" s="197"/>
      <c r="AD25" s="198"/>
      <c r="AE25" s="198"/>
      <c r="AF25" s="198"/>
      <c r="AG25" s="198"/>
      <c r="AH25" s="198"/>
      <c r="AI25" s="198"/>
      <c r="AJ25" s="198"/>
      <c r="AK25" s="198"/>
      <c r="AL25" s="198"/>
      <c r="AM25" s="198"/>
      <c r="AN25" s="198"/>
      <c r="AO25" s="198"/>
      <c r="AP25" s="198"/>
      <c r="AQ25" s="198"/>
      <c r="AR25" s="198"/>
      <c r="AS25" s="414"/>
      <c r="AT25" s="414"/>
      <c r="AU25" s="414"/>
      <c r="AV25" s="411"/>
      <c r="AW25" s="411"/>
      <c r="AX25" s="414"/>
      <c r="AY25" s="414"/>
      <c r="AZ25" s="140"/>
    </row>
    <row r="26" spans="1:52" ht="30" customHeight="1">
      <c r="A26" s="390"/>
      <c r="B26" s="393"/>
      <c r="C26" s="387"/>
      <c r="D26" s="393"/>
      <c r="E26" s="393"/>
      <c r="F26" s="393"/>
      <c r="G26" s="405"/>
      <c r="H26" s="437"/>
      <c r="I26" s="402"/>
      <c r="J26" s="432"/>
      <c r="K26" s="432"/>
      <c r="L26" s="408"/>
      <c r="M26" s="197"/>
      <c r="N26" s="197"/>
      <c r="O26" s="197"/>
      <c r="P26" s="197"/>
      <c r="Q26" s="197"/>
      <c r="R26" s="197"/>
      <c r="S26" s="197"/>
      <c r="T26" s="197"/>
      <c r="U26" s="197"/>
      <c r="V26" s="197"/>
      <c r="W26" s="197"/>
      <c r="X26" s="197"/>
      <c r="Y26" s="197"/>
      <c r="Z26" s="197"/>
      <c r="AA26" s="197"/>
      <c r="AB26" s="197"/>
      <c r="AC26" s="197"/>
      <c r="AD26" s="198"/>
      <c r="AE26" s="198"/>
      <c r="AF26" s="198"/>
      <c r="AG26" s="198"/>
      <c r="AH26" s="198"/>
      <c r="AI26" s="198"/>
      <c r="AJ26" s="198"/>
      <c r="AK26" s="198"/>
      <c r="AL26" s="198"/>
      <c r="AM26" s="198"/>
      <c r="AN26" s="198"/>
      <c r="AO26" s="198"/>
      <c r="AP26" s="198"/>
      <c r="AQ26" s="198"/>
      <c r="AR26" s="198"/>
      <c r="AS26" s="414"/>
      <c r="AT26" s="414"/>
      <c r="AU26" s="414"/>
      <c r="AV26" s="411"/>
      <c r="AW26" s="411"/>
      <c r="AX26" s="414"/>
      <c r="AY26" s="414"/>
      <c r="AZ26" s="140"/>
    </row>
    <row r="27" spans="1:52" ht="30" customHeight="1" thickBot="1">
      <c r="A27" s="391"/>
      <c r="B27" s="420"/>
      <c r="C27" s="388"/>
      <c r="D27" s="420"/>
      <c r="E27" s="420"/>
      <c r="F27" s="420"/>
      <c r="G27" s="406"/>
      <c r="H27" s="438"/>
      <c r="I27" s="403"/>
      <c r="J27" s="465"/>
      <c r="K27" s="465"/>
      <c r="L27" s="409"/>
      <c r="M27" s="199"/>
      <c r="N27" s="199"/>
      <c r="O27" s="199"/>
      <c r="P27" s="199"/>
      <c r="Q27" s="199"/>
      <c r="R27" s="199"/>
      <c r="S27" s="199"/>
      <c r="T27" s="199"/>
      <c r="U27" s="199"/>
      <c r="V27" s="199"/>
      <c r="W27" s="199"/>
      <c r="X27" s="199"/>
      <c r="Y27" s="199"/>
      <c r="Z27" s="199"/>
      <c r="AA27" s="199"/>
      <c r="AB27" s="199"/>
      <c r="AC27" s="199"/>
      <c r="AD27" s="200"/>
      <c r="AE27" s="200"/>
      <c r="AF27" s="200"/>
      <c r="AG27" s="200"/>
      <c r="AH27" s="200"/>
      <c r="AI27" s="200"/>
      <c r="AJ27" s="200"/>
      <c r="AK27" s="200"/>
      <c r="AL27" s="200"/>
      <c r="AM27" s="200"/>
      <c r="AN27" s="200"/>
      <c r="AO27" s="200"/>
      <c r="AP27" s="200"/>
      <c r="AQ27" s="200"/>
      <c r="AR27" s="200"/>
      <c r="AS27" s="419"/>
      <c r="AT27" s="419"/>
      <c r="AU27" s="419"/>
      <c r="AV27" s="427"/>
      <c r="AW27" s="427"/>
      <c r="AX27" s="419"/>
      <c r="AY27" s="419"/>
      <c r="AZ27" s="140"/>
    </row>
    <row r="28" spans="1:52" ht="30" customHeight="1">
      <c r="A28" s="416">
        <v>3</v>
      </c>
      <c r="B28" s="392">
        <v>3</v>
      </c>
      <c r="C28" s="386"/>
      <c r="D28" s="392"/>
      <c r="E28" s="392"/>
      <c r="F28" s="392"/>
      <c r="G28" s="404"/>
      <c r="H28" s="436"/>
      <c r="I28" s="401"/>
      <c r="J28" s="431"/>
      <c r="K28" s="439"/>
      <c r="L28" s="407"/>
      <c r="M28" s="195"/>
      <c r="N28" s="157"/>
      <c r="O28" s="157"/>
      <c r="P28" s="157"/>
      <c r="Q28" s="157"/>
      <c r="R28" s="157"/>
      <c r="S28" s="157"/>
      <c r="T28" s="157"/>
      <c r="U28" s="157"/>
      <c r="V28" s="195"/>
      <c r="W28" s="195"/>
      <c r="X28" s="195"/>
      <c r="Y28" s="195"/>
      <c r="Z28" s="195"/>
      <c r="AA28" s="195"/>
      <c r="AB28" s="195"/>
      <c r="AC28" s="195"/>
      <c r="AD28" s="196"/>
      <c r="AE28" s="196"/>
      <c r="AF28" s="195"/>
      <c r="AG28" s="196"/>
      <c r="AH28" s="196"/>
      <c r="AI28" s="196"/>
      <c r="AJ28" s="196"/>
      <c r="AK28" s="196"/>
      <c r="AL28" s="196"/>
      <c r="AM28" s="196"/>
      <c r="AN28" s="196"/>
      <c r="AO28" s="196"/>
      <c r="AP28" s="196"/>
      <c r="AQ28" s="196"/>
      <c r="AR28" s="196"/>
      <c r="AS28" s="413"/>
      <c r="AT28" s="413"/>
      <c r="AU28" s="413"/>
      <c r="AV28" s="410"/>
      <c r="AW28" s="410"/>
      <c r="AX28" s="413"/>
      <c r="AY28" s="413"/>
      <c r="AZ28" s="140"/>
    </row>
    <row r="29" spans="1:52" ht="30" customHeight="1">
      <c r="A29" s="417"/>
      <c r="B29" s="393"/>
      <c r="C29" s="387"/>
      <c r="D29" s="393"/>
      <c r="E29" s="393"/>
      <c r="F29" s="393"/>
      <c r="G29" s="405"/>
      <c r="H29" s="437"/>
      <c r="I29" s="402"/>
      <c r="J29" s="432"/>
      <c r="K29" s="440"/>
      <c r="L29" s="408"/>
      <c r="M29" s="197"/>
      <c r="N29" s="197"/>
      <c r="O29" s="197"/>
      <c r="P29" s="197"/>
      <c r="Q29" s="197"/>
      <c r="R29" s="197"/>
      <c r="S29" s="197"/>
      <c r="T29" s="197"/>
      <c r="U29" s="197"/>
      <c r="V29" s="197"/>
      <c r="W29" s="197"/>
      <c r="X29" s="197"/>
      <c r="Y29" s="197"/>
      <c r="Z29" s="197"/>
      <c r="AA29" s="197"/>
      <c r="AB29" s="197"/>
      <c r="AC29" s="197"/>
      <c r="AD29" s="198"/>
      <c r="AE29" s="198"/>
      <c r="AF29" s="201"/>
      <c r="AG29" s="198"/>
      <c r="AH29" s="198"/>
      <c r="AI29" s="198"/>
      <c r="AJ29" s="198"/>
      <c r="AK29" s="198"/>
      <c r="AL29" s="198"/>
      <c r="AM29" s="198"/>
      <c r="AN29" s="198"/>
      <c r="AO29" s="198"/>
      <c r="AP29" s="198"/>
      <c r="AQ29" s="198"/>
      <c r="AR29" s="198"/>
      <c r="AS29" s="414"/>
      <c r="AT29" s="414"/>
      <c r="AU29" s="414"/>
      <c r="AV29" s="411"/>
      <c r="AW29" s="411"/>
      <c r="AX29" s="414"/>
      <c r="AY29" s="414"/>
      <c r="AZ29" s="140"/>
    </row>
    <row r="30" spans="1:52" ht="30" customHeight="1">
      <c r="A30" s="417"/>
      <c r="B30" s="393"/>
      <c r="C30" s="387"/>
      <c r="D30" s="393"/>
      <c r="E30" s="393"/>
      <c r="F30" s="393"/>
      <c r="G30" s="405"/>
      <c r="H30" s="437"/>
      <c r="I30" s="402"/>
      <c r="J30" s="432"/>
      <c r="K30" s="440"/>
      <c r="L30" s="408"/>
      <c r="M30" s="197"/>
      <c r="N30" s="197"/>
      <c r="O30" s="197"/>
      <c r="P30" s="197"/>
      <c r="Q30" s="197"/>
      <c r="R30" s="197"/>
      <c r="S30" s="197"/>
      <c r="T30" s="197"/>
      <c r="U30" s="197"/>
      <c r="V30" s="197"/>
      <c r="W30" s="197"/>
      <c r="X30" s="197"/>
      <c r="Y30" s="197"/>
      <c r="Z30" s="197"/>
      <c r="AA30" s="197"/>
      <c r="AB30" s="197"/>
      <c r="AC30" s="197"/>
      <c r="AD30" s="198"/>
      <c r="AE30" s="198"/>
      <c r="AF30" s="201"/>
      <c r="AG30" s="198"/>
      <c r="AH30" s="198"/>
      <c r="AI30" s="198"/>
      <c r="AJ30" s="198"/>
      <c r="AK30" s="198"/>
      <c r="AL30" s="198"/>
      <c r="AM30" s="198"/>
      <c r="AN30" s="198"/>
      <c r="AO30" s="198"/>
      <c r="AP30" s="198"/>
      <c r="AQ30" s="198"/>
      <c r="AR30" s="198"/>
      <c r="AS30" s="414"/>
      <c r="AT30" s="414"/>
      <c r="AU30" s="414"/>
      <c r="AV30" s="411"/>
      <c r="AW30" s="411"/>
      <c r="AX30" s="414"/>
      <c r="AY30" s="414"/>
      <c r="AZ30" s="140"/>
    </row>
    <row r="31" spans="1:52" ht="30" customHeight="1" thickBot="1">
      <c r="A31" s="418"/>
      <c r="B31" s="394"/>
      <c r="C31" s="423"/>
      <c r="D31" s="394"/>
      <c r="E31" s="394"/>
      <c r="F31" s="394"/>
      <c r="G31" s="406"/>
      <c r="H31" s="464"/>
      <c r="I31" s="403"/>
      <c r="J31" s="433"/>
      <c r="K31" s="441"/>
      <c r="L31" s="409"/>
      <c r="M31" s="199"/>
      <c r="N31" s="199"/>
      <c r="O31" s="199"/>
      <c r="P31" s="199"/>
      <c r="Q31" s="199"/>
      <c r="R31" s="199"/>
      <c r="S31" s="199"/>
      <c r="T31" s="199"/>
      <c r="U31" s="199"/>
      <c r="V31" s="199"/>
      <c r="W31" s="199"/>
      <c r="X31" s="199"/>
      <c r="Y31" s="199"/>
      <c r="Z31" s="199"/>
      <c r="AA31" s="199"/>
      <c r="AB31" s="199"/>
      <c r="AC31" s="199"/>
      <c r="AD31" s="200"/>
      <c r="AE31" s="200"/>
      <c r="AF31" s="200"/>
      <c r="AG31" s="200"/>
      <c r="AH31" s="200"/>
      <c r="AI31" s="200"/>
      <c r="AJ31" s="200"/>
      <c r="AK31" s="200"/>
      <c r="AL31" s="200"/>
      <c r="AM31" s="200"/>
      <c r="AN31" s="200"/>
      <c r="AO31" s="200"/>
      <c r="AP31" s="200"/>
      <c r="AQ31" s="200"/>
      <c r="AR31" s="200"/>
      <c r="AS31" s="419"/>
      <c r="AT31" s="419"/>
      <c r="AU31" s="415"/>
      <c r="AV31" s="412"/>
      <c r="AW31" s="412"/>
      <c r="AX31" s="419"/>
      <c r="AY31" s="419"/>
      <c r="AZ31" s="140"/>
    </row>
    <row r="32" spans="1:52" ht="30" customHeight="1">
      <c r="A32" s="416">
        <v>4</v>
      </c>
      <c r="B32" s="392">
        <v>4</v>
      </c>
      <c r="C32" s="386"/>
      <c r="D32" s="386"/>
      <c r="E32" s="386"/>
      <c r="F32" s="386"/>
      <c r="G32" s="404"/>
      <c r="H32" s="386"/>
      <c r="I32" s="401"/>
      <c r="J32" s="386"/>
      <c r="K32" s="386"/>
      <c r="L32" s="407"/>
      <c r="M32" s="195"/>
      <c r="N32" s="157"/>
      <c r="O32" s="157"/>
      <c r="P32" s="157"/>
      <c r="Q32" s="157"/>
      <c r="R32" s="157"/>
      <c r="S32" s="157"/>
      <c r="T32" s="157"/>
      <c r="U32" s="157"/>
      <c r="V32" s="195"/>
      <c r="W32" s="195"/>
      <c r="X32" s="195"/>
      <c r="Y32" s="195"/>
      <c r="Z32" s="195"/>
      <c r="AA32" s="195"/>
      <c r="AB32" s="195"/>
      <c r="AC32" s="195"/>
      <c r="AD32" s="196"/>
      <c r="AE32" s="196"/>
      <c r="AF32" s="196"/>
      <c r="AG32" s="196"/>
      <c r="AH32" s="196"/>
      <c r="AI32" s="196"/>
      <c r="AJ32" s="196"/>
      <c r="AK32" s="196"/>
      <c r="AL32" s="196"/>
      <c r="AM32" s="196"/>
      <c r="AN32" s="196"/>
      <c r="AO32" s="196"/>
      <c r="AP32" s="196"/>
      <c r="AQ32" s="196"/>
      <c r="AR32" s="196"/>
      <c r="AS32" s="413"/>
      <c r="AT32" s="413"/>
      <c r="AU32" s="413"/>
      <c r="AV32" s="410"/>
      <c r="AW32" s="413"/>
      <c r="AX32" s="413"/>
      <c r="AY32" s="413"/>
      <c r="AZ32" s="140"/>
    </row>
    <row r="33" spans="1:52" ht="30" customHeight="1">
      <c r="A33" s="417"/>
      <c r="B33" s="393"/>
      <c r="C33" s="387"/>
      <c r="D33" s="387"/>
      <c r="E33" s="387"/>
      <c r="F33" s="387"/>
      <c r="G33" s="405"/>
      <c r="H33" s="387"/>
      <c r="I33" s="402"/>
      <c r="J33" s="387"/>
      <c r="K33" s="387"/>
      <c r="L33" s="408"/>
      <c r="M33" s="197"/>
      <c r="N33" s="197"/>
      <c r="O33" s="197"/>
      <c r="P33" s="197"/>
      <c r="Q33" s="197"/>
      <c r="R33" s="197"/>
      <c r="S33" s="197"/>
      <c r="T33" s="197"/>
      <c r="U33" s="197"/>
      <c r="V33" s="197"/>
      <c r="W33" s="197"/>
      <c r="X33" s="197"/>
      <c r="Y33" s="197"/>
      <c r="Z33" s="197"/>
      <c r="AA33" s="197"/>
      <c r="AB33" s="197"/>
      <c r="AC33" s="197"/>
      <c r="AD33" s="198"/>
      <c r="AE33" s="198"/>
      <c r="AF33" s="198"/>
      <c r="AG33" s="198"/>
      <c r="AH33" s="198"/>
      <c r="AI33" s="198"/>
      <c r="AJ33" s="198"/>
      <c r="AK33" s="198"/>
      <c r="AL33" s="198"/>
      <c r="AM33" s="198"/>
      <c r="AN33" s="198"/>
      <c r="AO33" s="198"/>
      <c r="AP33" s="198"/>
      <c r="AQ33" s="198"/>
      <c r="AR33" s="198"/>
      <c r="AS33" s="414"/>
      <c r="AT33" s="414"/>
      <c r="AU33" s="414"/>
      <c r="AV33" s="411"/>
      <c r="AW33" s="414"/>
      <c r="AX33" s="414"/>
      <c r="AY33" s="414"/>
      <c r="AZ33" s="140"/>
    </row>
    <row r="34" spans="1:52" ht="30" customHeight="1">
      <c r="A34" s="417"/>
      <c r="B34" s="393"/>
      <c r="C34" s="387"/>
      <c r="D34" s="387"/>
      <c r="E34" s="387"/>
      <c r="F34" s="387"/>
      <c r="G34" s="405"/>
      <c r="H34" s="387"/>
      <c r="I34" s="402"/>
      <c r="J34" s="387"/>
      <c r="K34" s="387"/>
      <c r="L34" s="408"/>
      <c r="M34" s="197"/>
      <c r="N34" s="197"/>
      <c r="O34" s="197"/>
      <c r="P34" s="197"/>
      <c r="Q34" s="197"/>
      <c r="R34" s="197"/>
      <c r="S34" s="197"/>
      <c r="T34" s="197"/>
      <c r="U34" s="197"/>
      <c r="V34" s="197"/>
      <c r="W34" s="197"/>
      <c r="X34" s="197"/>
      <c r="Y34" s="197"/>
      <c r="Z34" s="197"/>
      <c r="AA34" s="197"/>
      <c r="AB34" s="197"/>
      <c r="AC34" s="197"/>
      <c r="AD34" s="198"/>
      <c r="AE34" s="198"/>
      <c r="AF34" s="198"/>
      <c r="AG34" s="198"/>
      <c r="AH34" s="198"/>
      <c r="AI34" s="198"/>
      <c r="AJ34" s="198"/>
      <c r="AK34" s="198"/>
      <c r="AL34" s="198"/>
      <c r="AM34" s="198"/>
      <c r="AN34" s="198"/>
      <c r="AO34" s="198"/>
      <c r="AP34" s="198"/>
      <c r="AQ34" s="198"/>
      <c r="AR34" s="198"/>
      <c r="AS34" s="414"/>
      <c r="AT34" s="414"/>
      <c r="AU34" s="414"/>
      <c r="AV34" s="411"/>
      <c r="AW34" s="414"/>
      <c r="AX34" s="414"/>
      <c r="AY34" s="414"/>
      <c r="AZ34" s="140"/>
    </row>
    <row r="35" spans="1:52" ht="30" customHeight="1" thickBot="1">
      <c r="A35" s="418"/>
      <c r="B35" s="394"/>
      <c r="C35" s="423"/>
      <c r="D35" s="423"/>
      <c r="E35" s="423"/>
      <c r="F35" s="423"/>
      <c r="G35" s="406"/>
      <c r="H35" s="423"/>
      <c r="I35" s="403"/>
      <c r="J35" s="423"/>
      <c r="K35" s="423"/>
      <c r="L35" s="409"/>
      <c r="M35" s="199"/>
      <c r="N35" s="199"/>
      <c r="O35" s="199"/>
      <c r="P35" s="199"/>
      <c r="Q35" s="199"/>
      <c r="R35" s="199"/>
      <c r="S35" s="199"/>
      <c r="T35" s="199"/>
      <c r="U35" s="199"/>
      <c r="V35" s="199"/>
      <c r="W35" s="199"/>
      <c r="X35" s="199"/>
      <c r="Y35" s="199"/>
      <c r="Z35" s="199"/>
      <c r="AA35" s="199"/>
      <c r="AB35" s="199"/>
      <c r="AC35" s="199"/>
      <c r="AD35" s="200"/>
      <c r="AE35" s="200"/>
      <c r="AF35" s="200"/>
      <c r="AG35" s="200"/>
      <c r="AH35" s="200"/>
      <c r="AI35" s="200"/>
      <c r="AJ35" s="200"/>
      <c r="AK35" s="200"/>
      <c r="AL35" s="200"/>
      <c r="AM35" s="200"/>
      <c r="AN35" s="200"/>
      <c r="AO35" s="200"/>
      <c r="AP35" s="200"/>
      <c r="AQ35" s="200"/>
      <c r="AR35" s="200"/>
      <c r="AS35" s="419"/>
      <c r="AT35" s="419"/>
      <c r="AU35" s="415"/>
      <c r="AV35" s="412"/>
      <c r="AW35" s="415"/>
      <c r="AX35" s="419"/>
      <c r="AY35" s="415"/>
      <c r="AZ35" s="140"/>
    </row>
    <row r="36" spans="1:52" ht="30" customHeight="1">
      <c r="A36" s="416">
        <v>5</v>
      </c>
      <c r="B36" s="392">
        <v>5</v>
      </c>
      <c r="C36" s="386"/>
      <c r="D36" s="386"/>
      <c r="E36" s="386"/>
      <c r="F36" s="386"/>
      <c r="G36" s="404"/>
      <c r="H36" s="386"/>
      <c r="I36" s="401"/>
      <c r="J36" s="386"/>
      <c r="K36" s="386"/>
      <c r="L36" s="407"/>
      <c r="M36" s="195"/>
      <c r="N36" s="157"/>
      <c r="O36" s="157"/>
      <c r="P36" s="157"/>
      <c r="Q36" s="157"/>
      <c r="R36" s="157"/>
      <c r="S36" s="157"/>
      <c r="T36" s="157"/>
      <c r="U36" s="157"/>
      <c r="V36" s="195"/>
      <c r="W36" s="195"/>
      <c r="X36" s="195"/>
      <c r="Y36" s="195"/>
      <c r="Z36" s="195"/>
      <c r="AA36" s="195"/>
      <c r="AB36" s="195"/>
      <c r="AC36" s="195"/>
      <c r="AD36" s="196"/>
      <c r="AE36" s="196"/>
      <c r="AF36" s="196"/>
      <c r="AG36" s="196"/>
      <c r="AH36" s="196"/>
      <c r="AI36" s="196"/>
      <c r="AJ36" s="196"/>
      <c r="AK36" s="196"/>
      <c r="AL36" s="196"/>
      <c r="AM36" s="196"/>
      <c r="AN36" s="196"/>
      <c r="AO36" s="196"/>
      <c r="AP36" s="196"/>
      <c r="AQ36" s="196"/>
      <c r="AR36" s="196"/>
      <c r="AS36" s="413"/>
      <c r="AT36" s="413"/>
      <c r="AU36" s="434"/>
      <c r="AV36" s="410"/>
      <c r="AW36" s="410"/>
      <c r="AX36" s="413"/>
      <c r="AY36" s="413"/>
      <c r="AZ36" s="140"/>
    </row>
    <row r="37" spans="1:52" ht="30" customHeight="1">
      <c r="A37" s="417"/>
      <c r="B37" s="393"/>
      <c r="C37" s="387"/>
      <c r="D37" s="387"/>
      <c r="E37" s="387"/>
      <c r="F37" s="387"/>
      <c r="G37" s="405"/>
      <c r="H37" s="387"/>
      <c r="I37" s="402"/>
      <c r="J37" s="387"/>
      <c r="K37" s="387"/>
      <c r="L37" s="408"/>
      <c r="M37" s="197"/>
      <c r="N37" s="197"/>
      <c r="O37" s="197"/>
      <c r="P37" s="197"/>
      <c r="Q37" s="197"/>
      <c r="R37" s="197"/>
      <c r="S37" s="197"/>
      <c r="T37" s="197"/>
      <c r="U37" s="197"/>
      <c r="V37" s="197"/>
      <c r="W37" s="197"/>
      <c r="X37" s="197"/>
      <c r="Y37" s="197"/>
      <c r="Z37" s="197"/>
      <c r="AA37" s="197"/>
      <c r="AB37" s="197"/>
      <c r="AC37" s="197"/>
      <c r="AD37" s="198"/>
      <c r="AE37" s="198"/>
      <c r="AF37" s="198"/>
      <c r="AG37" s="198"/>
      <c r="AH37" s="198"/>
      <c r="AI37" s="198"/>
      <c r="AJ37" s="198"/>
      <c r="AK37" s="198"/>
      <c r="AL37" s="198"/>
      <c r="AM37" s="198"/>
      <c r="AN37" s="198"/>
      <c r="AO37" s="198"/>
      <c r="AP37" s="198"/>
      <c r="AQ37" s="198"/>
      <c r="AR37" s="198"/>
      <c r="AS37" s="414"/>
      <c r="AT37" s="414"/>
      <c r="AU37" s="429"/>
      <c r="AV37" s="411"/>
      <c r="AW37" s="411"/>
      <c r="AX37" s="414"/>
      <c r="AY37" s="414"/>
      <c r="AZ37" s="140"/>
    </row>
    <row r="38" spans="1:52" ht="30" customHeight="1">
      <c r="A38" s="417"/>
      <c r="B38" s="393"/>
      <c r="C38" s="387"/>
      <c r="D38" s="387"/>
      <c r="E38" s="387"/>
      <c r="F38" s="387"/>
      <c r="G38" s="405"/>
      <c r="H38" s="387"/>
      <c r="I38" s="402"/>
      <c r="J38" s="387"/>
      <c r="K38" s="387"/>
      <c r="L38" s="408"/>
      <c r="M38" s="197"/>
      <c r="N38" s="197"/>
      <c r="O38" s="197"/>
      <c r="P38" s="197"/>
      <c r="Q38" s="197"/>
      <c r="R38" s="197"/>
      <c r="S38" s="197"/>
      <c r="T38" s="197"/>
      <c r="U38" s="197"/>
      <c r="V38" s="197"/>
      <c r="W38" s="197"/>
      <c r="X38" s="197"/>
      <c r="Y38" s="197"/>
      <c r="Z38" s="197"/>
      <c r="AA38" s="197"/>
      <c r="AB38" s="197"/>
      <c r="AC38" s="197"/>
      <c r="AD38" s="198"/>
      <c r="AE38" s="198"/>
      <c r="AF38" s="198"/>
      <c r="AG38" s="198"/>
      <c r="AH38" s="198"/>
      <c r="AI38" s="198"/>
      <c r="AJ38" s="198"/>
      <c r="AK38" s="198"/>
      <c r="AL38" s="198"/>
      <c r="AM38" s="198"/>
      <c r="AN38" s="198"/>
      <c r="AO38" s="198"/>
      <c r="AP38" s="198"/>
      <c r="AQ38" s="198"/>
      <c r="AR38" s="198"/>
      <c r="AS38" s="414"/>
      <c r="AT38" s="414"/>
      <c r="AU38" s="429"/>
      <c r="AV38" s="411"/>
      <c r="AW38" s="411"/>
      <c r="AX38" s="414"/>
      <c r="AY38" s="414"/>
      <c r="AZ38" s="140"/>
    </row>
    <row r="39" spans="1:52" ht="30" customHeight="1" thickBot="1">
      <c r="A39" s="418"/>
      <c r="B39" s="394"/>
      <c r="C39" s="423"/>
      <c r="D39" s="423"/>
      <c r="E39" s="423"/>
      <c r="F39" s="423"/>
      <c r="G39" s="406"/>
      <c r="H39" s="423"/>
      <c r="I39" s="403"/>
      <c r="J39" s="423"/>
      <c r="K39" s="423"/>
      <c r="L39" s="409"/>
      <c r="M39" s="199"/>
      <c r="N39" s="199"/>
      <c r="O39" s="199"/>
      <c r="P39" s="199"/>
      <c r="Q39" s="199"/>
      <c r="R39" s="199"/>
      <c r="S39" s="199"/>
      <c r="T39" s="199"/>
      <c r="U39" s="199"/>
      <c r="V39" s="199"/>
      <c r="W39" s="199"/>
      <c r="X39" s="199"/>
      <c r="Y39" s="199"/>
      <c r="Z39" s="199"/>
      <c r="AA39" s="199"/>
      <c r="AB39" s="199"/>
      <c r="AC39" s="199"/>
      <c r="AD39" s="200"/>
      <c r="AE39" s="200"/>
      <c r="AF39" s="200"/>
      <c r="AG39" s="200"/>
      <c r="AH39" s="200"/>
      <c r="AI39" s="200"/>
      <c r="AJ39" s="200"/>
      <c r="AK39" s="200"/>
      <c r="AL39" s="200"/>
      <c r="AM39" s="200"/>
      <c r="AN39" s="200"/>
      <c r="AO39" s="200"/>
      <c r="AP39" s="200"/>
      <c r="AQ39" s="200"/>
      <c r="AR39" s="200"/>
      <c r="AS39" s="419"/>
      <c r="AT39" s="419"/>
      <c r="AU39" s="435"/>
      <c r="AV39" s="412"/>
      <c r="AW39" s="412"/>
      <c r="AX39" s="419"/>
      <c r="AY39" s="415"/>
      <c r="AZ39" s="140"/>
    </row>
    <row r="40" spans="1:52" ht="30" customHeight="1">
      <c r="A40" s="416">
        <v>6</v>
      </c>
      <c r="B40" s="392">
        <v>6</v>
      </c>
      <c r="C40" s="386"/>
      <c r="D40" s="386"/>
      <c r="E40" s="386"/>
      <c r="F40" s="386"/>
      <c r="G40" s="404"/>
      <c r="H40" s="442"/>
      <c r="I40" s="401"/>
      <c r="J40" s="386"/>
      <c r="K40" s="386"/>
      <c r="L40" s="407"/>
      <c r="M40" s="195"/>
      <c r="N40" s="157"/>
      <c r="O40" s="157"/>
      <c r="P40" s="157"/>
      <c r="Q40" s="157"/>
      <c r="R40" s="157"/>
      <c r="S40" s="157"/>
      <c r="T40" s="157"/>
      <c r="U40" s="157"/>
      <c r="V40" s="195"/>
      <c r="W40" s="195"/>
      <c r="X40" s="195"/>
      <c r="Y40" s="195"/>
      <c r="Z40" s="195"/>
      <c r="AA40" s="195"/>
      <c r="AB40" s="195"/>
      <c r="AC40" s="195"/>
      <c r="AD40" s="196"/>
      <c r="AE40" s="196"/>
      <c r="AF40" s="196"/>
      <c r="AG40" s="196"/>
      <c r="AH40" s="196"/>
      <c r="AI40" s="196"/>
      <c r="AJ40" s="196"/>
      <c r="AK40" s="196"/>
      <c r="AL40" s="196"/>
      <c r="AM40" s="196"/>
      <c r="AN40" s="196"/>
      <c r="AO40" s="196"/>
      <c r="AP40" s="196"/>
      <c r="AQ40" s="196"/>
      <c r="AR40" s="196"/>
      <c r="AS40" s="413"/>
      <c r="AT40" s="413"/>
      <c r="AU40" s="413"/>
      <c r="AV40" s="410"/>
      <c r="AW40" s="410"/>
      <c r="AX40" s="413"/>
      <c r="AY40" s="413"/>
      <c r="AZ40" s="140"/>
    </row>
    <row r="41" spans="1:52" ht="30" customHeight="1">
      <c r="A41" s="417"/>
      <c r="B41" s="393"/>
      <c r="C41" s="387"/>
      <c r="D41" s="387"/>
      <c r="E41" s="387"/>
      <c r="F41" s="387"/>
      <c r="G41" s="405"/>
      <c r="H41" s="443"/>
      <c r="I41" s="402"/>
      <c r="J41" s="387"/>
      <c r="K41" s="387"/>
      <c r="L41" s="408"/>
      <c r="M41" s="197"/>
      <c r="N41" s="197"/>
      <c r="O41" s="197"/>
      <c r="P41" s="197"/>
      <c r="Q41" s="197"/>
      <c r="R41" s="197"/>
      <c r="S41" s="197"/>
      <c r="T41" s="197"/>
      <c r="U41" s="197"/>
      <c r="V41" s="197"/>
      <c r="W41" s="197"/>
      <c r="X41" s="197"/>
      <c r="Y41" s="197"/>
      <c r="Z41" s="197"/>
      <c r="AA41" s="197"/>
      <c r="AB41" s="197"/>
      <c r="AC41" s="197"/>
      <c r="AD41" s="198"/>
      <c r="AE41" s="198"/>
      <c r="AF41" s="198"/>
      <c r="AG41" s="198"/>
      <c r="AH41" s="198"/>
      <c r="AI41" s="198"/>
      <c r="AJ41" s="198"/>
      <c r="AK41" s="198"/>
      <c r="AL41" s="198"/>
      <c r="AM41" s="198"/>
      <c r="AN41" s="198"/>
      <c r="AO41" s="198"/>
      <c r="AP41" s="198"/>
      <c r="AQ41" s="198"/>
      <c r="AR41" s="198"/>
      <c r="AS41" s="414"/>
      <c r="AT41" s="414"/>
      <c r="AU41" s="414"/>
      <c r="AV41" s="411"/>
      <c r="AW41" s="411"/>
      <c r="AX41" s="414"/>
      <c r="AY41" s="414"/>
      <c r="AZ41" s="140"/>
    </row>
    <row r="42" spans="1:52" ht="30" customHeight="1">
      <c r="A42" s="417"/>
      <c r="B42" s="393"/>
      <c r="C42" s="387"/>
      <c r="D42" s="387"/>
      <c r="E42" s="387"/>
      <c r="F42" s="387"/>
      <c r="G42" s="405"/>
      <c r="H42" s="443"/>
      <c r="I42" s="402"/>
      <c r="J42" s="387"/>
      <c r="K42" s="387"/>
      <c r="L42" s="408"/>
      <c r="M42" s="197"/>
      <c r="N42" s="197"/>
      <c r="O42" s="197"/>
      <c r="P42" s="197"/>
      <c r="Q42" s="197"/>
      <c r="R42" s="197"/>
      <c r="S42" s="197"/>
      <c r="T42" s="197"/>
      <c r="U42" s="197"/>
      <c r="V42" s="197"/>
      <c r="W42" s="197"/>
      <c r="X42" s="197"/>
      <c r="Y42" s="197"/>
      <c r="Z42" s="197"/>
      <c r="AA42" s="197"/>
      <c r="AB42" s="197"/>
      <c r="AC42" s="197"/>
      <c r="AD42" s="198"/>
      <c r="AE42" s="198"/>
      <c r="AF42" s="198"/>
      <c r="AG42" s="198"/>
      <c r="AH42" s="198"/>
      <c r="AI42" s="198"/>
      <c r="AJ42" s="198"/>
      <c r="AK42" s="198"/>
      <c r="AL42" s="198"/>
      <c r="AM42" s="198"/>
      <c r="AN42" s="198"/>
      <c r="AO42" s="198"/>
      <c r="AP42" s="198"/>
      <c r="AQ42" s="198"/>
      <c r="AR42" s="198"/>
      <c r="AS42" s="414"/>
      <c r="AT42" s="414"/>
      <c r="AU42" s="414"/>
      <c r="AV42" s="411"/>
      <c r="AW42" s="411"/>
      <c r="AX42" s="414"/>
      <c r="AY42" s="414"/>
      <c r="AZ42" s="140"/>
    </row>
    <row r="43" spans="1:52" ht="30" customHeight="1" thickBot="1">
      <c r="A43" s="418"/>
      <c r="B43" s="394"/>
      <c r="C43" s="423"/>
      <c r="D43" s="423"/>
      <c r="E43" s="423"/>
      <c r="F43" s="423"/>
      <c r="G43" s="406"/>
      <c r="H43" s="444"/>
      <c r="I43" s="403"/>
      <c r="J43" s="423"/>
      <c r="K43" s="423"/>
      <c r="L43" s="409"/>
      <c r="M43" s="199"/>
      <c r="N43" s="199"/>
      <c r="O43" s="199"/>
      <c r="P43" s="199"/>
      <c r="Q43" s="199"/>
      <c r="R43" s="199"/>
      <c r="S43" s="199"/>
      <c r="T43" s="199"/>
      <c r="U43" s="199"/>
      <c r="V43" s="199"/>
      <c r="W43" s="199"/>
      <c r="X43" s="199"/>
      <c r="Y43" s="199"/>
      <c r="Z43" s="199"/>
      <c r="AA43" s="199"/>
      <c r="AB43" s="199"/>
      <c r="AC43" s="199"/>
      <c r="AD43" s="200"/>
      <c r="AE43" s="200"/>
      <c r="AF43" s="200"/>
      <c r="AG43" s="200"/>
      <c r="AH43" s="200"/>
      <c r="AI43" s="200"/>
      <c r="AJ43" s="200"/>
      <c r="AK43" s="200"/>
      <c r="AL43" s="200"/>
      <c r="AM43" s="200"/>
      <c r="AN43" s="200"/>
      <c r="AO43" s="200"/>
      <c r="AP43" s="200"/>
      <c r="AQ43" s="200"/>
      <c r="AR43" s="200"/>
      <c r="AS43" s="419"/>
      <c r="AT43" s="419"/>
      <c r="AU43" s="415"/>
      <c r="AV43" s="412"/>
      <c r="AW43" s="412"/>
      <c r="AX43" s="419"/>
      <c r="AY43" s="415"/>
      <c r="AZ43" s="140"/>
    </row>
    <row r="44" spans="1:52" ht="30" customHeight="1">
      <c r="A44" s="416">
        <v>7</v>
      </c>
      <c r="B44" s="392">
        <v>7</v>
      </c>
      <c r="C44" s="386"/>
      <c r="D44" s="386"/>
      <c r="E44" s="386"/>
      <c r="F44" s="386"/>
      <c r="G44" s="404"/>
      <c r="H44" s="386"/>
      <c r="I44" s="401"/>
      <c r="J44" s="386"/>
      <c r="K44" s="386"/>
      <c r="L44" s="407"/>
      <c r="M44" s="195"/>
      <c r="N44" s="157"/>
      <c r="O44" s="157"/>
      <c r="P44" s="157"/>
      <c r="Q44" s="157"/>
      <c r="R44" s="157"/>
      <c r="S44" s="157"/>
      <c r="T44" s="157"/>
      <c r="U44" s="157"/>
      <c r="V44" s="195"/>
      <c r="W44" s="195"/>
      <c r="X44" s="195"/>
      <c r="Y44" s="195"/>
      <c r="Z44" s="195"/>
      <c r="AA44" s="195"/>
      <c r="AB44" s="195"/>
      <c r="AC44" s="195"/>
      <c r="AD44" s="196"/>
      <c r="AE44" s="196"/>
      <c r="AF44" s="195"/>
      <c r="AG44" s="195"/>
      <c r="AH44" s="196"/>
      <c r="AI44" s="196"/>
      <c r="AJ44" s="196"/>
      <c r="AK44" s="196"/>
      <c r="AL44" s="196"/>
      <c r="AM44" s="196"/>
      <c r="AN44" s="196"/>
      <c r="AO44" s="196"/>
      <c r="AP44" s="196"/>
      <c r="AQ44" s="196"/>
      <c r="AR44" s="196"/>
      <c r="AS44" s="413"/>
      <c r="AT44" s="413"/>
      <c r="AU44" s="413"/>
      <c r="AV44" s="410"/>
      <c r="AW44" s="410"/>
      <c r="AX44" s="413"/>
      <c r="AY44" s="413"/>
      <c r="AZ44" s="140"/>
    </row>
    <row r="45" spans="1:52" ht="30" customHeight="1">
      <c r="A45" s="417"/>
      <c r="B45" s="393"/>
      <c r="C45" s="387"/>
      <c r="D45" s="387"/>
      <c r="E45" s="387"/>
      <c r="F45" s="387"/>
      <c r="G45" s="405"/>
      <c r="H45" s="387"/>
      <c r="I45" s="402"/>
      <c r="J45" s="387"/>
      <c r="K45" s="387"/>
      <c r="L45" s="408"/>
      <c r="M45" s="197"/>
      <c r="N45" s="197"/>
      <c r="O45" s="197"/>
      <c r="P45" s="197"/>
      <c r="Q45" s="197"/>
      <c r="R45" s="197"/>
      <c r="S45" s="197"/>
      <c r="T45" s="197"/>
      <c r="U45" s="197"/>
      <c r="V45" s="197"/>
      <c r="W45" s="197"/>
      <c r="X45" s="197"/>
      <c r="Y45" s="197"/>
      <c r="Z45" s="197"/>
      <c r="AA45" s="197"/>
      <c r="AB45" s="197"/>
      <c r="AC45" s="197"/>
      <c r="AD45" s="198"/>
      <c r="AE45" s="198"/>
      <c r="AF45" s="201"/>
      <c r="AG45" s="201"/>
      <c r="AH45" s="198"/>
      <c r="AI45" s="198"/>
      <c r="AJ45" s="198"/>
      <c r="AK45" s="198"/>
      <c r="AL45" s="198"/>
      <c r="AM45" s="198"/>
      <c r="AN45" s="198"/>
      <c r="AO45" s="198"/>
      <c r="AP45" s="198"/>
      <c r="AQ45" s="198"/>
      <c r="AR45" s="198"/>
      <c r="AS45" s="414"/>
      <c r="AT45" s="414"/>
      <c r="AU45" s="414"/>
      <c r="AV45" s="411"/>
      <c r="AW45" s="411"/>
      <c r="AX45" s="414"/>
      <c r="AY45" s="414"/>
      <c r="AZ45" s="140"/>
    </row>
    <row r="46" spans="1:52" ht="30" customHeight="1">
      <c r="A46" s="417"/>
      <c r="B46" s="393"/>
      <c r="C46" s="387"/>
      <c r="D46" s="387"/>
      <c r="E46" s="387"/>
      <c r="F46" s="387"/>
      <c r="G46" s="405"/>
      <c r="H46" s="387"/>
      <c r="I46" s="402"/>
      <c r="J46" s="387"/>
      <c r="K46" s="387"/>
      <c r="L46" s="408"/>
      <c r="M46" s="197"/>
      <c r="N46" s="197"/>
      <c r="O46" s="197"/>
      <c r="P46" s="197"/>
      <c r="Q46" s="197"/>
      <c r="R46" s="197"/>
      <c r="S46" s="197"/>
      <c r="T46" s="197"/>
      <c r="U46" s="197"/>
      <c r="V46" s="197"/>
      <c r="W46" s="197"/>
      <c r="X46" s="197"/>
      <c r="Y46" s="197"/>
      <c r="Z46" s="197"/>
      <c r="AA46" s="197"/>
      <c r="AB46" s="197"/>
      <c r="AC46" s="197"/>
      <c r="AD46" s="198"/>
      <c r="AE46" s="198"/>
      <c r="AF46" s="201"/>
      <c r="AG46" s="201"/>
      <c r="AH46" s="198"/>
      <c r="AI46" s="198"/>
      <c r="AJ46" s="198"/>
      <c r="AK46" s="198"/>
      <c r="AL46" s="198"/>
      <c r="AM46" s="198"/>
      <c r="AN46" s="198"/>
      <c r="AO46" s="198"/>
      <c r="AP46" s="198"/>
      <c r="AQ46" s="198"/>
      <c r="AR46" s="198"/>
      <c r="AS46" s="414"/>
      <c r="AT46" s="414"/>
      <c r="AU46" s="414"/>
      <c r="AV46" s="411"/>
      <c r="AW46" s="411"/>
      <c r="AX46" s="414"/>
      <c r="AY46" s="414"/>
      <c r="AZ46" s="140"/>
    </row>
    <row r="47" spans="1:52" ht="30" customHeight="1" thickBot="1">
      <c r="A47" s="418"/>
      <c r="B47" s="394"/>
      <c r="C47" s="388"/>
      <c r="D47" s="388"/>
      <c r="E47" s="388"/>
      <c r="F47" s="388"/>
      <c r="G47" s="406"/>
      <c r="H47" s="387"/>
      <c r="I47" s="403"/>
      <c r="J47" s="387"/>
      <c r="K47" s="387"/>
      <c r="L47" s="409"/>
      <c r="M47" s="199"/>
      <c r="N47" s="199"/>
      <c r="O47" s="199"/>
      <c r="P47" s="199"/>
      <c r="Q47" s="199"/>
      <c r="R47" s="199"/>
      <c r="S47" s="199"/>
      <c r="T47" s="199"/>
      <c r="U47" s="199"/>
      <c r="V47" s="199"/>
      <c r="W47" s="199"/>
      <c r="X47" s="199"/>
      <c r="Y47" s="199"/>
      <c r="Z47" s="199"/>
      <c r="AA47" s="199"/>
      <c r="AB47" s="199"/>
      <c r="AC47" s="199"/>
      <c r="AD47" s="200"/>
      <c r="AE47" s="200"/>
      <c r="AF47" s="200"/>
      <c r="AG47" s="200"/>
      <c r="AH47" s="200"/>
      <c r="AI47" s="200"/>
      <c r="AJ47" s="200"/>
      <c r="AK47" s="200"/>
      <c r="AL47" s="200"/>
      <c r="AM47" s="200"/>
      <c r="AN47" s="200"/>
      <c r="AO47" s="200"/>
      <c r="AP47" s="200"/>
      <c r="AQ47" s="200"/>
      <c r="AR47" s="200"/>
      <c r="AS47" s="419"/>
      <c r="AT47" s="419"/>
      <c r="AU47" s="415"/>
      <c r="AV47" s="412"/>
      <c r="AW47" s="412"/>
      <c r="AX47" s="419"/>
      <c r="AY47" s="415"/>
      <c r="AZ47" s="140"/>
    </row>
    <row r="48" spans="1:52" ht="30" customHeight="1">
      <c r="A48" s="416">
        <v>8</v>
      </c>
      <c r="B48" s="392">
        <v>8</v>
      </c>
      <c r="C48" s="386"/>
      <c r="D48" s="386"/>
      <c r="E48" s="386"/>
      <c r="F48" s="386"/>
      <c r="G48" s="404"/>
      <c r="H48" s="395"/>
      <c r="I48" s="401"/>
      <c r="J48" s="386"/>
      <c r="K48" s="386"/>
      <c r="L48" s="407"/>
      <c r="M48" s="195"/>
      <c r="N48" s="157"/>
      <c r="O48" s="157"/>
      <c r="P48" s="157"/>
      <c r="Q48" s="157"/>
      <c r="R48" s="157"/>
      <c r="S48" s="157"/>
      <c r="T48" s="157"/>
      <c r="U48" s="157"/>
      <c r="V48" s="195"/>
      <c r="W48" s="195"/>
      <c r="X48" s="195"/>
      <c r="Y48" s="195"/>
      <c r="Z48" s="195"/>
      <c r="AA48" s="195"/>
      <c r="AB48" s="195"/>
      <c r="AC48" s="195"/>
      <c r="AD48" s="196"/>
      <c r="AE48" s="196"/>
      <c r="AF48" s="196"/>
      <c r="AG48" s="196"/>
      <c r="AH48" s="196"/>
      <c r="AI48" s="196"/>
      <c r="AJ48" s="196"/>
      <c r="AK48" s="196"/>
      <c r="AL48" s="196"/>
      <c r="AM48" s="196"/>
      <c r="AN48" s="196"/>
      <c r="AO48" s="196"/>
      <c r="AP48" s="196"/>
      <c r="AQ48" s="196"/>
      <c r="AR48" s="196"/>
      <c r="AS48" s="413"/>
      <c r="AT48" s="413"/>
      <c r="AU48" s="413"/>
      <c r="AV48" s="410"/>
      <c r="AW48" s="413"/>
      <c r="AX48" s="413"/>
      <c r="AY48" s="413"/>
      <c r="AZ48" s="140"/>
    </row>
    <row r="49" spans="1:52" ht="30" customHeight="1">
      <c r="A49" s="417"/>
      <c r="B49" s="393"/>
      <c r="C49" s="387"/>
      <c r="D49" s="387"/>
      <c r="E49" s="387"/>
      <c r="F49" s="387"/>
      <c r="G49" s="405"/>
      <c r="H49" s="387"/>
      <c r="I49" s="402"/>
      <c r="J49" s="387"/>
      <c r="K49" s="387"/>
      <c r="L49" s="408"/>
      <c r="M49" s="197"/>
      <c r="N49" s="197"/>
      <c r="O49" s="197"/>
      <c r="P49" s="197"/>
      <c r="Q49" s="197"/>
      <c r="R49" s="197"/>
      <c r="S49" s="197"/>
      <c r="T49" s="197"/>
      <c r="U49" s="197"/>
      <c r="V49" s="197"/>
      <c r="W49" s="197"/>
      <c r="X49" s="197"/>
      <c r="Y49" s="197"/>
      <c r="Z49" s="197"/>
      <c r="AA49" s="197"/>
      <c r="AB49" s="197"/>
      <c r="AC49" s="197"/>
      <c r="AD49" s="198"/>
      <c r="AE49" s="198"/>
      <c r="AF49" s="198"/>
      <c r="AG49" s="198"/>
      <c r="AH49" s="198"/>
      <c r="AI49" s="198"/>
      <c r="AJ49" s="198"/>
      <c r="AK49" s="198"/>
      <c r="AL49" s="198"/>
      <c r="AM49" s="198"/>
      <c r="AN49" s="198"/>
      <c r="AO49" s="198"/>
      <c r="AP49" s="198"/>
      <c r="AQ49" s="198"/>
      <c r="AR49" s="198"/>
      <c r="AS49" s="414"/>
      <c r="AT49" s="414"/>
      <c r="AU49" s="414"/>
      <c r="AV49" s="411"/>
      <c r="AW49" s="414"/>
      <c r="AX49" s="414"/>
      <c r="AY49" s="414"/>
      <c r="AZ49" s="140"/>
    </row>
    <row r="50" spans="1:52" ht="30" customHeight="1">
      <c r="A50" s="417"/>
      <c r="B50" s="393"/>
      <c r="C50" s="387"/>
      <c r="D50" s="387"/>
      <c r="E50" s="387"/>
      <c r="F50" s="387"/>
      <c r="G50" s="405"/>
      <c r="H50" s="387"/>
      <c r="I50" s="402"/>
      <c r="J50" s="387"/>
      <c r="K50" s="387"/>
      <c r="L50" s="408"/>
      <c r="M50" s="197"/>
      <c r="N50" s="197"/>
      <c r="O50" s="197"/>
      <c r="P50" s="197"/>
      <c r="Q50" s="197"/>
      <c r="R50" s="197"/>
      <c r="S50" s="197"/>
      <c r="T50" s="197"/>
      <c r="U50" s="197"/>
      <c r="V50" s="197"/>
      <c r="W50" s="197"/>
      <c r="X50" s="197"/>
      <c r="Y50" s="197"/>
      <c r="Z50" s="197"/>
      <c r="AA50" s="197"/>
      <c r="AB50" s="197"/>
      <c r="AC50" s="197"/>
      <c r="AD50" s="198"/>
      <c r="AE50" s="198"/>
      <c r="AF50" s="198"/>
      <c r="AG50" s="198"/>
      <c r="AH50" s="198"/>
      <c r="AI50" s="198"/>
      <c r="AJ50" s="198"/>
      <c r="AK50" s="198"/>
      <c r="AL50" s="198"/>
      <c r="AM50" s="198"/>
      <c r="AN50" s="198"/>
      <c r="AO50" s="198"/>
      <c r="AP50" s="198"/>
      <c r="AQ50" s="198"/>
      <c r="AR50" s="198"/>
      <c r="AS50" s="414"/>
      <c r="AT50" s="414"/>
      <c r="AU50" s="414"/>
      <c r="AV50" s="411"/>
      <c r="AW50" s="414"/>
      <c r="AX50" s="414"/>
      <c r="AY50" s="414"/>
      <c r="AZ50" s="140"/>
    </row>
    <row r="51" spans="1:52" ht="30" customHeight="1" thickBot="1">
      <c r="A51" s="418"/>
      <c r="B51" s="394"/>
      <c r="C51" s="388"/>
      <c r="D51" s="388"/>
      <c r="E51" s="388"/>
      <c r="F51" s="388"/>
      <c r="G51" s="406"/>
      <c r="H51" s="387"/>
      <c r="I51" s="403"/>
      <c r="J51" s="387"/>
      <c r="K51" s="387"/>
      <c r="L51" s="409"/>
      <c r="M51" s="199"/>
      <c r="N51" s="199"/>
      <c r="O51" s="199"/>
      <c r="P51" s="199"/>
      <c r="Q51" s="199"/>
      <c r="R51" s="199"/>
      <c r="S51" s="199"/>
      <c r="T51" s="199"/>
      <c r="U51" s="199"/>
      <c r="V51" s="199"/>
      <c r="W51" s="199"/>
      <c r="X51" s="199"/>
      <c r="Y51" s="199"/>
      <c r="Z51" s="199"/>
      <c r="AA51" s="199"/>
      <c r="AB51" s="199"/>
      <c r="AC51" s="199"/>
      <c r="AD51" s="200"/>
      <c r="AE51" s="200"/>
      <c r="AF51" s="200"/>
      <c r="AG51" s="200"/>
      <c r="AH51" s="200"/>
      <c r="AI51" s="200"/>
      <c r="AJ51" s="200"/>
      <c r="AK51" s="200"/>
      <c r="AL51" s="200"/>
      <c r="AM51" s="200"/>
      <c r="AN51" s="200"/>
      <c r="AO51" s="200"/>
      <c r="AP51" s="200"/>
      <c r="AQ51" s="200"/>
      <c r="AR51" s="200"/>
      <c r="AS51" s="419"/>
      <c r="AT51" s="419"/>
      <c r="AU51" s="415"/>
      <c r="AV51" s="412"/>
      <c r="AW51" s="415"/>
      <c r="AX51" s="415"/>
      <c r="AY51" s="415"/>
      <c r="AZ51" s="140"/>
    </row>
    <row r="52" spans="1:52" ht="30" customHeight="1">
      <c r="A52" s="416">
        <v>9</v>
      </c>
      <c r="B52" s="392">
        <v>9</v>
      </c>
      <c r="C52" s="386"/>
      <c r="D52" s="392"/>
      <c r="E52" s="392"/>
      <c r="F52" s="392"/>
      <c r="G52" s="404"/>
      <c r="H52" s="434"/>
      <c r="I52" s="401"/>
      <c r="J52" s="431"/>
      <c r="K52" s="431"/>
      <c r="L52" s="407"/>
      <c r="M52" s="195"/>
      <c r="N52" s="157"/>
      <c r="O52" s="157"/>
      <c r="P52" s="157"/>
      <c r="Q52" s="157"/>
      <c r="R52" s="157"/>
      <c r="S52" s="157"/>
      <c r="T52" s="157"/>
      <c r="U52" s="157"/>
      <c r="V52" s="195"/>
      <c r="W52" s="195"/>
      <c r="X52" s="195"/>
      <c r="Y52" s="195"/>
      <c r="Z52" s="195"/>
      <c r="AA52" s="195"/>
      <c r="AB52" s="195"/>
      <c r="AC52" s="195"/>
      <c r="AD52" s="196"/>
      <c r="AE52" s="196"/>
      <c r="AF52" s="196"/>
      <c r="AG52" s="196"/>
      <c r="AH52" s="196"/>
      <c r="AI52" s="196"/>
      <c r="AJ52" s="196"/>
      <c r="AK52" s="196"/>
      <c r="AL52" s="196"/>
      <c r="AM52" s="196"/>
      <c r="AN52" s="196"/>
      <c r="AO52" s="196"/>
      <c r="AP52" s="196"/>
      <c r="AQ52" s="196"/>
      <c r="AR52" s="196"/>
      <c r="AS52" s="413"/>
      <c r="AT52" s="413"/>
      <c r="AU52" s="434"/>
      <c r="AV52" s="410"/>
      <c r="AW52" s="410"/>
      <c r="AX52" s="413"/>
      <c r="AY52" s="428"/>
      <c r="AZ52" s="140"/>
    </row>
    <row r="53" spans="1:52" ht="30" customHeight="1">
      <c r="A53" s="417"/>
      <c r="B53" s="393"/>
      <c r="C53" s="387"/>
      <c r="D53" s="393"/>
      <c r="E53" s="393"/>
      <c r="F53" s="393"/>
      <c r="G53" s="405"/>
      <c r="H53" s="429"/>
      <c r="I53" s="402"/>
      <c r="J53" s="432"/>
      <c r="K53" s="432"/>
      <c r="L53" s="408"/>
      <c r="M53" s="197"/>
      <c r="N53" s="197"/>
      <c r="O53" s="197"/>
      <c r="P53" s="197"/>
      <c r="Q53" s="197"/>
      <c r="R53" s="197"/>
      <c r="S53" s="197"/>
      <c r="T53" s="197"/>
      <c r="U53" s="197"/>
      <c r="V53" s="197"/>
      <c r="W53" s="197"/>
      <c r="X53" s="197"/>
      <c r="Y53" s="197"/>
      <c r="Z53" s="197"/>
      <c r="AA53" s="197"/>
      <c r="AB53" s="197"/>
      <c r="AC53" s="197"/>
      <c r="AD53" s="198"/>
      <c r="AE53" s="198"/>
      <c r="AF53" s="198"/>
      <c r="AG53" s="198"/>
      <c r="AH53" s="198"/>
      <c r="AI53" s="198"/>
      <c r="AJ53" s="198"/>
      <c r="AK53" s="198"/>
      <c r="AL53" s="198"/>
      <c r="AM53" s="198"/>
      <c r="AN53" s="198"/>
      <c r="AO53" s="198"/>
      <c r="AP53" s="198"/>
      <c r="AQ53" s="198"/>
      <c r="AR53" s="198"/>
      <c r="AS53" s="414"/>
      <c r="AT53" s="414"/>
      <c r="AU53" s="429"/>
      <c r="AV53" s="411"/>
      <c r="AW53" s="411"/>
      <c r="AX53" s="414"/>
      <c r="AY53" s="429"/>
      <c r="AZ53" s="140"/>
    </row>
    <row r="54" spans="1:52" ht="30" customHeight="1">
      <c r="A54" s="417"/>
      <c r="B54" s="393"/>
      <c r="C54" s="387"/>
      <c r="D54" s="393"/>
      <c r="E54" s="393"/>
      <c r="F54" s="393"/>
      <c r="G54" s="405"/>
      <c r="H54" s="429"/>
      <c r="I54" s="402"/>
      <c r="J54" s="432"/>
      <c r="K54" s="432"/>
      <c r="L54" s="408"/>
      <c r="M54" s="197"/>
      <c r="N54" s="197"/>
      <c r="O54" s="197"/>
      <c r="P54" s="197"/>
      <c r="Q54" s="197"/>
      <c r="R54" s="197"/>
      <c r="S54" s="197"/>
      <c r="T54" s="197"/>
      <c r="U54" s="197"/>
      <c r="V54" s="197"/>
      <c r="W54" s="197"/>
      <c r="X54" s="197"/>
      <c r="Y54" s="197"/>
      <c r="Z54" s="197"/>
      <c r="AA54" s="197"/>
      <c r="AB54" s="197"/>
      <c r="AC54" s="197"/>
      <c r="AD54" s="198"/>
      <c r="AE54" s="198"/>
      <c r="AF54" s="198"/>
      <c r="AG54" s="198"/>
      <c r="AH54" s="198"/>
      <c r="AI54" s="198"/>
      <c r="AJ54" s="198"/>
      <c r="AK54" s="198"/>
      <c r="AL54" s="198"/>
      <c r="AM54" s="198"/>
      <c r="AN54" s="198"/>
      <c r="AO54" s="198"/>
      <c r="AP54" s="198"/>
      <c r="AQ54" s="198"/>
      <c r="AR54" s="198"/>
      <c r="AS54" s="414"/>
      <c r="AT54" s="414"/>
      <c r="AU54" s="429"/>
      <c r="AV54" s="411"/>
      <c r="AW54" s="411"/>
      <c r="AX54" s="414"/>
      <c r="AY54" s="429"/>
      <c r="AZ54" s="140"/>
    </row>
    <row r="55" spans="1:52" ht="30" customHeight="1" thickBot="1">
      <c r="A55" s="418"/>
      <c r="B55" s="394"/>
      <c r="C55" s="423"/>
      <c r="D55" s="394"/>
      <c r="E55" s="394"/>
      <c r="F55" s="394"/>
      <c r="G55" s="406"/>
      <c r="H55" s="430"/>
      <c r="I55" s="403"/>
      <c r="J55" s="433"/>
      <c r="K55" s="433"/>
      <c r="L55" s="409"/>
      <c r="M55" s="199"/>
      <c r="N55" s="199"/>
      <c r="O55" s="199"/>
      <c r="P55" s="199"/>
      <c r="Q55" s="199"/>
      <c r="R55" s="199"/>
      <c r="S55" s="199"/>
      <c r="T55" s="199"/>
      <c r="U55" s="199"/>
      <c r="V55" s="199"/>
      <c r="W55" s="199"/>
      <c r="X55" s="199"/>
      <c r="Y55" s="199"/>
      <c r="Z55" s="199"/>
      <c r="AA55" s="199"/>
      <c r="AB55" s="199"/>
      <c r="AC55" s="199"/>
      <c r="AD55" s="200"/>
      <c r="AE55" s="200"/>
      <c r="AF55" s="200"/>
      <c r="AG55" s="200"/>
      <c r="AH55" s="200"/>
      <c r="AI55" s="200"/>
      <c r="AJ55" s="200"/>
      <c r="AK55" s="200"/>
      <c r="AL55" s="200"/>
      <c r="AM55" s="200"/>
      <c r="AN55" s="200"/>
      <c r="AO55" s="200"/>
      <c r="AP55" s="200"/>
      <c r="AQ55" s="200"/>
      <c r="AR55" s="200"/>
      <c r="AS55" s="419"/>
      <c r="AT55" s="419"/>
      <c r="AU55" s="435"/>
      <c r="AV55" s="412"/>
      <c r="AW55" s="412"/>
      <c r="AX55" s="415"/>
      <c r="AY55" s="430"/>
      <c r="AZ55" s="140"/>
    </row>
    <row r="56" spans="1:52" ht="30" customHeight="1">
      <c r="A56" s="416">
        <v>10</v>
      </c>
      <c r="B56" s="392">
        <v>10</v>
      </c>
      <c r="C56" s="386"/>
      <c r="D56" s="386"/>
      <c r="E56" s="386"/>
      <c r="F56" s="386"/>
      <c r="G56" s="404"/>
      <c r="H56" s="395"/>
      <c r="I56" s="401"/>
      <c r="J56" s="386"/>
      <c r="K56" s="386"/>
      <c r="L56" s="407"/>
      <c r="M56" s="195"/>
      <c r="N56" s="157"/>
      <c r="O56" s="157"/>
      <c r="P56" s="157"/>
      <c r="Q56" s="157"/>
      <c r="R56" s="157"/>
      <c r="S56" s="157"/>
      <c r="T56" s="157"/>
      <c r="U56" s="157"/>
      <c r="V56" s="195"/>
      <c r="W56" s="195"/>
      <c r="X56" s="195"/>
      <c r="Y56" s="195"/>
      <c r="Z56" s="195"/>
      <c r="AA56" s="195"/>
      <c r="AB56" s="195"/>
      <c r="AC56" s="195"/>
      <c r="AD56" s="196"/>
      <c r="AE56" s="196"/>
      <c r="AF56" s="196"/>
      <c r="AG56" s="196"/>
      <c r="AH56" s="196"/>
      <c r="AI56" s="196"/>
      <c r="AJ56" s="196"/>
      <c r="AK56" s="196"/>
      <c r="AL56" s="196"/>
      <c r="AM56" s="196"/>
      <c r="AN56" s="196"/>
      <c r="AO56" s="196"/>
      <c r="AP56" s="196"/>
      <c r="AQ56" s="196"/>
      <c r="AR56" s="196"/>
      <c r="AS56" s="413"/>
      <c r="AT56" s="413"/>
      <c r="AU56" s="413"/>
      <c r="AV56" s="410"/>
      <c r="AW56" s="410"/>
      <c r="AX56" s="413"/>
      <c r="AY56" s="413"/>
      <c r="AZ56" s="140"/>
    </row>
    <row r="57" spans="1:52" ht="30" customHeight="1">
      <c r="A57" s="417"/>
      <c r="B57" s="393"/>
      <c r="C57" s="387"/>
      <c r="D57" s="387"/>
      <c r="E57" s="387"/>
      <c r="F57" s="387"/>
      <c r="G57" s="405"/>
      <c r="H57" s="396"/>
      <c r="I57" s="402"/>
      <c r="J57" s="387"/>
      <c r="K57" s="387"/>
      <c r="L57" s="408"/>
      <c r="M57" s="197"/>
      <c r="N57" s="197"/>
      <c r="O57" s="197"/>
      <c r="P57" s="197"/>
      <c r="Q57" s="197"/>
      <c r="R57" s="197"/>
      <c r="S57" s="197"/>
      <c r="T57" s="197"/>
      <c r="U57" s="197"/>
      <c r="V57" s="197"/>
      <c r="W57" s="197"/>
      <c r="X57" s="197"/>
      <c r="Y57" s="197"/>
      <c r="Z57" s="197"/>
      <c r="AA57" s="197"/>
      <c r="AB57" s="197"/>
      <c r="AC57" s="197"/>
      <c r="AD57" s="198"/>
      <c r="AE57" s="198"/>
      <c r="AF57" s="198"/>
      <c r="AG57" s="198"/>
      <c r="AH57" s="198"/>
      <c r="AI57" s="198"/>
      <c r="AJ57" s="198"/>
      <c r="AK57" s="198"/>
      <c r="AL57" s="198"/>
      <c r="AM57" s="198"/>
      <c r="AN57" s="198"/>
      <c r="AO57" s="198"/>
      <c r="AP57" s="198"/>
      <c r="AQ57" s="198"/>
      <c r="AR57" s="198"/>
      <c r="AS57" s="414"/>
      <c r="AT57" s="414"/>
      <c r="AU57" s="414"/>
      <c r="AV57" s="411"/>
      <c r="AW57" s="411"/>
      <c r="AX57" s="414"/>
      <c r="AY57" s="414"/>
      <c r="AZ57" s="140"/>
    </row>
    <row r="58" spans="1:52" ht="30" customHeight="1">
      <c r="A58" s="417"/>
      <c r="B58" s="393"/>
      <c r="C58" s="387"/>
      <c r="D58" s="387"/>
      <c r="E58" s="387"/>
      <c r="F58" s="387"/>
      <c r="G58" s="405"/>
      <c r="H58" s="396"/>
      <c r="I58" s="402"/>
      <c r="J58" s="387"/>
      <c r="K58" s="387"/>
      <c r="L58" s="408"/>
      <c r="M58" s="197"/>
      <c r="N58" s="197"/>
      <c r="O58" s="197"/>
      <c r="P58" s="197"/>
      <c r="Q58" s="197"/>
      <c r="R58" s="197"/>
      <c r="S58" s="197"/>
      <c r="T58" s="197"/>
      <c r="U58" s="197"/>
      <c r="V58" s="197"/>
      <c r="W58" s="197"/>
      <c r="X58" s="197"/>
      <c r="Y58" s="197"/>
      <c r="Z58" s="197"/>
      <c r="AA58" s="197"/>
      <c r="AB58" s="197"/>
      <c r="AC58" s="197"/>
      <c r="AD58" s="198"/>
      <c r="AE58" s="198"/>
      <c r="AF58" s="198"/>
      <c r="AG58" s="198"/>
      <c r="AH58" s="198"/>
      <c r="AI58" s="198"/>
      <c r="AJ58" s="198"/>
      <c r="AK58" s="198"/>
      <c r="AL58" s="198"/>
      <c r="AM58" s="198"/>
      <c r="AN58" s="198"/>
      <c r="AO58" s="198"/>
      <c r="AP58" s="198"/>
      <c r="AQ58" s="198"/>
      <c r="AR58" s="198"/>
      <c r="AS58" s="414"/>
      <c r="AT58" s="414"/>
      <c r="AU58" s="414"/>
      <c r="AV58" s="411"/>
      <c r="AW58" s="411"/>
      <c r="AX58" s="414"/>
      <c r="AY58" s="414"/>
      <c r="AZ58" s="140"/>
    </row>
    <row r="59" spans="1:52" ht="30" customHeight="1" thickBot="1">
      <c r="A59" s="418"/>
      <c r="B59" s="394"/>
      <c r="C59" s="423"/>
      <c r="D59" s="423"/>
      <c r="E59" s="423"/>
      <c r="F59" s="423"/>
      <c r="G59" s="406"/>
      <c r="H59" s="422"/>
      <c r="I59" s="403"/>
      <c r="J59" s="423"/>
      <c r="K59" s="423"/>
      <c r="L59" s="409"/>
      <c r="M59" s="199"/>
      <c r="N59" s="199"/>
      <c r="O59" s="199"/>
      <c r="P59" s="199"/>
      <c r="Q59" s="199"/>
      <c r="R59" s="199"/>
      <c r="S59" s="199"/>
      <c r="T59" s="199"/>
      <c r="U59" s="199"/>
      <c r="V59" s="199"/>
      <c r="W59" s="199"/>
      <c r="X59" s="199"/>
      <c r="Y59" s="199"/>
      <c r="Z59" s="199"/>
      <c r="AA59" s="199"/>
      <c r="AB59" s="199"/>
      <c r="AC59" s="199"/>
      <c r="AD59" s="200"/>
      <c r="AE59" s="200"/>
      <c r="AF59" s="200"/>
      <c r="AG59" s="200"/>
      <c r="AH59" s="200"/>
      <c r="AI59" s="200"/>
      <c r="AJ59" s="200"/>
      <c r="AK59" s="200"/>
      <c r="AL59" s="200"/>
      <c r="AM59" s="200"/>
      <c r="AN59" s="200"/>
      <c r="AO59" s="200"/>
      <c r="AP59" s="200"/>
      <c r="AQ59" s="200"/>
      <c r="AR59" s="200"/>
      <c r="AS59" s="419"/>
      <c r="AT59" s="419"/>
      <c r="AU59" s="415"/>
      <c r="AV59" s="412"/>
      <c r="AW59" s="412"/>
      <c r="AX59" s="419"/>
      <c r="AY59" s="415"/>
      <c r="AZ59" s="140"/>
    </row>
    <row r="60" spans="1:52" ht="30" customHeight="1">
      <c r="A60" s="416">
        <v>11</v>
      </c>
      <c r="B60" s="392">
        <v>11</v>
      </c>
      <c r="C60" s="386"/>
      <c r="D60" s="386"/>
      <c r="E60" s="386"/>
      <c r="F60" s="386"/>
      <c r="G60" s="404"/>
      <c r="H60" s="386"/>
      <c r="I60" s="401"/>
      <c r="J60" s="386"/>
      <c r="K60" s="386"/>
      <c r="L60" s="407"/>
      <c r="M60" s="195"/>
      <c r="N60" s="157"/>
      <c r="O60" s="157"/>
      <c r="P60" s="157"/>
      <c r="Q60" s="157"/>
      <c r="R60" s="157"/>
      <c r="S60" s="157"/>
      <c r="T60" s="157"/>
      <c r="U60" s="157"/>
      <c r="V60" s="195"/>
      <c r="W60" s="195"/>
      <c r="X60" s="195"/>
      <c r="Y60" s="195"/>
      <c r="Z60" s="195"/>
      <c r="AA60" s="195"/>
      <c r="AB60" s="195"/>
      <c r="AC60" s="195"/>
      <c r="AD60" s="196"/>
      <c r="AE60" s="196"/>
      <c r="AF60" s="196"/>
      <c r="AG60" s="196"/>
      <c r="AH60" s="196"/>
      <c r="AI60" s="196"/>
      <c r="AJ60" s="196"/>
      <c r="AK60" s="196"/>
      <c r="AL60" s="196"/>
      <c r="AM60" s="196"/>
      <c r="AN60" s="196"/>
      <c r="AO60" s="196"/>
      <c r="AP60" s="196"/>
      <c r="AQ60" s="196"/>
      <c r="AR60" s="196"/>
      <c r="AS60" s="413"/>
      <c r="AT60" s="413"/>
      <c r="AU60" s="413"/>
      <c r="AV60" s="410"/>
      <c r="AW60" s="410"/>
      <c r="AX60" s="413"/>
      <c r="AY60" s="413"/>
      <c r="AZ60" s="140"/>
    </row>
    <row r="61" spans="1:52" ht="30" customHeight="1">
      <c r="A61" s="417"/>
      <c r="B61" s="393"/>
      <c r="C61" s="387"/>
      <c r="D61" s="387"/>
      <c r="E61" s="387"/>
      <c r="F61" s="387"/>
      <c r="G61" s="405"/>
      <c r="H61" s="387"/>
      <c r="I61" s="402"/>
      <c r="J61" s="387"/>
      <c r="K61" s="387"/>
      <c r="L61" s="408"/>
      <c r="M61" s="197"/>
      <c r="N61" s="197"/>
      <c r="O61" s="197"/>
      <c r="P61" s="197"/>
      <c r="Q61" s="197"/>
      <c r="R61" s="197"/>
      <c r="S61" s="197"/>
      <c r="T61" s="197"/>
      <c r="U61" s="197"/>
      <c r="V61" s="197"/>
      <c r="W61" s="197"/>
      <c r="X61" s="197"/>
      <c r="Y61" s="197"/>
      <c r="Z61" s="197"/>
      <c r="AA61" s="197"/>
      <c r="AB61" s="197"/>
      <c r="AC61" s="197"/>
      <c r="AD61" s="198"/>
      <c r="AE61" s="198"/>
      <c r="AF61" s="198"/>
      <c r="AG61" s="198"/>
      <c r="AH61" s="198"/>
      <c r="AI61" s="198"/>
      <c r="AJ61" s="198"/>
      <c r="AK61" s="198"/>
      <c r="AL61" s="198"/>
      <c r="AM61" s="198"/>
      <c r="AN61" s="198"/>
      <c r="AO61" s="198"/>
      <c r="AP61" s="198"/>
      <c r="AQ61" s="198"/>
      <c r="AR61" s="198"/>
      <c r="AS61" s="414"/>
      <c r="AT61" s="414"/>
      <c r="AU61" s="414"/>
      <c r="AV61" s="411"/>
      <c r="AW61" s="411"/>
      <c r="AX61" s="414"/>
      <c r="AY61" s="414"/>
      <c r="AZ61" s="140"/>
    </row>
    <row r="62" spans="1:52" ht="30" customHeight="1">
      <c r="A62" s="417"/>
      <c r="B62" s="393"/>
      <c r="C62" s="387"/>
      <c r="D62" s="387"/>
      <c r="E62" s="387"/>
      <c r="F62" s="387"/>
      <c r="G62" s="405"/>
      <c r="H62" s="387"/>
      <c r="I62" s="402"/>
      <c r="J62" s="387"/>
      <c r="K62" s="387"/>
      <c r="L62" s="408"/>
      <c r="M62" s="197"/>
      <c r="N62" s="197"/>
      <c r="O62" s="197"/>
      <c r="P62" s="197"/>
      <c r="Q62" s="197"/>
      <c r="R62" s="197"/>
      <c r="S62" s="197"/>
      <c r="T62" s="197"/>
      <c r="U62" s="197"/>
      <c r="V62" s="197"/>
      <c r="W62" s="197"/>
      <c r="X62" s="197"/>
      <c r="Y62" s="197"/>
      <c r="Z62" s="197"/>
      <c r="AA62" s="197"/>
      <c r="AB62" s="197"/>
      <c r="AC62" s="197"/>
      <c r="AD62" s="198"/>
      <c r="AE62" s="198"/>
      <c r="AF62" s="198"/>
      <c r="AG62" s="198"/>
      <c r="AH62" s="198"/>
      <c r="AI62" s="198"/>
      <c r="AJ62" s="198"/>
      <c r="AK62" s="198"/>
      <c r="AL62" s="198"/>
      <c r="AM62" s="198"/>
      <c r="AN62" s="198"/>
      <c r="AO62" s="198"/>
      <c r="AP62" s="198"/>
      <c r="AQ62" s="198"/>
      <c r="AR62" s="198"/>
      <c r="AS62" s="414"/>
      <c r="AT62" s="414"/>
      <c r="AU62" s="414"/>
      <c r="AV62" s="411"/>
      <c r="AW62" s="411"/>
      <c r="AX62" s="414"/>
      <c r="AY62" s="414"/>
      <c r="AZ62" s="140"/>
    </row>
    <row r="63" spans="1:52" ht="30" customHeight="1" thickBot="1">
      <c r="A63" s="418"/>
      <c r="B63" s="394"/>
      <c r="C63" s="388"/>
      <c r="D63" s="388"/>
      <c r="E63" s="388"/>
      <c r="F63" s="388"/>
      <c r="G63" s="406"/>
      <c r="H63" s="387"/>
      <c r="I63" s="403"/>
      <c r="J63" s="387"/>
      <c r="K63" s="387"/>
      <c r="L63" s="409"/>
      <c r="M63" s="199"/>
      <c r="N63" s="199"/>
      <c r="O63" s="199"/>
      <c r="P63" s="199"/>
      <c r="Q63" s="199"/>
      <c r="R63" s="199"/>
      <c r="S63" s="199"/>
      <c r="T63" s="199"/>
      <c r="U63" s="199"/>
      <c r="V63" s="199"/>
      <c r="W63" s="199"/>
      <c r="X63" s="199"/>
      <c r="Y63" s="199"/>
      <c r="Z63" s="199"/>
      <c r="AA63" s="199"/>
      <c r="AB63" s="199"/>
      <c r="AC63" s="199"/>
      <c r="AD63" s="200"/>
      <c r="AE63" s="200"/>
      <c r="AF63" s="200"/>
      <c r="AG63" s="200"/>
      <c r="AH63" s="200"/>
      <c r="AI63" s="200"/>
      <c r="AJ63" s="200"/>
      <c r="AK63" s="200"/>
      <c r="AL63" s="200"/>
      <c r="AM63" s="200"/>
      <c r="AN63" s="200"/>
      <c r="AO63" s="200"/>
      <c r="AP63" s="200"/>
      <c r="AQ63" s="200"/>
      <c r="AR63" s="200"/>
      <c r="AS63" s="419"/>
      <c r="AT63" s="419"/>
      <c r="AU63" s="415"/>
      <c r="AV63" s="412"/>
      <c r="AW63" s="412"/>
      <c r="AX63" s="419"/>
      <c r="AY63" s="415"/>
      <c r="AZ63" s="140"/>
    </row>
    <row r="64" spans="1:52" ht="30" customHeight="1">
      <c r="A64" s="416">
        <v>12</v>
      </c>
      <c r="B64" s="392">
        <v>12</v>
      </c>
      <c r="C64" s="386"/>
      <c r="D64" s="386"/>
      <c r="E64" s="386"/>
      <c r="F64" s="386"/>
      <c r="G64" s="404"/>
      <c r="H64" s="386"/>
      <c r="I64" s="401"/>
      <c r="J64" s="386"/>
      <c r="K64" s="386"/>
      <c r="L64" s="407"/>
      <c r="M64" s="195"/>
      <c r="N64" s="157"/>
      <c r="O64" s="157"/>
      <c r="P64" s="157"/>
      <c r="Q64" s="157"/>
      <c r="R64" s="157"/>
      <c r="S64" s="157"/>
      <c r="T64" s="157"/>
      <c r="U64" s="157"/>
      <c r="V64" s="195"/>
      <c r="W64" s="195"/>
      <c r="X64" s="195"/>
      <c r="Y64" s="195"/>
      <c r="Z64" s="195"/>
      <c r="AA64" s="195"/>
      <c r="AB64" s="195"/>
      <c r="AC64" s="195"/>
      <c r="AD64" s="196"/>
      <c r="AE64" s="196"/>
      <c r="AF64" s="196"/>
      <c r="AG64" s="196"/>
      <c r="AH64" s="196"/>
      <c r="AI64" s="196"/>
      <c r="AJ64" s="196"/>
      <c r="AK64" s="196"/>
      <c r="AL64" s="196"/>
      <c r="AM64" s="196"/>
      <c r="AN64" s="196"/>
      <c r="AO64" s="196"/>
      <c r="AP64" s="196"/>
      <c r="AQ64" s="196"/>
      <c r="AR64" s="196"/>
      <c r="AS64" s="413"/>
      <c r="AT64" s="413"/>
      <c r="AU64" s="413"/>
      <c r="AV64" s="410"/>
      <c r="AW64" s="410"/>
      <c r="AX64" s="413"/>
      <c r="AY64" s="413"/>
      <c r="AZ64" s="140"/>
    </row>
    <row r="65" spans="1:52" ht="30" customHeight="1">
      <c r="A65" s="417"/>
      <c r="B65" s="393"/>
      <c r="C65" s="387"/>
      <c r="D65" s="387"/>
      <c r="E65" s="387"/>
      <c r="F65" s="387"/>
      <c r="G65" s="405"/>
      <c r="H65" s="387"/>
      <c r="I65" s="402"/>
      <c r="J65" s="387"/>
      <c r="K65" s="387"/>
      <c r="L65" s="408"/>
      <c r="M65" s="197"/>
      <c r="N65" s="197"/>
      <c r="O65" s="197"/>
      <c r="P65" s="197"/>
      <c r="Q65" s="197"/>
      <c r="R65" s="197"/>
      <c r="S65" s="197"/>
      <c r="T65" s="197"/>
      <c r="U65" s="197"/>
      <c r="V65" s="197"/>
      <c r="W65" s="197"/>
      <c r="X65" s="197"/>
      <c r="Y65" s="197"/>
      <c r="Z65" s="197"/>
      <c r="AA65" s="197"/>
      <c r="AB65" s="197"/>
      <c r="AC65" s="197"/>
      <c r="AD65" s="198"/>
      <c r="AE65" s="198"/>
      <c r="AF65" s="198"/>
      <c r="AG65" s="198"/>
      <c r="AH65" s="198"/>
      <c r="AI65" s="198"/>
      <c r="AJ65" s="198"/>
      <c r="AK65" s="198"/>
      <c r="AL65" s="198"/>
      <c r="AM65" s="198"/>
      <c r="AN65" s="198"/>
      <c r="AO65" s="198"/>
      <c r="AP65" s="198"/>
      <c r="AQ65" s="198"/>
      <c r="AR65" s="198"/>
      <c r="AS65" s="414"/>
      <c r="AT65" s="414"/>
      <c r="AU65" s="414"/>
      <c r="AV65" s="411"/>
      <c r="AW65" s="411"/>
      <c r="AX65" s="414"/>
      <c r="AY65" s="414"/>
      <c r="AZ65" s="140"/>
    </row>
    <row r="66" spans="1:52" ht="30" customHeight="1">
      <c r="A66" s="417"/>
      <c r="B66" s="393"/>
      <c r="C66" s="387"/>
      <c r="D66" s="387"/>
      <c r="E66" s="387"/>
      <c r="F66" s="387"/>
      <c r="G66" s="405"/>
      <c r="H66" s="387"/>
      <c r="I66" s="402"/>
      <c r="J66" s="387"/>
      <c r="K66" s="387"/>
      <c r="L66" s="408"/>
      <c r="M66" s="197"/>
      <c r="N66" s="197"/>
      <c r="O66" s="197"/>
      <c r="P66" s="197"/>
      <c r="Q66" s="197"/>
      <c r="R66" s="197"/>
      <c r="S66" s="197"/>
      <c r="T66" s="197"/>
      <c r="U66" s="197"/>
      <c r="V66" s="197"/>
      <c r="W66" s="197"/>
      <c r="X66" s="197"/>
      <c r="Y66" s="197"/>
      <c r="Z66" s="197"/>
      <c r="AA66" s="197"/>
      <c r="AB66" s="197"/>
      <c r="AC66" s="197"/>
      <c r="AD66" s="198"/>
      <c r="AE66" s="198"/>
      <c r="AF66" s="198"/>
      <c r="AG66" s="198"/>
      <c r="AH66" s="198"/>
      <c r="AI66" s="198"/>
      <c r="AJ66" s="198"/>
      <c r="AK66" s="198"/>
      <c r="AL66" s="198"/>
      <c r="AM66" s="198"/>
      <c r="AN66" s="198"/>
      <c r="AO66" s="198"/>
      <c r="AP66" s="198"/>
      <c r="AQ66" s="198"/>
      <c r="AR66" s="198"/>
      <c r="AS66" s="414"/>
      <c r="AT66" s="414"/>
      <c r="AU66" s="414"/>
      <c r="AV66" s="411"/>
      <c r="AW66" s="411"/>
      <c r="AX66" s="414"/>
      <c r="AY66" s="414"/>
      <c r="AZ66" s="140"/>
    </row>
    <row r="67" spans="1:52" ht="30" customHeight="1" thickBot="1">
      <c r="A67" s="418"/>
      <c r="B67" s="420"/>
      <c r="C67" s="388"/>
      <c r="D67" s="388"/>
      <c r="E67" s="388"/>
      <c r="F67" s="388"/>
      <c r="G67" s="406"/>
      <c r="H67" s="388"/>
      <c r="I67" s="403"/>
      <c r="J67" s="388"/>
      <c r="K67" s="388"/>
      <c r="L67" s="409"/>
      <c r="M67" s="199"/>
      <c r="N67" s="199"/>
      <c r="O67" s="199"/>
      <c r="P67" s="199"/>
      <c r="Q67" s="199"/>
      <c r="R67" s="199"/>
      <c r="S67" s="199"/>
      <c r="T67" s="199"/>
      <c r="U67" s="199"/>
      <c r="V67" s="199"/>
      <c r="W67" s="199"/>
      <c r="X67" s="199"/>
      <c r="Y67" s="199"/>
      <c r="Z67" s="199"/>
      <c r="AA67" s="199"/>
      <c r="AB67" s="199"/>
      <c r="AC67" s="199"/>
      <c r="AD67" s="200"/>
      <c r="AE67" s="200"/>
      <c r="AF67" s="200"/>
      <c r="AG67" s="200"/>
      <c r="AH67" s="200"/>
      <c r="AI67" s="200"/>
      <c r="AJ67" s="200"/>
      <c r="AK67" s="200"/>
      <c r="AL67" s="200"/>
      <c r="AM67" s="200"/>
      <c r="AN67" s="200"/>
      <c r="AO67" s="200"/>
      <c r="AP67" s="200"/>
      <c r="AQ67" s="200"/>
      <c r="AR67" s="200"/>
      <c r="AS67" s="419"/>
      <c r="AT67" s="419"/>
      <c r="AU67" s="419"/>
      <c r="AV67" s="427"/>
      <c r="AW67" s="427"/>
      <c r="AX67" s="419"/>
      <c r="AY67" s="419"/>
      <c r="AZ67" s="140"/>
    </row>
    <row r="68" spans="1:52" ht="30" customHeight="1">
      <c r="A68" s="416">
        <v>13</v>
      </c>
      <c r="B68" s="392">
        <v>13</v>
      </c>
      <c r="C68" s="386"/>
      <c r="D68" s="386"/>
      <c r="E68" s="386"/>
      <c r="F68" s="386"/>
      <c r="G68" s="404"/>
      <c r="H68" s="424"/>
      <c r="I68" s="401"/>
      <c r="J68" s="386"/>
      <c r="K68" s="386"/>
      <c r="L68" s="407"/>
      <c r="M68" s="195"/>
      <c r="N68" s="157"/>
      <c r="O68" s="157"/>
      <c r="P68" s="157"/>
      <c r="Q68" s="157"/>
      <c r="R68" s="157"/>
      <c r="S68" s="157"/>
      <c r="T68" s="157"/>
      <c r="U68" s="157"/>
      <c r="V68" s="195"/>
      <c r="W68" s="195"/>
      <c r="X68" s="195"/>
      <c r="Y68" s="195"/>
      <c r="Z68" s="195"/>
      <c r="AA68" s="195"/>
      <c r="AB68" s="195"/>
      <c r="AC68" s="195"/>
      <c r="AD68" s="195"/>
      <c r="AE68" s="195"/>
      <c r="AF68" s="195"/>
      <c r="AG68" s="195"/>
      <c r="AH68" s="195"/>
      <c r="AI68" s="195"/>
      <c r="AJ68" s="195"/>
      <c r="AK68" s="195"/>
      <c r="AL68" s="195"/>
      <c r="AM68" s="195"/>
      <c r="AN68" s="195"/>
      <c r="AO68" s="195"/>
      <c r="AP68" s="195"/>
      <c r="AQ68" s="195"/>
      <c r="AR68" s="195"/>
      <c r="AS68" s="413"/>
      <c r="AT68" s="413"/>
      <c r="AU68" s="413"/>
      <c r="AV68" s="410"/>
      <c r="AW68" s="410"/>
      <c r="AX68" s="413"/>
      <c r="AY68" s="413"/>
      <c r="AZ68" s="140"/>
    </row>
    <row r="69" spans="1:52" ht="30" customHeight="1">
      <c r="A69" s="417"/>
      <c r="B69" s="393"/>
      <c r="C69" s="387"/>
      <c r="D69" s="387"/>
      <c r="E69" s="387"/>
      <c r="F69" s="387"/>
      <c r="G69" s="405"/>
      <c r="H69" s="425"/>
      <c r="I69" s="402"/>
      <c r="J69" s="387"/>
      <c r="K69" s="387"/>
      <c r="L69" s="408"/>
      <c r="M69" s="197"/>
      <c r="N69" s="197"/>
      <c r="O69" s="197"/>
      <c r="P69" s="197"/>
      <c r="Q69" s="197"/>
      <c r="R69" s="197"/>
      <c r="S69" s="197"/>
      <c r="T69" s="197"/>
      <c r="U69" s="197"/>
      <c r="V69" s="197"/>
      <c r="W69" s="197"/>
      <c r="X69" s="197"/>
      <c r="Y69" s="197"/>
      <c r="Z69" s="197"/>
      <c r="AA69" s="197"/>
      <c r="AB69" s="197"/>
      <c r="AC69" s="197"/>
      <c r="AD69" s="201"/>
      <c r="AE69" s="201"/>
      <c r="AF69" s="201"/>
      <c r="AG69" s="201"/>
      <c r="AH69" s="201"/>
      <c r="AI69" s="201"/>
      <c r="AJ69" s="201"/>
      <c r="AK69" s="201"/>
      <c r="AL69" s="201"/>
      <c r="AM69" s="201"/>
      <c r="AN69" s="201"/>
      <c r="AO69" s="201"/>
      <c r="AP69" s="201"/>
      <c r="AQ69" s="201"/>
      <c r="AR69" s="201"/>
      <c r="AS69" s="414"/>
      <c r="AT69" s="414"/>
      <c r="AU69" s="414"/>
      <c r="AV69" s="411"/>
      <c r="AW69" s="411"/>
      <c r="AX69" s="414"/>
      <c r="AY69" s="414"/>
      <c r="AZ69" s="140"/>
    </row>
    <row r="70" spans="1:52" ht="30" customHeight="1">
      <c r="A70" s="417"/>
      <c r="B70" s="393"/>
      <c r="C70" s="387"/>
      <c r="D70" s="387"/>
      <c r="E70" s="387"/>
      <c r="F70" s="387"/>
      <c r="G70" s="405"/>
      <c r="H70" s="425"/>
      <c r="I70" s="402"/>
      <c r="J70" s="387"/>
      <c r="K70" s="387"/>
      <c r="L70" s="408"/>
      <c r="M70" s="197"/>
      <c r="N70" s="197"/>
      <c r="O70" s="197"/>
      <c r="P70" s="197"/>
      <c r="Q70" s="197"/>
      <c r="R70" s="197"/>
      <c r="S70" s="197"/>
      <c r="T70" s="197"/>
      <c r="U70" s="197"/>
      <c r="V70" s="197"/>
      <c r="W70" s="197"/>
      <c r="X70" s="197"/>
      <c r="Y70" s="197"/>
      <c r="Z70" s="197"/>
      <c r="AA70" s="197"/>
      <c r="AB70" s="197"/>
      <c r="AC70" s="197"/>
      <c r="AD70" s="201"/>
      <c r="AE70" s="201"/>
      <c r="AF70" s="201"/>
      <c r="AG70" s="201"/>
      <c r="AH70" s="201"/>
      <c r="AI70" s="201"/>
      <c r="AJ70" s="201"/>
      <c r="AK70" s="201"/>
      <c r="AL70" s="201"/>
      <c r="AM70" s="201"/>
      <c r="AN70" s="201"/>
      <c r="AO70" s="201"/>
      <c r="AP70" s="201"/>
      <c r="AQ70" s="201"/>
      <c r="AR70" s="201"/>
      <c r="AS70" s="414"/>
      <c r="AT70" s="414"/>
      <c r="AU70" s="414"/>
      <c r="AV70" s="411"/>
      <c r="AW70" s="411"/>
      <c r="AX70" s="414"/>
      <c r="AY70" s="414"/>
      <c r="AZ70" s="140"/>
    </row>
    <row r="71" spans="1:52" ht="30" customHeight="1" thickBot="1">
      <c r="A71" s="418"/>
      <c r="B71" s="420"/>
      <c r="C71" s="388"/>
      <c r="D71" s="388"/>
      <c r="E71" s="388"/>
      <c r="F71" s="388"/>
      <c r="G71" s="406"/>
      <c r="H71" s="426"/>
      <c r="I71" s="403"/>
      <c r="J71" s="388"/>
      <c r="K71" s="388"/>
      <c r="L71" s="409"/>
      <c r="M71" s="199"/>
      <c r="N71" s="199"/>
      <c r="O71" s="199"/>
      <c r="P71" s="199"/>
      <c r="Q71" s="199"/>
      <c r="R71" s="199"/>
      <c r="S71" s="199"/>
      <c r="T71" s="199"/>
      <c r="U71" s="199"/>
      <c r="V71" s="199"/>
      <c r="W71" s="199"/>
      <c r="X71" s="199"/>
      <c r="Y71" s="199"/>
      <c r="Z71" s="199"/>
      <c r="AA71" s="199"/>
      <c r="AB71" s="199"/>
      <c r="AC71" s="199"/>
      <c r="AD71" s="200"/>
      <c r="AE71" s="200"/>
      <c r="AF71" s="200"/>
      <c r="AG71" s="200"/>
      <c r="AH71" s="200"/>
      <c r="AI71" s="200"/>
      <c r="AJ71" s="200"/>
      <c r="AK71" s="200"/>
      <c r="AL71" s="200"/>
      <c r="AM71" s="200"/>
      <c r="AN71" s="200"/>
      <c r="AO71" s="200"/>
      <c r="AP71" s="200"/>
      <c r="AQ71" s="200"/>
      <c r="AR71" s="200"/>
      <c r="AS71" s="419"/>
      <c r="AT71" s="419"/>
      <c r="AU71" s="419"/>
      <c r="AV71" s="427"/>
      <c r="AW71" s="427"/>
      <c r="AX71" s="419"/>
      <c r="AY71" s="419"/>
      <c r="AZ71" s="140"/>
    </row>
    <row r="72" spans="1:52" ht="30" customHeight="1">
      <c r="A72" s="416">
        <v>14</v>
      </c>
      <c r="B72" s="392">
        <v>14</v>
      </c>
      <c r="C72" s="386"/>
      <c r="D72" s="386"/>
      <c r="E72" s="386"/>
      <c r="F72" s="386"/>
      <c r="G72" s="404"/>
      <c r="H72" s="386"/>
      <c r="I72" s="401"/>
      <c r="J72" s="386"/>
      <c r="K72" s="386"/>
      <c r="L72" s="407"/>
      <c r="M72" s="195"/>
      <c r="N72" s="157"/>
      <c r="O72" s="157"/>
      <c r="P72" s="157"/>
      <c r="Q72" s="157"/>
      <c r="R72" s="157"/>
      <c r="S72" s="157"/>
      <c r="T72" s="157"/>
      <c r="U72" s="157"/>
      <c r="V72" s="195"/>
      <c r="W72" s="195"/>
      <c r="X72" s="195"/>
      <c r="Y72" s="195"/>
      <c r="Z72" s="195"/>
      <c r="AA72" s="195"/>
      <c r="AB72" s="195"/>
      <c r="AC72" s="195"/>
      <c r="AD72" s="196"/>
      <c r="AE72" s="196"/>
      <c r="AF72" s="196"/>
      <c r="AG72" s="196"/>
      <c r="AH72" s="196"/>
      <c r="AI72" s="196"/>
      <c r="AJ72" s="196"/>
      <c r="AK72" s="196"/>
      <c r="AL72" s="196"/>
      <c r="AM72" s="196"/>
      <c r="AN72" s="196"/>
      <c r="AO72" s="196"/>
      <c r="AP72" s="196"/>
      <c r="AQ72" s="196"/>
      <c r="AR72" s="196"/>
      <c r="AS72" s="413"/>
      <c r="AT72" s="413"/>
      <c r="AU72" s="413"/>
      <c r="AV72" s="431"/>
      <c r="AW72" s="413"/>
      <c r="AX72" s="413"/>
      <c r="AY72" s="413"/>
      <c r="AZ72" s="140"/>
    </row>
    <row r="73" spans="1:52" ht="30" customHeight="1">
      <c r="A73" s="417"/>
      <c r="B73" s="393"/>
      <c r="C73" s="387"/>
      <c r="D73" s="387"/>
      <c r="E73" s="387"/>
      <c r="F73" s="387"/>
      <c r="G73" s="405"/>
      <c r="H73" s="387"/>
      <c r="I73" s="402"/>
      <c r="J73" s="387"/>
      <c r="K73" s="387"/>
      <c r="L73" s="408"/>
      <c r="M73" s="197"/>
      <c r="N73" s="197"/>
      <c r="O73" s="197"/>
      <c r="P73" s="197"/>
      <c r="Q73" s="197"/>
      <c r="R73" s="197"/>
      <c r="S73" s="197"/>
      <c r="T73" s="197"/>
      <c r="U73" s="197"/>
      <c r="V73" s="197"/>
      <c r="W73" s="197"/>
      <c r="X73" s="197"/>
      <c r="Y73" s="197"/>
      <c r="Z73" s="197"/>
      <c r="AA73" s="197"/>
      <c r="AB73" s="197"/>
      <c r="AC73" s="197"/>
      <c r="AD73" s="198"/>
      <c r="AE73" s="198"/>
      <c r="AF73" s="198"/>
      <c r="AG73" s="198"/>
      <c r="AH73" s="198"/>
      <c r="AI73" s="198"/>
      <c r="AJ73" s="198"/>
      <c r="AK73" s="198"/>
      <c r="AL73" s="198"/>
      <c r="AM73" s="198"/>
      <c r="AN73" s="198"/>
      <c r="AO73" s="198"/>
      <c r="AP73" s="198"/>
      <c r="AQ73" s="198"/>
      <c r="AR73" s="198"/>
      <c r="AS73" s="414"/>
      <c r="AT73" s="414"/>
      <c r="AU73" s="414"/>
      <c r="AV73" s="432"/>
      <c r="AW73" s="414"/>
      <c r="AX73" s="414"/>
      <c r="AY73" s="414"/>
      <c r="AZ73" s="140"/>
    </row>
    <row r="74" spans="1:52" ht="30" customHeight="1">
      <c r="A74" s="417"/>
      <c r="B74" s="393"/>
      <c r="C74" s="387"/>
      <c r="D74" s="387"/>
      <c r="E74" s="387"/>
      <c r="F74" s="387"/>
      <c r="G74" s="405"/>
      <c r="H74" s="387"/>
      <c r="I74" s="402"/>
      <c r="J74" s="387"/>
      <c r="K74" s="387"/>
      <c r="L74" s="408"/>
      <c r="M74" s="197"/>
      <c r="N74" s="197"/>
      <c r="O74" s="197"/>
      <c r="P74" s="197"/>
      <c r="Q74" s="197"/>
      <c r="R74" s="197"/>
      <c r="S74" s="197"/>
      <c r="T74" s="197"/>
      <c r="U74" s="197"/>
      <c r="V74" s="197"/>
      <c r="W74" s="197"/>
      <c r="X74" s="197"/>
      <c r="Y74" s="197"/>
      <c r="Z74" s="197"/>
      <c r="AA74" s="197"/>
      <c r="AB74" s="197"/>
      <c r="AC74" s="197"/>
      <c r="AD74" s="198"/>
      <c r="AE74" s="198"/>
      <c r="AF74" s="198"/>
      <c r="AG74" s="198"/>
      <c r="AH74" s="198"/>
      <c r="AI74" s="198"/>
      <c r="AJ74" s="198"/>
      <c r="AK74" s="198"/>
      <c r="AL74" s="198"/>
      <c r="AM74" s="198"/>
      <c r="AN74" s="198"/>
      <c r="AO74" s="198"/>
      <c r="AP74" s="198"/>
      <c r="AQ74" s="198"/>
      <c r="AR74" s="198"/>
      <c r="AS74" s="414"/>
      <c r="AT74" s="414"/>
      <c r="AU74" s="414"/>
      <c r="AV74" s="432"/>
      <c r="AW74" s="414"/>
      <c r="AX74" s="414"/>
      <c r="AY74" s="414"/>
      <c r="AZ74" s="140"/>
    </row>
    <row r="75" spans="1:52" ht="30" customHeight="1" thickBot="1">
      <c r="A75" s="418"/>
      <c r="B75" s="420"/>
      <c r="C75" s="388"/>
      <c r="D75" s="388"/>
      <c r="E75" s="388"/>
      <c r="F75" s="388"/>
      <c r="G75" s="406"/>
      <c r="H75" s="387"/>
      <c r="I75" s="403"/>
      <c r="J75" s="387"/>
      <c r="K75" s="387"/>
      <c r="L75" s="409"/>
      <c r="M75" s="199"/>
      <c r="N75" s="199"/>
      <c r="O75" s="199"/>
      <c r="P75" s="199"/>
      <c r="Q75" s="199"/>
      <c r="R75" s="199"/>
      <c r="S75" s="199"/>
      <c r="T75" s="199"/>
      <c r="U75" s="199"/>
      <c r="V75" s="199"/>
      <c r="W75" s="199"/>
      <c r="X75" s="199"/>
      <c r="Y75" s="199"/>
      <c r="Z75" s="199"/>
      <c r="AA75" s="199"/>
      <c r="AB75" s="199"/>
      <c r="AC75" s="199"/>
      <c r="AD75" s="200"/>
      <c r="AE75" s="200"/>
      <c r="AF75" s="200"/>
      <c r="AG75" s="200"/>
      <c r="AH75" s="200"/>
      <c r="AI75" s="200"/>
      <c r="AJ75" s="200"/>
      <c r="AK75" s="200"/>
      <c r="AL75" s="200"/>
      <c r="AM75" s="200"/>
      <c r="AN75" s="200"/>
      <c r="AO75" s="200"/>
      <c r="AP75" s="200"/>
      <c r="AQ75" s="200"/>
      <c r="AR75" s="200"/>
      <c r="AS75" s="419"/>
      <c r="AT75" s="419"/>
      <c r="AU75" s="415"/>
      <c r="AV75" s="433"/>
      <c r="AW75" s="415"/>
      <c r="AX75" s="419"/>
      <c r="AY75" s="415"/>
      <c r="AZ75" s="140"/>
    </row>
    <row r="76" spans="1:52" ht="30" customHeight="1">
      <c r="A76" s="416">
        <v>15</v>
      </c>
      <c r="B76" s="389">
        <v>15</v>
      </c>
      <c r="C76" s="386"/>
      <c r="D76" s="386"/>
      <c r="E76" s="386"/>
      <c r="F76" s="386"/>
      <c r="G76" s="404"/>
      <c r="H76" s="395"/>
      <c r="I76" s="401"/>
      <c r="J76" s="386"/>
      <c r="K76" s="386"/>
      <c r="L76" s="407"/>
      <c r="M76" s="195"/>
      <c r="N76" s="157"/>
      <c r="O76" s="157"/>
      <c r="P76" s="157"/>
      <c r="Q76" s="157"/>
      <c r="R76" s="157"/>
      <c r="S76" s="157"/>
      <c r="T76" s="157"/>
      <c r="U76" s="157"/>
      <c r="V76" s="195"/>
      <c r="W76" s="195"/>
      <c r="X76" s="195"/>
      <c r="Y76" s="195"/>
      <c r="Z76" s="195"/>
      <c r="AA76" s="195"/>
      <c r="AB76" s="195"/>
      <c r="AC76" s="195"/>
      <c r="AD76" s="196"/>
      <c r="AE76" s="196"/>
      <c r="AF76" s="196"/>
      <c r="AG76" s="196"/>
      <c r="AH76" s="196"/>
      <c r="AI76" s="196"/>
      <c r="AJ76" s="196"/>
      <c r="AK76" s="196"/>
      <c r="AL76" s="196"/>
      <c r="AM76" s="196"/>
      <c r="AN76" s="196"/>
      <c r="AO76" s="196"/>
      <c r="AP76" s="196"/>
      <c r="AQ76" s="196"/>
      <c r="AR76" s="196"/>
      <c r="AS76" s="413"/>
      <c r="AT76" s="413"/>
      <c r="AU76" s="413"/>
      <c r="AV76" s="410"/>
      <c r="AW76" s="410"/>
      <c r="AX76" s="413"/>
      <c r="AY76" s="413"/>
      <c r="AZ76" s="140"/>
    </row>
    <row r="77" spans="1:52" ht="30" customHeight="1">
      <c r="A77" s="417"/>
      <c r="B77" s="390"/>
      <c r="C77" s="387"/>
      <c r="D77" s="387"/>
      <c r="E77" s="387"/>
      <c r="F77" s="387"/>
      <c r="G77" s="405"/>
      <c r="H77" s="387"/>
      <c r="I77" s="402"/>
      <c r="J77" s="387"/>
      <c r="K77" s="387"/>
      <c r="L77" s="408"/>
      <c r="M77" s="197"/>
      <c r="N77" s="197"/>
      <c r="O77" s="197"/>
      <c r="P77" s="197"/>
      <c r="Q77" s="197"/>
      <c r="R77" s="197"/>
      <c r="S77" s="197"/>
      <c r="T77" s="197"/>
      <c r="U77" s="197"/>
      <c r="V77" s="197"/>
      <c r="W77" s="197"/>
      <c r="X77" s="197"/>
      <c r="Y77" s="197"/>
      <c r="Z77" s="197"/>
      <c r="AA77" s="197"/>
      <c r="AB77" s="197"/>
      <c r="AC77" s="197"/>
      <c r="AD77" s="198"/>
      <c r="AE77" s="198"/>
      <c r="AF77" s="198"/>
      <c r="AG77" s="198"/>
      <c r="AH77" s="198"/>
      <c r="AI77" s="198"/>
      <c r="AJ77" s="198"/>
      <c r="AK77" s="198"/>
      <c r="AL77" s="198"/>
      <c r="AM77" s="198"/>
      <c r="AN77" s="198"/>
      <c r="AO77" s="198"/>
      <c r="AP77" s="198"/>
      <c r="AQ77" s="198"/>
      <c r="AR77" s="198"/>
      <c r="AS77" s="414"/>
      <c r="AT77" s="414"/>
      <c r="AU77" s="414"/>
      <c r="AV77" s="411"/>
      <c r="AW77" s="411"/>
      <c r="AX77" s="414"/>
      <c r="AY77" s="414"/>
      <c r="AZ77" s="140"/>
    </row>
    <row r="78" spans="1:52" ht="30" customHeight="1">
      <c r="A78" s="417"/>
      <c r="B78" s="390"/>
      <c r="C78" s="387"/>
      <c r="D78" s="387"/>
      <c r="E78" s="387"/>
      <c r="F78" s="387"/>
      <c r="G78" s="405"/>
      <c r="H78" s="387"/>
      <c r="I78" s="402"/>
      <c r="J78" s="387"/>
      <c r="K78" s="387"/>
      <c r="L78" s="408"/>
      <c r="M78" s="197"/>
      <c r="N78" s="197"/>
      <c r="O78" s="197"/>
      <c r="P78" s="197"/>
      <c r="Q78" s="197"/>
      <c r="R78" s="197"/>
      <c r="S78" s="197"/>
      <c r="T78" s="197"/>
      <c r="U78" s="197"/>
      <c r="V78" s="197"/>
      <c r="W78" s="197"/>
      <c r="X78" s="197"/>
      <c r="Y78" s="197"/>
      <c r="Z78" s="197"/>
      <c r="AA78" s="197"/>
      <c r="AB78" s="197"/>
      <c r="AC78" s="197"/>
      <c r="AD78" s="198"/>
      <c r="AE78" s="198"/>
      <c r="AF78" s="198"/>
      <c r="AG78" s="198"/>
      <c r="AH78" s="198"/>
      <c r="AI78" s="198"/>
      <c r="AJ78" s="198"/>
      <c r="AK78" s="198"/>
      <c r="AL78" s="198"/>
      <c r="AM78" s="198"/>
      <c r="AN78" s="198"/>
      <c r="AO78" s="198"/>
      <c r="AP78" s="198"/>
      <c r="AQ78" s="198"/>
      <c r="AR78" s="198"/>
      <c r="AS78" s="414"/>
      <c r="AT78" s="414"/>
      <c r="AU78" s="414"/>
      <c r="AV78" s="411"/>
      <c r="AW78" s="411"/>
      <c r="AX78" s="414"/>
      <c r="AY78" s="414"/>
      <c r="AZ78" s="140"/>
    </row>
    <row r="79" spans="1:52" ht="30" customHeight="1" thickBot="1">
      <c r="A79" s="418"/>
      <c r="B79" s="421"/>
      <c r="C79" s="388"/>
      <c r="D79" s="388"/>
      <c r="E79" s="388"/>
      <c r="F79" s="388"/>
      <c r="G79" s="406"/>
      <c r="H79" s="387"/>
      <c r="I79" s="403"/>
      <c r="J79" s="387"/>
      <c r="K79" s="387"/>
      <c r="L79" s="409"/>
      <c r="M79" s="199"/>
      <c r="N79" s="199"/>
      <c r="O79" s="199"/>
      <c r="P79" s="199"/>
      <c r="Q79" s="199"/>
      <c r="R79" s="199"/>
      <c r="S79" s="199"/>
      <c r="T79" s="199"/>
      <c r="U79" s="199"/>
      <c r="V79" s="199"/>
      <c r="W79" s="199"/>
      <c r="X79" s="199"/>
      <c r="Y79" s="199"/>
      <c r="Z79" s="199"/>
      <c r="AA79" s="199"/>
      <c r="AB79" s="199"/>
      <c r="AC79" s="199"/>
      <c r="AD79" s="200"/>
      <c r="AE79" s="200"/>
      <c r="AF79" s="200"/>
      <c r="AG79" s="200"/>
      <c r="AH79" s="200"/>
      <c r="AI79" s="200"/>
      <c r="AJ79" s="200"/>
      <c r="AK79" s="200"/>
      <c r="AL79" s="200"/>
      <c r="AM79" s="200"/>
      <c r="AN79" s="200"/>
      <c r="AO79" s="200"/>
      <c r="AP79" s="200"/>
      <c r="AQ79" s="200"/>
      <c r="AR79" s="200"/>
      <c r="AS79" s="419"/>
      <c r="AT79" s="419"/>
      <c r="AU79" s="415"/>
      <c r="AV79" s="412"/>
      <c r="AW79" s="412"/>
      <c r="AX79" s="419"/>
      <c r="AY79" s="415"/>
      <c r="AZ79" s="140"/>
    </row>
    <row r="80" spans="1:52" ht="30" customHeight="1">
      <c r="A80" s="416">
        <v>16</v>
      </c>
      <c r="B80" s="389">
        <v>16</v>
      </c>
      <c r="C80" s="386"/>
      <c r="D80" s="386"/>
      <c r="E80" s="386"/>
      <c r="F80" s="386"/>
      <c r="G80" s="404"/>
      <c r="H80" s="386"/>
      <c r="I80" s="401"/>
      <c r="J80" s="386"/>
      <c r="K80" s="386"/>
      <c r="L80" s="407"/>
      <c r="M80" s="195"/>
      <c r="N80" s="157"/>
      <c r="O80" s="157"/>
      <c r="P80" s="157"/>
      <c r="Q80" s="157"/>
      <c r="R80" s="157"/>
      <c r="S80" s="157"/>
      <c r="T80" s="157"/>
      <c r="U80" s="157"/>
      <c r="V80" s="195"/>
      <c r="W80" s="195"/>
      <c r="X80" s="195"/>
      <c r="Y80" s="195"/>
      <c r="Z80" s="195"/>
      <c r="AA80" s="195"/>
      <c r="AB80" s="195"/>
      <c r="AC80" s="195"/>
      <c r="AD80" s="196"/>
      <c r="AE80" s="196"/>
      <c r="AF80" s="196"/>
      <c r="AG80" s="196"/>
      <c r="AH80" s="196"/>
      <c r="AI80" s="196"/>
      <c r="AJ80" s="196"/>
      <c r="AK80" s="196"/>
      <c r="AL80" s="196"/>
      <c r="AM80" s="196"/>
      <c r="AN80" s="196"/>
      <c r="AO80" s="196"/>
      <c r="AP80" s="196"/>
      <c r="AQ80" s="196"/>
      <c r="AR80" s="196"/>
      <c r="AS80" s="413"/>
      <c r="AT80" s="413"/>
      <c r="AU80" s="413"/>
      <c r="AV80" s="410"/>
      <c r="AW80" s="410"/>
      <c r="AX80" s="413"/>
      <c r="AY80" s="413"/>
      <c r="AZ80" s="140"/>
    </row>
    <row r="81" spans="1:52" ht="30" customHeight="1">
      <c r="A81" s="417"/>
      <c r="B81" s="390"/>
      <c r="C81" s="387"/>
      <c r="D81" s="387"/>
      <c r="E81" s="387"/>
      <c r="F81" s="387"/>
      <c r="G81" s="405"/>
      <c r="H81" s="387"/>
      <c r="I81" s="402"/>
      <c r="J81" s="387"/>
      <c r="K81" s="387"/>
      <c r="L81" s="408"/>
      <c r="M81" s="197"/>
      <c r="N81" s="197"/>
      <c r="O81" s="197"/>
      <c r="P81" s="197"/>
      <c r="Q81" s="197"/>
      <c r="R81" s="197"/>
      <c r="S81" s="197"/>
      <c r="T81" s="197"/>
      <c r="U81" s="197"/>
      <c r="V81" s="197"/>
      <c r="W81" s="197"/>
      <c r="X81" s="197"/>
      <c r="Y81" s="197"/>
      <c r="Z81" s="197"/>
      <c r="AA81" s="197"/>
      <c r="AB81" s="197"/>
      <c r="AC81" s="197"/>
      <c r="AD81" s="198"/>
      <c r="AE81" s="198"/>
      <c r="AF81" s="198"/>
      <c r="AG81" s="198"/>
      <c r="AH81" s="198"/>
      <c r="AI81" s="198"/>
      <c r="AJ81" s="198"/>
      <c r="AK81" s="198"/>
      <c r="AL81" s="198"/>
      <c r="AM81" s="198"/>
      <c r="AN81" s="198"/>
      <c r="AO81" s="198"/>
      <c r="AP81" s="198"/>
      <c r="AQ81" s="198"/>
      <c r="AR81" s="198"/>
      <c r="AS81" s="414"/>
      <c r="AT81" s="414"/>
      <c r="AU81" s="414"/>
      <c r="AV81" s="411"/>
      <c r="AW81" s="411"/>
      <c r="AX81" s="414"/>
      <c r="AY81" s="414"/>
      <c r="AZ81" s="140"/>
    </row>
    <row r="82" spans="1:52" ht="30" customHeight="1">
      <c r="A82" s="417"/>
      <c r="B82" s="390"/>
      <c r="C82" s="387"/>
      <c r="D82" s="387"/>
      <c r="E82" s="387"/>
      <c r="F82" s="387"/>
      <c r="G82" s="405"/>
      <c r="H82" s="387"/>
      <c r="I82" s="402"/>
      <c r="J82" s="387"/>
      <c r="K82" s="387"/>
      <c r="L82" s="408"/>
      <c r="M82" s="197"/>
      <c r="N82" s="197"/>
      <c r="O82" s="197"/>
      <c r="P82" s="197"/>
      <c r="Q82" s="197"/>
      <c r="R82" s="197"/>
      <c r="S82" s="197"/>
      <c r="T82" s="197"/>
      <c r="U82" s="197"/>
      <c r="V82" s="197"/>
      <c r="W82" s="197"/>
      <c r="X82" s="197"/>
      <c r="Y82" s="197"/>
      <c r="Z82" s="197"/>
      <c r="AA82" s="197"/>
      <c r="AB82" s="197"/>
      <c r="AC82" s="197"/>
      <c r="AD82" s="198"/>
      <c r="AE82" s="198"/>
      <c r="AF82" s="198"/>
      <c r="AG82" s="198"/>
      <c r="AH82" s="198"/>
      <c r="AI82" s="198"/>
      <c r="AJ82" s="198"/>
      <c r="AK82" s="198"/>
      <c r="AL82" s="198"/>
      <c r="AM82" s="198"/>
      <c r="AN82" s="198"/>
      <c r="AO82" s="198"/>
      <c r="AP82" s="198"/>
      <c r="AQ82" s="198"/>
      <c r="AR82" s="198"/>
      <c r="AS82" s="414"/>
      <c r="AT82" s="414"/>
      <c r="AU82" s="414"/>
      <c r="AV82" s="411"/>
      <c r="AW82" s="411"/>
      <c r="AX82" s="414"/>
      <c r="AY82" s="414"/>
      <c r="AZ82" s="140"/>
    </row>
    <row r="83" spans="1:52" ht="30" customHeight="1" thickBot="1">
      <c r="A83" s="418"/>
      <c r="B83" s="391"/>
      <c r="C83" s="388"/>
      <c r="D83" s="388"/>
      <c r="E83" s="388"/>
      <c r="F83" s="388"/>
      <c r="G83" s="406"/>
      <c r="H83" s="388"/>
      <c r="I83" s="403"/>
      <c r="J83" s="388"/>
      <c r="K83" s="388"/>
      <c r="L83" s="409"/>
      <c r="M83" s="199"/>
      <c r="N83" s="199"/>
      <c r="O83" s="199"/>
      <c r="P83" s="199"/>
      <c r="Q83" s="199"/>
      <c r="R83" s="199"/>
      <c r="S83" s="199"/>
      <c r="T83" s="199"/>
      <c r="U83" s="199"/>
      <c r="V83" s="199"/>
      <c r="W83" s="199"/>
      <c r="X83" s="199"/>
      <c r="Y83" s="199"/>
      <c r="Z83" s="199"/>
      <c r="AA83" s="199"/>
      <c r="AB83" s="199"/>
      <c r="AC83" s="199"/>
      <c r="AD83" s="200"/>
      <c r="AE83" s="200"/>
      <c r="AF83" s="200"/>
      <c r="AG83" s="200"/>
      <c r="AH83" s="200"/>
      <c r="AI83" s="200"/>
      <c r="AJ83" s="200"/>
      <c r="AK83" s="200"/>
      <c r="AL83" s="200"/>
      <c r="AM83" s="200"/>
      <c r="AN83" s="200"/>
      <c r="AO83" s="200"/>
      <c r="AP83" s="200"/>
      <c r="AQ83" s="200"/>
      <c r="AR83" s="200"/>
      <c r="AS83" s="419"/>
      <c r="AT83" s="419"/>
      <c r="AU83" s="419"/>
      <c r="AV83" s="427"/>
      <c r="AW83" s="427"/>
      <c r="AX83" s="419"/>
      <c r="AY83" s="419"/>
      <c r="AZ83" s="140"/>
    </row>
    <row r="84" spans="1:52" ht="30" customHeight="1">
      <c r="A84" s="416">
        <v>17</v>
      </c>
      <c r="B84" s="389">
        <v>17</v>
      </c>
      <c r="C84" s="386"/>
      <c r="D84" s="386"/>
      <c r="E84" s="386"/>
      <c r="F84" s="386"/>
      <c r="G84" s="404"/>
      <c r="H84" s="386"/>
      <c r="I84" s="401"/>
      <c r="J84" s="386"/>
      <c r="K84" s="386"/>
      <c r="L84" s="407"/>
      <c r="M84" s="195"/>
      <c r="N84" s="157"/>
      <c r="O84" s="157"/>
      <c r="P84" s="157"/>
      <c r="Q84" s="157"/>
      <c r="R84" s="157"/>
      <c r="S84" s="157"/>
      <c r="T84" s="157"/>
      <c r="U84" s="157"/>
      <c r="V84" s="195"/>
      <c r="W84" s="195"/>
      <c r="X84" s="195"/>
      <c r="Y84" s="195"/>
      <c r="Z84" s="195"/>
      <c r="AA84" s="195"/>
      <c r="AB84" s="195"/>
      <c r="AC84" s="195"/>
      <c r="AD84" s="196"/>
      <c r="AE84" s="196"/>
      <c r="AF84" s="196"/>
      <c r="AG84" s="196"/>
      <c r="AH84" s="196"/>
      <c r="AI84" s="196"/>
      <c r="AJ84" s="196"/>
      <c r="AK84" s="196"/>
      <c r="AL84" s="196"/>
      <c r="AM84" s="196"/>
      <c r="AN84" s="196"/>
      <c r="AO84" s="196"/>
      <c r="AP84" s="196"/>
      <c r="AQ84" s="196"/>
      <c r="AR84" s="196"/>
      <c r="AS84" s="413"/>
      <c r="AT84" s="413"/>
      <c r="AU84" s="413"/>
      <c r="AV84" s="431"/>
      <c r="AW84" s="410"/>
      <c r="AX84" s="413"/>
      <c r="AY84" s="413"/>
      <c r="AZ84" s="140"/>
    </row>
    <row r="85" spans="1:52" ht="30" customHeight="1">
      <c r="A85" s="417"/>
      <c r="B85" s="390"/>
      <c r="C85" s="387"/>
      <c r="D85" s="387"/>
      <c r="E85" s="387"/>
      <c r="F85" s="387"/>
      <c r="G85" s="405"/>
      <c r="H85" s="387"/>
      <c r="I85" s="402"/>
      <c r="J85" s="387"/>
      <c r="K85" s="387"/>
      <c r="L85" s="408"/>
      <c r="M85" s="197"/>
      <c r="N85" s="197"/>
      <c r="O85" s="197"/>
      <c r="P85" s="197"/>
      <c r="Q85" s="197"/>
      <c r="R85" s="197"/>
      <c r="S85" s="197"/>
      <c r="T85" s="197"/>
      <c r="U85" s="197"/>
      <c r="V85" s="197"/>
      <c r="W85" s="197"/>
      <c r="X85" s="197"/>
      <c r="Y85" s="197"/>
      <c r="Z85" s="197"/>
      <c r="AA85" s="197"/>
      <c r="AB85" s="197"/>
      <c r="AC85" s="197"/>
      <c r="AD85" s="198"/>
      <c r="AE85" s="198"/>
      <c r="AF85" s="198"/>
      <c r="AG85" s="198"/>
      <c r="AH85" s="198"/>
      <c r="AI85" s="198"/>
      <c r="AJ85" s="198"/>
      <c r="AK85" s="198"/>
      <c r="AL85" s="198"/>
      <c r="AM85" s="198"/>
      <c r="AN85" s="198"/>
      <c r="AO85" s="198"/>
      <c r="AP85" s="198"/>
      <c r="AQ85" s="198"/>
      <c r="AR85" s="198"/>
      <c r="AS85" s="414"/>
      <c r="AT85" s="414"/>
      <c r="AU85" s="414"/>
      <c r="AV85" s="432"/>
      <c r="AW85" s="411"/>
      <c r="AX85" s="414"/>
      <c r="AY85" s="414"/>
      <c r="AZ85" s="140"/>
    </row>
    <row r="86" spans="1:52" ht="30" customHeight="1">
      <c r="A86" s="417"/>
      <c r="B86" s="390"/>
      <c r="C86" s="387"/>
      <c r="D86" s="387"/>
      <c r="E86" s="387"/>
      <c r="F86" s="387"/>
      <c r="G86" s="405"/>
      <c r="H86" s="387"/>
      <c r="I86" s="402"/>
      <c r="J86" s="387"/>
      <c r="K86" s="387"/>
      <c r="L86" s="408"/>
      <c r="M86" s="197"/>
      <c r="N86" s="197"/>
      <c r="O86" s="197"/>
      <c r="P86" s="197"/>
      <c r="Q86" s="197"/>
      <c r="R86" s="197"/>
      <c r="S86" s="197"/>
      <c r="T86" s="197"/>
      <c r="U86" s="197"/>
      <c r="V86" s="197"/>
      <c r="W86" s="197"/>
      <c r="X86" s="197"/>
      <c r="Y86" s="197"/>
      <c r="Z86" s="197"/>
      <c r="AA86" s="197"/>
      <c r="AB86" s="197"/>
      <c r="AC86" s="197"/>
      <c r="AD86" s="198"/>
      <c r="AE86" s="198"/>
      <c r="AF86" s="198"/>
      <c r="AG86" s="198"/>
      <c r="AH86" s="198"/>
      <c r="AI86" s="198"/>
      <c r="AJ86" s="198"/>
      <c r="AK86" s="198"/>
      <c r="AL86" s="198"/>
      <c r="AM86" s="198"/>
      <c r="AN86" s="198"/>
      <c r="AO86" s="198"/>
      <c r="AP86" s="198"/>
      <c r="AQ86" s="198"/>
      <c r="AR86" s="198"/>
      <c r="AS86" s="414"/>
      <c r="AT86" s="414"/>
      <c r="AU86" s="414"/>
      <c r="AV86" s="432"/>
      <c r="AW86" s="411"/>
      <c r="AX86" s="414"/>
      <c r="AY86" s="414"/>
      <c r="AZ86" s="140"/>
    </row>
    <row r="87" spans="1:52" ht="30" customHeight="1" thickBot="1">
      <c r="A87" s="418"/>
      <c r="B87" s="391"/>
      <c r="C87" s="388"/>
      <c r="D87" s="388"/>
      <c r="E87" s="388"/>
      <c r="F87" s="388"/>
      <c r="G87" s="406"/>
      <c r="H87" s="388"/>
      <c r="I87" s="403"/>
      <c r="J87" s="388"/>
      <c r="K87" s="388"/>
      <c r="L87" s="409"/>
      <c r="M87" s="199"/>
      <c r="N87" s="199"/>
      <c r="O87" s="199"/>
      <c r="P87" s="199"/>
      <c r="Q87" s="199"/>
      <c r="R87" s="199"/>
      <c r="S87" s="199"/>
      <c r="T87" s="199"/>
      <c r="U87" s="199"/>
      <c r="V87" s="199"/>
      <c r="W87" s="199"/>
      <c r="X87" s="199"/>
      <c r="Y87" s="199"/>
      <c r="Z87" s="199"/>
      <c r="AA87" s="199"/>
      <c r="AB87" s="199"/>
      <c r="AC87" s="199"/>
      <c r="AD87" s="200"/>
      <c r="AE87" s="200"/>
      <c r="AF87" s="200"/>
      <c r="AG87" s="200"/>
      <c r="AH87" s="200"/>
      <c r="AI87" s="200"/>
      <c r="AJ87" s="200"/>
      <c r="AK87" s="200"/>
      <c r="AL87" s="200"/>
      <c r="AM87" s="200"/>
      <c r="AN87" s="200"/>
      <c r="AO87" s="200"/>
      <c r="AP87" s="200"/>
      <c r="AQ87" s="200"/>
      <c r="AR87" s="200"/>
      <c r="AS87" s="419"/>
      <c r="AT87" s="419"/>
      <c r="AU87" s="419"/>
      <c r="AV87" s="465"/>
      <c r="AW87" s="427"/>
      <c r="AX87" s="419"/>
      <c r="AY87" s="419"/>
      <c r="AZ87" s="140"/>
    </row>
    <row r="88" spans="1:52" ht="30" customHeight="1">
      <c r="A88" s="416">
        <v>18</v>
      </c>
      <c r="B88" s="389">
        <v>18</v>
      </c>
      <c r="C88" s="386"/>
      <c r="D88" s="386"/>
      <c r="E88" s="386"/>
      <c r="F88" s="386"/>
      <c r="G88" s="404"/>
      <c r="H88" s="386"/>
      <c r="I88" s="401"/>
      <c r="J88" s="386"/>
      <c r="K88" s="386"/>
      <c r="L88" s="407"/>
      <c r="M88" s="195"/>
      <c r="N88" s="157"/>
      <c r="O88" s="157"/>
      <c r="P88" s="157"/>
      <c r="Q88" s="157"/>
      <c r="R88" s="157"/>
      <c r="S88" s="157"/>
      <c r="T88" s="157"/>
      <c r="U88" s="157"/>
      <c r="V88" s="195"/>
      <c r="W88" s="195"/>
      <c r="X88" s="195"/>
      <c r="Y88" s="195"/>
      <c r="Z88" s="195"/>
      <c r="AA88" s="195"/>
      <c r="AB88" s="195"/>
      <c r="AC88" s="195"/>
      <c r="AD88" s="196"/>
      <c r="AE88" s="196"/>
      <c r="AF88" s="196"/>
      <c r="AG88" s="196"/>
      <c r="AH88" s="196"/>
      <c r="AI88" s="196"/>
      <c r="AJ88" s="196"/>
      <c r="AK88" s="196"/>
      <c r="AL88" s="196"/>
      <c r="AM88" s="196"/>
      <c r="AN88" s="196"/>
      <c r="AO88" s="196"/>
      <c r="AP88" s="196"/>
      <c r="AQ88" s="196"/>
      <c r="AR88" s="196"/>
      <c r="AS88" s="413"/>
      <c r="AT88" s="413"/>
      <c r="AU88" s="413"/>
      <c r="AV88" s="410"/>
      <c r="AW88" s="410"/>
      <c r="AX88" s="413"/>
      <c r="AY88" s="413"/>
      <c r="AZ88" s="140"/>
    </row>
    <row r="89" spans="1:52" ht="30" customHeight="1">
      <c r="A89" s="417"/>
      <c r="B89" s="390"/>
      <c r="C89" s="387"/>
      <c r="D89" s="387"/>
      <c r="E89" s="387"/>
      <c r="F89" s="387"/>
      <c r="G89" s="405"/>
      <c r="H89" s="387"/>
      <c r="I89" s="402"/>
      <c r="J89" s="387"/>
      <c r="K89" s="387"/>
      <c r="L89" s="408"/>
      <c r="M89" s="197"/>
      <c r="N89" s="197"/>
      <c r="O89" s="197"/>
      <c r="P89" s="197"/>
      <c r="Q89" s="197"/>
      <c r="R89" s="197"/>
      <c r="S89" s="197"/>
      <c r="T89" s="197"/>
      <c r="U89" s="197"/>
      <c r="V89" s="197"/>
      <c r="W89" s="197"/>
      <c r="X89" s="197"/>
      <c r="Y89" s="197"/>
      <c r="Z89" s="197"/>
      <c r="AA89" s="197"/>
      <c r="AB89" s="197"/>
      <c r="AC89" s="197"/>
      <c r="AD89" s="198"/>
      <c r="AE89" s="198"/>
      <c r="AF89" s="198"/>
      <c r="AG89" s="198"/>
      <c r="AH89" s="198"/>
      <c r="AI89" s="198"/>
      <c r="AJ89" s="198"/>
      <c r="AK89" s="198"/>
      <c r="AL89" s="198"/>
      <c r="AM89" s="198"/>
      <c r="AN89" s="198"/>
      <c r="AO89" s="198"/>
      <c r="AP89" s="198"/>
      <c r="AQ89" s="198"/>
      <c r="AR89" s="198"/>
      <c r="AS89" s="414"/>
      <c r="AT89" s="414"/>
      <c r="AU89" s="414"/>
      <c r="AV89" s="411"/>
      <c r="AW89" s="411"/>
      <c r="AX89" s="414"/>
      <c r="AY89" s="414"/>
      <c r="AZ89" s="140"/>
    </row>
    <row r="90" spans="1:52" ht="30" customHeight="1">
      <c r="A90" s="417"/>
      <c r="B90" s="390"/>
      <c r="C90" s="387"/>
      <c r="D90" s="387"/>
      <c r="E90" s="387"/>
      <c r="F90" s="387"/>
      <c r="G90" s="405"/>
      <c r="H90" s="387"/>
      <c r="I90" s="402"/>
      <c r="J90" s="387"/>
      <c r="K90" s="387"/>
      <c r="L90" s="408"/>
      <c r="M90" s="197"/>
      <c r="N90" s="197"/>
      <c r="O90" s="197"/>
      <c r="P90" s="197"/>
      <c r="Q90" s="197"/>
      <c r="R90" s="197"/>
      <c r="S90" s="197"/>
      <c r="T90" s="197"/>
      <c r="U90" s="197"/>
      <c r="V90" s="197"/>
      <c r="W90" s="197"/>
      <c r="X90" s="197"/>
      <c r="Y90" s="197"/>
      <c r="Z90" s="197"/>
      <c r="AA90" s="197"/>
      <c r="AB90" s="197"/>
      <c r="AC90" s="197"/>
      <c r="AD90" s="198"/>
      <c r="AE90" s="198"/>
      <c r="AF90" s="198"/>
      <c r="AG90" s="198"/>
      <c r="AH90" s="198"/>
      <c r="AI90" s="198"/>
      <c r="AJ90" s="198"/>
      <c r="AK90" s="198"/>
      <c r="AL90" s="198"/>
      <c r="AM90" s="198"/>
      <c r="AN90" s="198"/>
      <c r="AO90" s="198"/>
      <c r="AP90" s="198"/>
      <c r="AQ90" s="198"/>
      <c r="AR90" s="198"/>
      <c r="AS90" s="414"/>
      <c r="AT90" s="414"/>
      <c r="AU90" s="414"/>
      <c r="AV90" s="411"/>
      <c r="AW90" s="411"/>
      <c r="AX90" s="414"/>
      <c r="AY90" s="414"/>
      <c r="AZ90" s="140"/>
    </row>
    <row r="91" spans="1:52" ht="30" customHeight="1" thickBot="1">
      <c r="A91" s="418"/>
      <c r="B91" s="391"/>
      <c r="C91" s="388"/>
      <c r="D91" s="388"/>
      <c r="E91" s="388"/>
      <c r="F91" s="388"/>
      <c r="G91" s="406"/>
      <c r="H91" s="388"/>
      <c r="I91" s="403"/>
      <c r="J91" s="388"/>
      <c r="K91" s="388"/>
      <c r="L91" s="409"/>
      <c r="M91" s="199"/>
      <c r="N91" s="199"/>
      <c r="O91" s="199"/>
      <c r="P91" s="199"/>
      <c r="Q91" s="199"/>
      <c r="R91" s="199"/>
      <c r="S91" s="199"/>
      <c r="T91" s="199"/>
      <c r="U91" s="199"/>
      <c r="V91" s="199"/>
      <c r="W91" s="199"/>
      <c r="X91" s="199"/>
      <c r="Y91" s="199"/>
      <c r="Z91" s="199"/>
      <c r="AA91" s="199"/>
      <c r="AB91" s="199"/>
      <c r="AC91" s="199"/>
      <c r="AD91" s="200"/>
      <c r="AE91" s="200"/>
      <c r="AF91" s="200"/>
      <c r="AG91" s="200"/>
      <c r="AH91" s="200"/>
      <c r="AI91" s="200"/>
      <c r="AJ91" s="200"/>
      <c r="AK91" s="200"/>
      <c r="AL91" s="200"/>
      <c r="AM91" s="200"/>
      <c r="AN91" s="200"/>
      <c r="AO91" s="200"/>
      <c r="AP91" s="200"/>
      <c r="AQ91" s="200"/>
      <c r="AR91" s="200"/>
      <c r="AS91" s="419"/>
      <c r="AT91" s="419"/>
      <c r="AU91" s="419"/>
      <c r="AV91" s="427"/>
      <c r="AW91" s="427"/>
      <c r="AX91" s="419"/>
      <c r="AY91" s="419"/>
      <c r="AZ91" s="140"/>
    </row>
    <row r="92" spans="1:52" ht="30" customHeight="1">
      <c r="A92" s="416">
        <v>19</v>
      </c>
      <c r="B92" s="389">
        <v>19</v>
      </c>
      <c r="C92" s="386"/>
      <c r="D92" s="386"/>
      <c r="E92" s="386"/>
      <c r="F92" s="386"/>
      <c r="G92" s="404"/>
      <c r="H92" s="386"/>
      <c r="I92" s="401"/>
      <c r="J92" s="386"/>
      <c r="K92" s="386"/>
      <c r="L92" s="407"/>
      <c r="M92" s="195"/>
      <c r="N92" s="157"/>
      <c r="O92" s="157"/>
      <c r="P92" s="157"/>
      <c r="Q92" s="157"/>
      <c r="R92" s="157"/>
      <c r="S92" s="157"/>
      <c r="T92" s="157"/>
      <c r="U92" s="157"/>
      <c r="V92" s="195"/>
      <c r="W92" s="195"/>
      <c r="X92" s="195"/>
      <c r="Y92" s="195"/>
      <c r="Z92" s="195"/>
      <c r="AA92" s="195"/>
      <c r="AB92" s="195"/>
      <c r="AC92" s="195"/>
      <c r="AD92" s="196"/>
      <c r="AE92" s="196"/>
      <c r="AF92" s="196"/>
      <c r="AG92" s="196"/>
      <c r="AH92" s="196"/>
      <c r="AI92" s="196"/>
      <c r="AJ92" s="196"/>
      <c r="AK92" s="196"/>
      <c r="AL92" s="196"/>
      <c r="AM92" s="196"/>
      <c r="AN92" s="196"/>
      <c r="AO92" s="196"/>
      <c r="AP92" s="196"/>
      <c r="AQ92" s="196"/>
      <c r="AR92" s="196"/>
      <c r="AS92" s="413"/>
      <c r="AT92" s="413"/>
      <c r="AU92" s="413"/>
      <c r="AV92" s="410"/>
      <c r="AW92" s="410"/>
      <c r="AX92" s="413"/>
      <c r="AY92" s="413"/>
      <c r="AZ92" s="140"/>
    </row>
    <row r="93" spans="1:52" ht="30" customHeight="1">
      <c r="A93" s="417"/>
      <c r="B93" s="390"/>
      <c r="C93" s="387"/>
      <c r="D93" s="387"/>
      <c r="E93" s="387"/>
      <c r="F93" s="387"/>
      <c r="G93" s="405"/>
      <c r="H93" s="387"/>
      <c r="I93" s="402"/>
      <c r="J93" s="387"/>
      <c r="K93" s="387"/>
      <c r="L93" s="408"/>
      <c r="M93" s="197"/>
      <c r="N93" s="197"/>
      <c r="O93" s="197"/>
      <c r="P93" s="197"/>
      <c r="Q93" s="197"/>
      <c r="R93" s="197"/>
      <c r="S93" s="197"/>
      <c r="T93" s="197"/>
      <c r="U93" s="197"/>
      <c r="V93" s="197"/>
      <c r="W93" s="197"/>
      <c r="X93" s="197"/>
      <c r="Y93" s="197"/>
      <c r="Z93" s="197"/>
      <c r="AA93" s="197"/>
      <c r="AB93" s="197"/>
      <c r="AC93" s="197"/>
      <c r="AD93" s="198"/>
      <c r="AE93" s="198"/>
      <c r="AF93" s="198"/>
      <c r="AG93" s="198"/>
      <c r="AH93" s="198"/>
      <c r="AI93" s="198"/>
      <c r="AJ93" s="198"/>
      <c r="AK93" s="198"/>
      <c r="AL93" s="198"/>
      <c r="AM93" s="198"/>
      <c r="AN93" s="198"/>
      <c r="AO93" s="198"/>
      <c r="AP93" s="198"/>
      <c r="AQ93" s="198"/>
      <c r="AR93" s="198"/>
      <c r="AS93" s="414"/>
      <c r="AT93" s="414"/>
      <c r="AU93" s="414"/>
      <c r="AV93" s="411"/>
      <c r="AW93" s="411"/>
      <c r="AX93" s="414"/>
      <c r="AY93" s="414"/>
      <c r="AZ93" s="140"/>
    </row>
    <row r="94" spans="1:52" ht="30" customHeight="1">
      <c r="A94" s="417"/>
      <c r="B94" s="390"/>
      <c r="C94" s="387"/>
      <c r="D94" s="387"/>
      <c r="E94" s="387"/>
      <c r="F94" s="387"/>
      <c r="G94" s="405"/>
      <c r="H94" s="387"/>
      <c r="I94" s="402"/>
      <c r="J94" s="387"/>
      <c r="K94" s="387"/>
      <c r="L94" s="408"/>
      <c r="M94" s="197"/>
      <c r="N94" s="197"/>
      <c r="O94" s="197"/>
      <c r="P94" s="197"/>
      <c r="Q94" s="197"/>
      <c r="R94" s="197"/>
      <c r="S94" s="197"/>
      <c r="T94" s="197"/>
      <c r="U94" s="197"/>
      <c r="V94" s="197"/>
      <c r="W94" s="197"/>
      <c r="X94" s="197"/>
      <c r="Y94" s="197"/>
      <c r="Z94" s="197"/>
      <c r="AA94" s="197"/>
      <c r="AB94" s="197"/>
      <c r="AC94" s="197"/>
      <c r="AD94" s="198"/>
      <c r="AE94" s="198"/>
      <c r="AF94" s="198"/>
      <c r="AG94" s="198"/>
      <c r="AH94" s="198"/>
      <c r="AI94" s="198"/>
      <c r="AJ94" s="198"/>
      <c r="AK94" s="198"/>
      <c r="AL94" s="198"/>
      <c r="AM94" s="198"/>
      <c r="AN94" s="198"/>
      <c r="AO94" s="198"/>
      <c r="AP94" s="198"/>
      <c r="AQ94" s="198"/>
      <c r="AR94" s="198"/>
      <c r="AS94" s="414"/>
      <c r="AT94" s="414"/>
      <c r="AU94" s="414"/>
      <c r="AV94" s="411"/>
      <c r="AW94" s="411"/>
      <c r="AX94" s="414"/>
      <c r="AY94" s="414"/>
      <c r="AZ94" s="140"/>
    </row>
    <row r="95" spans="1:52" ht="30" customHeight="1" thickBot="1">
      <c r="A95" s="418"/>
      <c r="B95" s="391"/>
      <c r="C95" s="388"/>
      <c r="D95" s="388"/>
      <c r="E95" s="388"/>
      <c r="F95" s="388"/>
      <c r="G95" s="406"/>
      <c r="H95" s="388"/>
      <c r="I95" s="403"/>
      <c r="J95" s="388"/>
      <c r="K95" s="388"/>
      <c r="L95" s="409"/>
      <c r="M95" s="199"/>
      <c r="N95" s="199"/>
      <c r="O95" s="199"/>
      <c r="P95" s="199"/>
      <c r="Q95" s="199"/>
      <c r="R95" s="199"/>
      <c r="S95" s="199"/>
      <c r="T95" s="199"/>
      <c r="U95" s="199"/>
      <c r="V95" s="199"/>
      <c r="W95" s="199"/>
      <c r="X95" s="199"/>
      <c r="Y95" s="199"/>
      <c r="Z95" s="199"/>
      <c r="AA95" s="199"/>
      <c r="AB95" s="199"/>
      <c r="AC95" s="199"/>
      <c r="AD95" s="200"/>
      <c r="AE95" s="200"/>
      <c r="AF95" s="200"/>
      <c r="AG95" s="200"/>
      <c r="AH95" s="200"/>
      <c r="AI95" s="200"/>
      <c r="AJ95" s="200"/>
      <c r="AK95" s="200"/>
      <c r="AL95" s="200"/>
      <c r="AM95" s="200"/>
      <c r="AN95" s="200"/>
      <c r="AO95" s="200"/>
      <c r="AP95" s="200"/>
      <c r="AQ95" s="200"/>
      <c r="AR95" s="200"/>
      <c r="AS95" s="419"/>
      <c r="AT95" s="419"/>
      <c r="AU95" s="419"/>
      <c r="AV95" s="427"/>
      <c r="AW95" s="427"/>
      <c r="AX95" s="419"/>
      <c r="AY95" s="419"/>
      <c r="AZ95" s="140"/>
    </row>
    <row r="96" spans="1:52" ht="30" customHeight="1">
      <c r="A96" s="416">
        <v>20</v>
      </c>
      <c r="B96" s="389">
        <v>20</v>
      </c>
      <c r="C96" s="386"/>
      <c r="D96" s="386"/>
      <c r="E96" s="386"/>
      <c r="F96" s="386"/>
      <c r="G96" s="404"/>
      <c r="H96" s="395"/>
      <c r="I96" s="398"/>
      <c r="J96" s="386"/>
      <c r="K96" s="386"/>
      <c r="L96" s="407"/>
      <c r="M96" s="195"/>
      <c r="N96" s="157"/>
      <c r="O96" s="157"/>
      <c r="P96" s="157"/>
      <c r="Q96" s="157"/>
      <c r="R96" s="157"/>
      <c r="S96" s="157"/>
      <c r="T96" s="157"/>
      <c r="U96" s="157"/>
      <c r="V96" s="195"/>
      <c r="W96" s="195"/>
      <c r="X96" s="195"/>
      <c r="Y96" s="195"/>
      <c r="Z96" s="195"/>
      <c r="AA96" s="195"/>
      <c r="AB96" s="195"/>
      <c r="AC96" s="195"/>
      <c r="AD96" s="196"/>
      <c r="AE96" s="196"/>
      <c r="AF96" s="196"/>
      <c r="AG96" s="196"/>
      <c r="AH96" s="196"/>
      <c r="AI96" s="196"/>
      <c r="AJ96" s="196"/>
      <c r="AK96" s="196"/>
      <c r="AL96" s="196"/>
      <c r="AM96" s="196"/>
      <c r="AN96" s="196"/>
      <c r="AO96" s="196"/>
      <c r="AP96" s="196"/>
      <c r="AQ96" s="196"/>
      <c r="AR96" s="196"/>
      <c r="AS96" s="413"/>
      <c r="AT96" s="413"/>
      <c r="AU96" s="413"/>
      <c r="AV96" s="410"/>
      <c r="AW96" s="410"/>
      <c r="AX96" s="413"/>
      <c r="AY96" s="413"/>
      <c r="AZ96" s="140"/>
    </row>
    <row r="97" spans="1:52" ht="30" customHeight="1">
      <c r="A97" s="417"/>
      <c r="B97" s="390"/>
      <c r="C97" s="387"/>
      <c r="D97" s="387"/>
      <c r="E97" s="387"/>
      <c r="F97" s="387"/>
      <c r="G97" s="405"/>
      <c r="H97" s="396"/>
      <c r="I97" s="399"/>
      <c r="J97" s="387"/>
      <c r="K97" s="387"/>
      <c r="L97" s="408"/>
      <c r="M97" s="197"/>
      <c r="N97" s="197"/>
      <c r="O97" s="197"/>
      <c r="P97" s="197"/>
      <c r="Q97" s="197"/>
      <c r="R97" s="197"/>
      <c r="S97" s="197"/>
      <c r="T97" s="197"/>
      <c r="U97" s="197"/>
      <c r="V97" s="197"/>
      <c r="W97" s="197"/>
      <c r="X97" s="197"/>
      <c r="Y97" s="197"/>
      <c r="Z97" s="197"/>
      <c r="AA97" s="197"/>
      <c r="AB97" s="197"/>
      <c r="AC97" s="197"/>
      <c r="AD97" s="198"/>
      <c r="AE97" s="198"/>
      <c r="AF97" s="198"/>
      <c r="AG97" s="198"/>
      <c r="AH97" s="198"/>
      <c r="AI97" s="198"/>
      <c r="AJ97" s="198"/>
      <c r="AK97" s="198"/>
      <c r="AL97" s="198"/>
      <c r="AM97" s="198"/>
      <c r="AN97" s="198"/>
      <c r="AO97" s="198"/>
      <c r="AP97" s="198"/>
      <c r="AQ97" s="198"/>
      <c r="AR97" s="198"/>
      <c r="AS97" s="414"/>
      <c r="AT97" s="414"/>
      <c r="AU97" s="414"/>
      <c r="AV97" s="411"/>
      <c r="AW97" s="411"/>
      <c r="AX97" s="414"/>
      <c r="AY97" s="414"/>
      <c r="AZ97" s="140"/>
    </row>
    <row r="98" spans="1:52" ht="30" customHeight="1">
      <c r="A98" s="417"/>
      <c r="B98" s="390"/>
      <c r="C98" s="387"/>
      <c r="D98" s="387"/>
      <c r="E98" s="387"/>
      <c r="F98" s="387"/>
      <c r="G98" s="405"/>
      <c r="H98" s="396"/>
      <c r="I98" s="399"/>
      <c r="J98" s="387"/>
      <c r="K98" s="387"/>
      <c r="L98" s="408"/>
      <c r="M98" s="197"/>
      <c r="N98" s="197"/>
      <c r="O98" s="197"/>
      <c r="P98" s="197"/>
      <c r="Q98" s="197"/>
      <c r="R98" s="197"/>
      <c r="S98" s="197"/>
      <c r="T98" s="197"/>
      <c r="U98" s="197"/>
      <c r="V98" s="197"/>
      <c r="W98" s="197"/>
      <c r="X98" s="197"/>
      <c r="Y98" s="197"/>
      <c r="Z98" s="197"/>
      <c r="AA98" s="197"/>
      <c r="AB98" s="197"/>
      <c r="AC98" s="197"/>
      <c r="AD98" s="198"/>
      <c r="AE98" s="198"/>
      <c r="AF98" s="198"/>
      <c r="AG98" s="198"/>
      <c r="AH98" s="198"/>
      <c r="AI98" s="198"/>
      <c r="AJ98" s="198"/>
      <c r="AK98" s="198"/>
      <c r="AL98" s="198"/>
      <c r="AM98" s="198"/>
      <c r="AN98" s="198"/>
      <c r="AO98" s="198"/>
      <c r="AP98" s="198"/>
      <c r="AQ98" s="198"/>
      <c r="AR98" s="198"/>
      <c r="AS98" s="414"/>
      <c r="AT98" s="414"/>
      <c r="AU98" s="414"/>
      <c r="AV98" s="411"/>
      <c r="AW98" s="411"/>
      <c r="AX98" s="414"/>
      <c r="AY98" s="414"/>
      <c r="AZ98" s="140"/>
    </row>
    <row r="99" spans="1:52" ht="30" customHeight="1" thickBot="1">
      <c r="A99" s="418"/>
      <c r="B99" s="391"/>
      <c r="C99" s="388"/>
      <c r="D99" s="388"/>
      <c r="E99" s="388"/>
      <c r="F99" s="388"/>
      <c r="G99" s="406"/>
      <c r="H99" s="397"/>
      <c r="I99" s="400"/>
      <c r="J99" s="388"/>
      <c r="K99" s="388"/>
      <c r="L99" s="409"/>
      <c r="M99" s="199"/>
      <c r="N99" s="199"/>
      <c r="O99" s="199"/>
      <c r="P99" s="199"/>
      <c r="Q99" s="199"/>
      <c r="R99" s="199"/>
      <c r="S99" s="199"/>
      <c r="T99" s="199"/>
      <c r="U99" s="199"/>
      <c r="V99" s="199"/>
      <c r="W99" s="199"/>
      <c r="X99" s="199"/>
      <c r="Y99" s="199"/>
      <c r="Z99" s="199"/>
      <c r="AA99" s="199"/>
      <c r="AB99" s="199"/>
      <c r="AC99" s="199"/>
      <c r="AD99" s="200"/>
      <c r="AE99" s="200"/>
      <c r="AF99" s="200"/>
      <c r="AG99" s="200"/>
      <c r="AH99" s="200"/>
      <c r="AI99" s="200"/>
      <c r="AJ99" s="200"/>
      <c r="AK99" s="200"/>
      <c r="AL99" s="200"/>
      <c r="AM99" s="200"/>
      <c r="AN99" s="200"/>
      <c r="AO99" s="200"/>
      <c r="AP99" s="200"/>
      <c r="AQ99" s="200"/>
      <c r="AR99" s="200"/>
      <c r="AS99" s="419"/>
      <c r="AT99" s="419"/>
      <c r="AU99" s="419"/>
      <c r="AV99" s="427"/>
      <c r="AW99" s="412"/>
      <c r="AX99" s="419"/>
      <c r="AY99" s="419"/>
      <c r="AZ99" s="140"/>
    </row>
    <row r="100" spans="1:52" ht="30" customHeight="1">
      <c r="A100" s="416">
        <v>21</v>
      </c>
      <c r="B100" s="389">
        <v>21</v>
      </c>
      <c r="C100" s="386"/>
      <c r="D100" s="386"/>
      <c r="E100" s="386"/>
      <c r="F100" s="386"/>
      <c r="G100" s="404"/>
      <c r="H100" s="395"/>
      <c r="I100" s="398"/>
      <c r="J100" s="386"/>
      <c r="K100" s="386"/>
      <c r="L100" s="407"/>
      <c r="M100" s="195"/>
      <c r="N100" s="157"/>
      <c r="O100" s="157"/>
      <c r="P100" s="157"/>
      <c r="Q100" s="157"/>
      <c r="R100" s="157"/>
      <c r="S100" s="157"/>
      <c r="T100" s="157"/>
      <c r="U100" s="157"/>
      <c r="V100" s="195"/>
      <c r="W100" s="195"/>
      <c r="X100" s="195"/>
      <c r="Y100" s="195"/>
      <c r="Z100" s="195"/>
      <c r="AA100" s="195"/>
      <c r="AB100" s="195"/>
      <c r="AC100" s="195"/>
      <c r="AD100" s="196"/>
      <c r="AE100" s="196"/>
      <c r="AF100" s="196"/>
      <c r="AG100" s="196"/>
      <c r="AH100" s="196"/>
      <c r="AI100" s="196"/>
      <c r="AJ100" s="196"/>
      <c r="AK100" s="196"/>
      <c r="AL100" s="196"/>
      <c r="AM100" s="196"/>
      <c r="AN100" s="196"/>
      <c r="AO100" s="196"/>
      <c r="AP100" s="196"/>
      <c r="AQ100" s="196"/>
      <c r="AR100" s="196"/>
      <c r="AS100" s="413"/>
      <c r="AT100" s="413"/>
      <c r="AU100" s="413"/>
      <c r="AV100" s="410"/>
      <c r="AW100" s="410"/>
      <c r="AX100" s="413"/>
      <c r="AY100" s="413"/>
      <c r="AZ100" s="140"/>
    </row>
    <row r="101" spans="1:52" ht="30" customHeight="1">
      <c r="A101" s="417"/>
      <c r="B101" s="390"/>
      <c r="C101" s="387"/>
      <c r="D101" s="387"/>
      <c r="E101" s="387"/>
      <c r="F101" s="387"/>
      <c r="G101" s="405"/>
      <c r="H101" s="396"/>
      <c r="I101" s="399"/>
      <c r="J101" s="387"/>
      <c r="K101" s="387"/>
      <c r="L101" s="408"/>
      <c r="M101" s="197"/>
      <c r="N101" s="197"/>
      <c r="O101" s="197"/>
      <c r="P101" s="197"/>
      <c r="Q101" s="197"/>
      <c r="R101" s="197"/>
      <c r="S101" s="197"/>
      <c r="T101" s="197"/>
      <c r="U101" s="197"/>
      <c r="V101" s="197"/>
      <c r="W101" s="197"/>
      <c r="X101" s="197"/>
      <c r="Y101" s="197"/>
      <c r="Z101" s="197"/>
      <c r="AA101" s="197"/>
      <c r="AB101" s="197"/>
      <c r="AC101" s="197"/>
      <c r="AD101" s="198"/>
      <c r="AE101" s="198"/>
      <c r="AF101" s="198"/>
      <c r="AG101" s="198"/>
      <c r="AH101" s="198"/>
      <c r="AI101" s="198"/>
      <c r="AJ101" s="198"/>
      <c r="AK101" s="198"/>
      <c r="AL101" s="198"/>
      <c r="AM101" s="198"/>
      <c r="AN101" s="198"/>
      <c r="AO101" s="198"/>
      <c r="AP101" s="198"/>
      <c r="AQ101" s="198"/>
      <c r="AR101" s="198"/>
      <c r="AS101" s="414"/>
      <c r="AT101" s="414"/>
      <c r="AU101" s="414"/>
      <c r="AV101" s="411"/>
      <c r="AW101" s="411"/>
      <c r="AX101" s="414"/>
      <c r="AY101" s="414"/>
      <c r="AZ101" s="140"/>
    </row>
    <row r="102" spans="1:52" ht="30" customHeight="1">
      <c r="A102" s="417"/>
      <c r="B102" s="390"/>
      <c r="C102" s="387"/>
      <c r="D102" s="387"/>
      <c r="E102" s="387"/>
      <c r="F102" s="387"/>
      <c r="G102" s="405"/>
      <c r="H102" s="396"/>
      <c r="I102" s="399"/>
      <c r="J102" s="387"/>
      <c r="K102" s="387"/>
      <c r="L102" s="408"/>
      <c r="M102" s="197"/>
      <c r="N102" s="197"/>
      <c r="O102" s="197"/>
      <c r="P102" s="197"/>
      <c r="Q102" s="197"/>
      <c r="R102" s="197"/>
      <c r="S102" s="197"/>
      <c r="T102" s="197"/>
      <c r="U102" s="197"/>
      <c r="V102" s="197"/>
      <c r="W102" s="197"/>
      <c r="X102" s="197"/>
      <c r="Y102" s="197"/>
      <c r="Z102" s="197"/>
      <c r="AA102" s="197"/>
      <c r="AB102" s="197"/>
      <c r="AC102" s="197"/>
      <c r="AD102" s="198"/>
      <c r="AE102" s="198"/>
      <c r="AF102" s="198"/>
      <c r="AG102" s="198"/>
      <c r="AH102" s="198"/>
      <c r="AI102" s="198"/>
      <c r="AJ102" s="198"/>
      <c r="AK102" s="198"/>
      <c r="AL102" s="198"/>
      <c r="AM102" s="198"/>
      <c r="AN102" s="198"/>
      <c r="AO102" s="198"/>
      <c r="AP102" s="198"/>
      <c r="AQ102" s="198"/>
      <c r="AR102" s="198"/>
      <c r="AS102" s="414"/>
      <c r="AT102" s="414"/>
      <c r="AU102" s="414"/>
      <c r="AV102" s="411"/>
      <c r="AW102" s="411"/>
      <c r="AX102" s="414"/>
      <c r="AY102" s="414"/>
      <c r="AZ102" s="140"/>
    </row>
    <row r="103" spans="1:52" ht="30" customHeight="1" thickBot="1">
      <c r="A103" s="418"/>
      <c r="B103" s="391"/>
      <c r="C103" s="388"/>
      <c r="D103" s="388"/>
      <c r="E103" s="388"/>
      <c r="F103" s="388"/>
      <c r="G103" s="406"/>
      <c r="H103" s="397"/>
      <c r="I103" s="400"/>
      <c r="J103" s="388"/>
      <c r="K103" s="388"/>
      <c r="L103" s="409"/>
      <c r="M103" s="199"/>
      <c r="N103" s="199"/>
      <c r="O103" s="199"/>
      <c r="P103" s="199"/>
      <c r="Q103" s="199"/>
      <c r="R103" s="199"/>
      <c r="S103" s="199"/>
      <c r="T103" s="199"/>
      <c r="U103" s="199"/>
      <c r="V103" s="199"/>
      <c r="W103" s="199"/>
      <c r="X103" s="199"/>
      <c r="Y103" s="199"/>
      <c r="Z103" s="199"/>
      <c r="AA103" s="199"/>
      <c r="AB103" s="199"/>
      <c r="AC103" s="199"/>
      <c r="AD103" s="200"/>
      <c r="AE103" s="200"/>
      <c r="AF103" s="200"/>
      <c r="AG103" s="200"/>
      <c r="AH103" s="200"/>
      <c r="AI103" s="200"/>
      <c r="AJ103" s="200"/>
      <c r="AK103" s="200"/>
      <c r="AL103" s="200"/>
      <c r="AM103" s="200"/>
      <c r="AN103" s="200"/>
      <c r="AO103" s="200"/>
      <c r="AP103" s="200"/>
      <c r="AQ103" s="200"/>
      <c r="AR103" s="200"/>
      <c r="AS103" s="419"/>
      <c r="AT103" s="419"/>
      <c r="AU103" s="415"/>
      <c r="AV103" s="412"/>
      <c r="AW103" s="412"/>
      <c r="AX103" s="415"/>
      <c r="AY103" s="415"/>
      <c r="AZ103" s="140"/>
    </row>
    <row r="104" spans="1:52" ht="30" customHeight="1">
      <c r="A104" s="416">
        <v>22</v>
      </c>
      <c r="B104" s="389">
        <v>22</v>
      </c>
      <c r="C104" s="386"/>
      <c r="D104" s="386"/>
      <c r="E104" s="386"/>
      <c r="F104" s="386"/>
      <c r="G104" s="404"/>
      <c r="H104" s="386"/>
      <c r="I104" s="398"/>
      <c r="J104" s="386"/>
      <c r="K104" s="386"/>
      <c r="L104" s="407"/>
      <c r="M104" s="195"/>
      <c r="N104" s="157"/>
      <c r="O104" s="157"/>
      <c r="P104" s="157"/>
      <c r="Q104" s="157"/>
      <c r="R104" s="157"/>
      <c r="S104" s="157"/>
      <c r="T104" s="157"/>
      <c r="U104" s="157"/>
      <c r="V104" s="195"/>
      <c r="W104" s="195"/>
      <c r="X104" s="195"/>
      <c r="Y104" s="195"/>
      <c r="Z104" s="195"/>
      <c r="AA104" s="195"/>
      <c r="AB104" s="195"/>
      <c r="AC104" s="195"/>
      <c r="AD104" s="196"/>
      <c r="AE104" s="196"/>
      <c r="AF104" s="196"/>
      <c r="AG104" s="196"/>
      <c r="AH104" s="196"/>
      <c r="AI104" s="196"/>
      <c r="AJ104" s="196"/>
      <c r="AK104" s="196"/>
      <c r="AL104" s="196"/>
      <c r="AM104" s="196"/>
      <c r="AN104" s="196"/>
      <c r="AO104" s="196"/>
      <c r="AP104" s="196"/>
      <c r="AQ104" s="196"/>
      <c r="AR104" s="196"/>
      <c r="AS104" s="413"/>
      <c r="AT104" s="413"/>
      <c r="AU104" s="413"/>
      <c r="AV104" s="410"/>
      <c r="AW104" s="410"/>
      <c r="AX104" s="413"/>
      <c r="AY104" s="413"/>
      <c r="AZ104" s="140"/>
    </row>
    <row r="105" spans="1:52" ht="30" customHeight="1">
      <c r="A105" s="417"/>
      <c r="B105" s="390"/>
      <c r="C105" s="387"/>
      <c r="D105" s="387"/>
      <c r="E105" s="387"/>
      <c r="F105" s="387"/>
      <c r="G105" s="405"/>
      <c r="H105" s="387"/>
      <c r="I105" s="399"/>
      <c r="J105" s="387"/>
      <c r="K105" s="387"/>
      <c r="L105" s="408"/>
      <c r="M105" s="197"/>
      <c r="N105" s="197"/>
      <c r="O105" s="197"/>
      <c r="P105" s="197"/>
      <c r="Q105" s="197"/>
      <c r="R105" s="197"/>
      <c r="S105" s="197"/>
      <c r="T105" s="197"/>
      <c r="U105" s="197"/>
      <c r="V105" s="197"/>
      <c r="W105" s="197"/>
      <c r="X105" s="197"/>
      <c r="Y105" s="197"/>
      <c r="Z105" s="197"/>
      <c r="AA105" s="197"/>
      <c r="AB105" s="197"/>
      <c r="AC105" s="197"/>
      <c r="AD105" s="198"/>
      <c r="AE105" s="198"/>
      <c r="AF105" s="198"/>
      <c r="AG105" s="198"/>
      <c r="AH105" s="198"/>
      <c r="AI105" s="198"/>
      <c r="AJ105" s="198"/>
      <c r="AK105" s="198"/>
      <c r="AL105" s="198"/>
      <c r="AM105" s="198"/>
      <c r="AN105" s="198"/>
      <c r="AO105" s="198"/>
      <c r="AP105" s="198"/>
      <c r="AQ105" s="198"/>
      <c r="AR105" s="198"/>
      <c r="AS105" s="414"/>
      <c r="AT105" s="414"/>
      <c r="AU105" s="414"/>
      <c r="AV105" s="411"/>
      <c r="AW105" s="411"/>
      <c r="AX105" s="414"/>
      <c r="AY105" s="414"/>
      <c r="AZ105" s="140"/>
    </row>
    <row r="106" spans="1:52" ht="30" customHeight="1">
      <c r="A106" s="417"/>
      <c r="B106" s="390"/>
      <c r="C106" s="387"/>
      <c r="D106" s="387"/>
      <c r="E106" s="387"/>
      <c r="F106" s="387"/>
      <c r="G106" s="405"/>
      <c r="H106" s="387"/>
      <c r="I106" s="399"/>
      <c r="J106" s="387"/>
      <c r="K106" s="387"/>
      <c r="L106" s="408"/>
      <c r="M106" s="197"/>
      <c r="N106" s="197"/>
      <c r="O106" s="197"/>
      <c r="P106" s="197"/>
      <c r="Q106" s="197"/>
      <c r="R106" s="197"/>
      <c r="S106" s="197"/>
      <c r="T106" s="197"/>
      <c r="U106" s="197"/>
      <c r="V106" s="197"/>
      <c r="W106" s="197"/>
      <c r="X106" s="197"/>
      <c r="Y106" s="197"/>
      <c r="Z106" s="197"/>
      <c r="AA106" s="197"/>
      <c r="AB106" s="197"/>
      <c r="AC106" s="197"/>
      <c r="AD106" s="198"/>
      <c r="AE106" s="198"/>
      <c r="AF106" s="198"/>
      <c r="AG106" s="198"/>
      <c r="AH106" s="198"/>
      <c r="AI106" s="198"/>
      <c r="AJ106" s="198"/>
      <c r="AK106" s="198"/>
      <c r="AL106" s="198"/>
      <c r="AM106" s="198"/>
      <c r="AN106" s="198"/>
      <c r="AO106" s="198"/>
      <c r="AP106" s="198"/>
      <c r="AQ106" s="198"/>
      <c r="AR106" s="198"/>
      <c r="AS106" s="414"/>
      <c r="AT106" s="414"/>
      <c r="AU106" s="414"/>
      <c r="AV106" s="411"/>
      <c r="AW106" s="411"/>
      <c r="AX106" s="414"/>
      <c r="AY106" s="414"/>
      <c r="AZ106" s="140"/>
    </row>
    <row r="107" spans="1:52" ht="30" customHeight="1" thickBot="1">
      <c r="A107" s="418"/>
      <c r="B107" s="391"/>
      <c r="C107" s="388"/>
      <c r="D107" s="388"/>
      <c r="E107" s="388"/>
      <c r="F107" s="388"/>
      <c r="G107" s="406"/>
      <c r="H107" s="388"/>
      <c r="I107" s="400"/>
      <c r="J107" s="388"/>
      <c r="K107" s="388"/>
      <c r="L107" s="409"/>
      <c r="M107" s="199"/>
      <c r="N107" s="199"/>
      <c r="O107" s="199"/>
      <c r="P107" s="199"/>
      <c r="Q107" s="199"/>
      <c r="R107" s="199"/>
      <c r="S107" s="199"/>
      <c r="T107" s="199"/>
      <c r="U107" s="199"/>
      <c r="V107" s="199"/>
      <c r="W107" s="199"/>
      <c r="X107" s="199"/>
      <c r="Y107" s="199"/>
      <c r="Z107" s="199"/>
      <c r="AA107" s="199"/>
      <c r="AB107" s="199"/>
      <c r="AC107" s="199"/>
      <c r="AD107" s="200"/>
      <c r="AE107" s="200"/>
      <c r="AF107" s="200"/>
      <c r="AG107" s="200"/>
      <c r="AH107" s="200"/>
      <c r="AI107" s="200"/>
      <c r="AJ107" s="200"/>
      <c r="AK107" s="200"/>
      <c r="AL107" s="200"/>
      <c r="AM107" s="200"/>
      <c r="AN107" s="200"/>
      <c r="AO107" s="200"/>
      <c r="AP107" s="200"/>
      <c r="AQ107" s="200"/>
      <c r="AR107" s="200"/>
      <c r="AS107" s="419"/>
      <c r="AT107" s="419"/>
      <c r="AU107" s="419"/>
      <c r="AV107" s="427"/>
      <c r="AW107" s="427"/>
      <c r="AX107" s="419"/>
      <c r="AY107" s="419"/>
      <c r="AZ107" s="140"/>
    </row>
    <row r="108" spans="1:52" ht="30" customHeight="1">
      <c r="A108" s="416">
        <v>23</v>
      </c>
      <c r="B108" s="389">
        <v>23</v>
      </c>
      <c r="C108" s="386"/>
      <c r="D108" s="386"/>
      <c r="E108" s="386"/>
      <c r="F108" s="386"/>
      <c r="G108" s="404"/>
      <c r="H108" s="386"/>
      <c r="I108" s="398"/>
      <c r="J108" s="386"/>
      <c r="K108" s="386"/>
      <c r="L108" s="407"/>
      <c r="M108" s="195"/>
      <c r="N108" s="157"/>
      <c r="O108" s="157"/>
      <c r="P108" s="157"/>
      <c r="Q108" s="157"/>
      <c r="R108" s="157"/>
      <c r="S108" s="157"/>
      <c r="T108" s="157"/>
      <c r="U108" s="157"/>
      <c r="V108" s="195"/>
      <c r="W108" s="195"/>
      <c r="X108" s="195"/>
      <c r="Y108" s="195"/>
      <c r="Z108" s="195"/>
      <c r="AA108" s="195"/>
      <c r="AB108" s="195"/>
      <c r="AC108" s="195"/>
      <c r="AD108" s="196"/>
      <c r="AE108" s="196"/>
      <c r="AF108" s="196"/>
      <c r="AG108" s="196"/>
      <c r="AH108" s="196"/>
      <c r="AI108" s="196"/>
      <c r="AJ108" s="196"/>
      <c r="AK108" s="196"/>
      <c r="AL108" s="196"/>
      <c r="AM108" s="196"/>
      <c r="AN108" s="196"/>
      <c r="AO108" s="196"/>
      <c r="AP108" s="196"/>
      <c r="AQ108" s="196"/>
      <c r="AR108" s="196"/>
      <c r="AS108" s="413"/>
      <c r="AT108" s="413"/>
      <c r="AU108" s="413"/>
      <c r="AV108" s="410"/>
      <c r="AW108" s="410"/>
      <c r="AX108" s="413"/>
      <c r="AY108" s="413"/>
      <c r="AZ108" s="140"/>
    </row>
    <row r="109" spans="1:52" ht="30" customHeight="1">
      <c r="A109" s="417"/>
      <c r="B109" s="390"/>
      <c r="C109" s="387"/>
      <c r="D109" s="387"/>
      <c r="E109" s="387"/>
      <c r="F109" s="387"/>
      <c r="G109" s="405"/>
      <c r="H109" s="387"/>
      <c r="I109" s="399"/>
      <c r="J109" s="387"/>
      <c r="K109" s="387"/>
      <c r="L109" s="408"/>
      <c r="M109" s="197"/>
      <c r="N109" s="197"/>
      <c r="O109" s="197"/>
      <c r="P109" s="197"/>
      <c r="Q109" s="197"/>
      <c r="R109" s="197"/>
      <c r="S109" s="197"/>
      <c r="T109" s="197"/>
      <c r="U109" s="197"/>
      <c r="V109" s="197"/>
      <c r="W109" s="197"/>
      <c r="X109" s="197"/>
      <c r="Y109" s="197"/>
      <c r="Z109" s="197"/>
      <c r="AA109" s="197"/>
      <c r="AB109" s="197"/>
      <c r="AC109" s="197"/>
      <c r="AD109" s="198"/>
      <c r="AE109" s="198"/>
      <c r="AF109" s="198"/>
      <c r="AG109" s="198"/>
      <c r="AH109" s="198"/>
      <c r="AI109" s="198"/>
      <c r="AJ109" s="198"/>
      <c r="AK109" s="198"/>
      <c r="AL109" s="198"/>
      <c r="AM109" s="198"/>
      <c r="AN109" s="198"/>
      <c r="AO109" s="198"/>
      <c r="AP109" s="198"/>
      <c r="AQ109" s="198"/>
      <c r="AR109" s="198"/>
      <c r="AS109" s="414"/>
      <c r="AT109" s="414"/>
      <c r="AU109" s="414"/>
      <c r="AV109" s="411"/>
      <c r="AW109" s="411"/>
      <c r="AX109" s="414"/>
      <c r="AY109" s="414"/>
      <c r="AZ109" s="140"/>
    </row>
    <row r="110" spans="1:52" ht="30" customHeight="1">
      <c r="A110" s="417"/>
      <c r="B110" s="390"/>
      <c r="C110" s="387"/>
      <c r="D110" s="387"/>
      <c r="E110" s="387"/>
      <c r="F110" s="387"/>
      <c r="G110" s="405"/>
      <c r="H110" s="387"/>
      <c r="I110" s="399"/>
      <c r="J110" s="387"/>
      <c r="K110" s="387"/>
      <c r="L110" s="408"/>
      <c r="M110" s="197"/>
      <c r="N110" s="197"/>
      <c r="O110" s="197"/>
      <c r="P110" s="197"/>
      <c r="Q110" s="197"/>
      <c r="R110" s="197"/>
      <c r="S110" s="197"/>
      <c r="T110" s="197"/>
      <c r="U110" s="197"/>
      <c r="V110" s="197"/>
      <c r="W110" s="197"/>
      <c r="X110" s="197"/>
      <c r="Y110" s="197"/>
      <c r="Z110" s="197"/>
      <c r="AA110" s="197"/>
      <c r="AB110" s="197"/>
      <c r="AC110" s="197"/>
      <c r="AD110" s="198"/>
      <c r="AE110" s="198"/>
      <c r="AF110" s="198"/>
      <c r="AG110" s="198"/>
      <c r="AH110" s="198"/>
      <c r="AI110" s="198"/>
      <c r="AJ110" s="198"/>
      <c r="AK110" s="198"/>
      <c r="AL110" s="198"/>
      <c r="AM110" s="198"/>
      <c r="AN110" s="198"/>
      <c r="AO110" s="198"/>
      <c r="AP110" s="198"/>
      <c r="AQ110" s="198"/>
      <c r="AR110" s="198"/>
      <c r="AS110" s="414"/>
      <c r="AT110" s="414"/>
      <c r="AU110" s="414"/>
      <c r="AV110" s="411"/>
      <c r="AW110" s="411"/>
      <c r="AX110" s="414"/>
      <c r="AY110" s="414"/>
      <c r="AZ110" s="140"/>
    </row>
    <row r="111" spans="1:52" ht="30" customHeight="1" thickBot="1">
      <c r="A111" s="418"/>
      <c r="B111" s="391"/>
      <c r="C111" s="388"/>
      <c r="D111" s="388"/>
      <c r="E111" s="388"/>
      <c r="F111" s="388"/>
      <c r="G111" s="406"/>
      <c r="H111" s="388"/>
      <c r="I111" s="400"/>
      <c r="J111" s="388"/>
      <c r="K111" s="388"/>
      <c r="L111" s="409"/>
      <c r="M111" s="199"/>
      <c r="N111" s="199"/>
      <c r="O111" s="199"/>
      <c r="P111" s="199"/>
      <c r="Q111" s="199"/>
      <c r="R111" s="199"/>
      <c r="S111" s="199"/>
      <c r="T111" s="199"/>
      <c r="U111" s="199"/>
      <c r="V111" s="199"/>
      <c r="W111" s="199"/>
      <c r="X111" s="199"/>
      <c r="Y111" s="199"/>
      <c r="Z111" s="199"/>
      <c r="AA111" s="199"/>
      <c r="AB111" s="199"/>
      <c r="AC111" s="199"/>
      <c r="AD111" s="200"/>
      <c r="AE111" s="200"/>
      <c r="AF111" s="200"/>
      <c r="AG111" s="200"/>
      <c r="AH111" s="200"/>
      <c r="AI111" s="200"/>
      <c r="AJ111" s="200"/>
      <c r="AK111" s="200"/>
      <c r="AL111" s="200"/>
      <c r="AM111" s="200"/>
      <c r="AN111" s="200"/>
      <c r="AO111" s="200"/>
      <c r="AP111" s="200"/>
      <c r="AQ111" s="200"/>
      <c r="AR111" s="200"/>
      <c r="AS111" s="419"/>
      <c r="AT111" s="419"/>
      <c r="AU111" s="419"/>
      <c r="AV111" s="427"/>
      <c r="AW111" s="427"/>
      <c r="AX111" s="419"/>
      <c r="AY111" s="419"/>
      <c r="AZ111" s="140"/>
    </row>
    <row r="112" spans="1:52" ht="30" customHeight="1">
      <c r="A112" s="416">
        <v>24</v>
      </c>
      <c r="B112" s="389">
        <v>24</v>
      </c>
      <c r="C112" s="386"/>
      <c r="D112" s="386"/>
      <c r="E112" s="386"/>
      <c r="F112" s="386"/>
      <c r="G112" s="404"/>
      <c r="H112" s="386"/>
      <c r="I112" s="398"/>
      <c r="J112" s="386"/>
      <c r="K112" s="386"/>
      <c r="L112" s="407"/>
      <c r="M112" s="195"/>
      <c r="N112" s="157"/>
      <c r="O112" s="157"/>
      <c r="P112" s="157"/>
      <c r="Q112" s="157"/>
      <c r="R112" s="157"/>
      <c r="S112" s="157"/>
      <c r="T112" s="157"/>
      <c r="U112" s="157"/>
      <c r="V112" s="195"/>
      <c r="W112" s="195"/>
      <c r="X112" s="195"/>
      <c r="Y112" s="195"/>
      <c r="Z112" s="195"/>
      <c r="AA112" s="195"/>
      <c r="AB112" s="195"/>
      <c r="AC112" s="195"/>
      <c r="AD112" s="196"/>
      <c r="AE112" s="196"/>
      <c r="AF112" s="196"/>
      <c r="AG112" s="196"/>
      <c r="AH112" s="196"/>
      <c r="AI112" s="196"/>
      <c r="AJ112" s="196"/>
      <c r="AK112" s="196"/>
      <c r="AL112" s="196"/>
      <c r="AM112" s="196"/>
      <c r="AN112" s="196"/>
      <c r="AO112" s="196"/>
      <c r="AP112" s="196"/>
      <c r="AQ112" s="196"/>
      <c r="AR112" s="196"/>
      <c r="AS112" s="413"/>
      <c r="AT112" s="413"/>
      <c r="AU112" s="413"/>
      <c r="AV112" s="410"/>
      <c r="AW112" s="410"/>
      <c r="AX112" s="413"/>
      <c r="AY112" s="413"/>
      <c r="AZ112" s="140"/>
    </row>
    <row r="113" spans="1:52" ht="30" customHeight="1">
      <c r="A113" s="417"/>
      <c r="B113" s="390"/>
      <c r="C113" s="387"/>
      <c r="D113" s="387"/>
      <c r="E113" s="387"/>
      <c r="F113" s="387"/>
      <c r="G113" s="405"/>
      <c r="H113" s="387"/>
      <c r="I113" s="399"/>
      <c r="J113" s="387"/>
      <c r="K113" s="387"/>
      <c r="L113" s="408"/>
      <c r="M113" s="197"/>
      <c r="N113" s="197"/>
      <c r="O113" s="197"/>
      <c r="P113" s="197"/>
      <c r="Q113" s="197"/>
      <c r="R113" s="197"/>
      <c r="S113" s="197"/>
      <c r="T113" s="197"/>
      <c r="U113" s="197"/>
      <c r="V113" s="197"/>
      <c r="W113" s="197"/>
      <c r="X113" s="197"/>
      <c r="Y113" s="197"/>
      <c r="Z113" s="197"/>
      <c r="AA113" s="197"/>
      <c r="AB113" s="197"/>
      <c r="AC113" s="197"/>
      <c r="AD113" s="198"/>
      <c r="AE113" s="198"/>
      <c r="AF113" s="198"/>
      <c r="AG113" s="198"/>
      <c r="AH113" s="198"/>
      <c r="AI113" s="198"/>
      <c r="AJ113" s="198"/>
      <c r="AK113" s="198"/>
      <c r="AL113" s="198"/>
      <c r="AM113" s="198"/>
      <c r="AN113" s="198"/>
      <c r="AO113" s="198"/>
      <c r="AP113" s="198"/>
      <c r="AQ113" s="198"/>
      <c r="AR113" s="198"/>
      <c r="AS113" s="414"/>
      <c r="AT113" s="414"/>
      <c r="AU113" s="414"/>
      <c r="AV113" s="411"/>
      <c r="AW113" s="411"/>
      <c r="AX113" s="414"/>
      <c r="AY113" s="414"/>
      <c r="AZ113" s="140"/>
    </row>
    <row r="114" spans="1:52" ht="30" customHeight="1">
      <c r="A114" s="417"/>
      <c r="B114" s="390"/>
      <c r="C114" s="387"/>
      <c r="D114" s="387"/>
      <c r="E114" s="387"/>
      <c r="F114" s="387"/>
      <c r="G114" s="405"/>
      <c r="H114" s="387"/>
      <c r="I114" s="399"/>
      <c r="J114" s="387"/>
      <c r="K114" s="387"/>
      <c r="L114" s="408"/>
      <c r="M114" s="197"/>
      <c r="N114" s="197"/>
      <c r="O114" s="197"/>
      <c r="P114" s="197"/>
      <c r="Q114" s="197"/>
      <c r="R114" s="197"/>
      <c r="S114" s="197"/>
      <c r="T114" s="197"/>
      <c r="U114" s="197"/>
      <c r="V114" s="197"/>
      <c r="W114" s="197"/>
      <c r="X114" s="197"/>
      <c r="Y114" s="197"/>
      <c r="Z114" s="197"/>
      <c r="AA114" s="197"/>
      <c r="AB114" s="197"/>
      <c r="AC114" s="197"/>
      <c r="AD114" s="198"/>
      <c r="AE114" s="198"/>
      <c r="AF114" s="198"/>
      <c r="AG114" s="198"/>
      <c r="AH114" s="198"/>
      <c r="AI114" s="198"/>
      <c r="AJ114" s="198"/>
      <c r="AK114" s="198"/>
      <c r="AL114" s="198"/>
      <c r="AM114" s="198"/>
      <c r="AN114" s="198"/>
      <c r="AO114" s="198"/>
      <c r="AP114" s="198"/>
      <c r="AQ114" s="198"/>
      <c r="AR114" s="198"/>
      <c r="AS114" s="414"/>
      <c r="AT114" s="414"/>
      <c r="AU114" s="414"/>
      <c r="AV114" s="411"/>
      <c r="AW114" s="411"/>
      <c r="AX114" s="414"/>
      <c r="AY114" s="414"/>
      <c r="AZ114" s="140"/>
    </row>
    <row r="115" spans="1:52" ht="30" customHeight="1" thickBot="1">
      <c r="A115" s="418"/>
      <c r="B115" s="391"/>
      <c r="C115" s="388"/>
      <c r="D115" s="388"/>
      <c r="E115" s="388"/>
      <c r="F115" s="388"/>
      <c r="G115" s="406"/>
      <c r="H115" s="388"/>
      <c r="I115" s="400"/>
      <c r="J115" s="388"/>
      <c r="K115" s="388"/>
      <c r="L115" s="409"/>
      <c r="M115" s="199"/>
      <c r="N115" s="199"/>
      <c r="O115" s="199"/>
      <c r="P115" s="199"/>
      <c r="Q115" s="199"/>
      <c r="R115" s="199"/>
      <c r="S115" s="199"/>
      <c r="T115" s="199"/>
      <c r="U115" s="199"/>
      <c r="V115" s="199"/>
      <c r="W115" s="199"/>
      <c r="X115" s="199"/>
      <c r="Y115" s="199"/>
      <c r="Z115" s="199"/>
      <c r="AA115" s="199"/>
      <c r="AB115" s="199"/>
      <c r="AC115" s="199"/>
      <c r="AD115" s="200"/>
      <c r="AE115" s="200"/>
      <c r="AF115" s="200"/>
      <c r="AG115" s="200"/>
      <c r="AH115" s="200"/>
      <c r="AI115" s="200"/>
      <c r="AJ115" s="200"/>
      <c r="AK115" s="200"/>
      <c r="AL115" s="200"/>
      <c r="AM115" s="200"/>
      <c r="AN115" s="200"/>
      <c r="AO115" s="200"/>
      <c r="AP115" s="200"/>
      <c r="AQ115" s="200"/>
      <c r="AR115" s="200"/>
      <c r="AS115" s="419"/>
      <c r="AT115" s="419"/>
      <c r="AU115" s="419"/>
      <c r="AV115" s="427"/>
      <c r="AW115" s="427"/>
      <c r="AX115" s="419"/>
      <c r="AY115" s="419"/>
      <c r="AZ115" s="140"/>
    </row>
    <row r="116" spans="1:52" ht="30" customHeight="1">
      <c r="A116" s="416">
        <v>25</v>
      </c>
      <c r="B116" s="389">
        <v>25</v>
      </c>
      <c r="C116" s="386"/>
      <c r="D116" s="386"/>
      <c r="E116" s="386"/>
      <c r="F116" s="386"/>
      <c r="G116" s="404"/>
      <c r="H116" s="395"/>
      <c r="I116" s="398"/>
      <c r="J116" s="386"/>
      <c r="K116" s="386"/>
      <c r="L116" s="407"/>
      <c r="M116" s="195"/>
      <c r="N116" s="157"/>
      <c r="O116" s="157"/>
      <c r="P116" s="157"/>
      <c r="Q116" s="157"/>
      <c r="R116" s="157"/>
      <c r="S116" s="157"/>
      <c r="T116" s="157"/>
      <c r="U116" s="157"/>
      <c r="V116" s="195"/>
      <c r="W116" s="195"/>
      <c r="X116" s="195"/>
      <c r="Y116" s="195"/>
      <c r="Z116" s="195"/>
      <c r="AA116" s="195"/>
      <c r="AB116" s="195"/>
      <c r="AC116" s="195"/>
      <c r="AD116" s="196"/>
      <c r="AE116" s="196"/>
      <c r="AF116" s="196"/>
      <c r="AG116" s="196"/>
      <c r="AH116" s="196"/>
      <c r="AI116" s="196"/>
      <c r="AJ116" s="196"/>
      <c r="AK116" s="196"/>
      <c r="AL116" s="196"/>
      <c r="AM116" s="196"/>
      <c r="AN116" s="196"/>
      <c r="AO116" s="196"/>
      <c r="AP116" s="196"/>
      <c r="AQ116" s="196"/>
      <c r="AR116" s="196"/>
      <c r="AS116" s="413"/>
      <c r="AT116" s="413"/>
      <c r="AU116" s="413"/>
      <c r="AV116" s="410"/>
      <c r="AW116" s="410"/>
      <c r="AX116" s="413"/>
      <c r="AY116" s="413"/>
      <c r="AZ116" s="140"/>
    </row>
    <row r="117" spans="1:52" ht="30" customHeight="1">
      <c r="A117" s="417"/>
      <c r="B117" s="390"/>
      <c r="C117" s="387"/>
      <c r="D117" s="387"/>
      <c r="E117" s="387"/>
      <c r="F117" s="387"/>
      <c r="G117" s="405"/>
      <c r="H117" s="396"/>
      <c r="I117" s="399"/>
      <c r="J117" s="387"/>
      <c r="K117" s="387"/>
      <c r="L117" s="408"/>
      <c r="M117" s="197"/>
      <c r="N117" s="197"/>
      <c r="O117" s="197"/>
      <c r="P117" s="197"/>
      <c r="Q117" s="197"/>
      <c r="R117" s="197"/>
      <c r="S117" s="197"/>
      <c r="T117" s="197"/>
      <c r="U117" s="197"/>
      <c r="V117" s="197"/>
      <c r="W117" s="197"/>
      <c r="X117" s="197"/>
      <c r="Y117" s="197"/>
      <c r="Z117" s="197"/>
      <c r="AA117" s="197"/>
      <c r="AB117" s="197"/>
      <c r="AC117" s="197"/>
      <c r="AD117" s="198"/>
      <c r="AE117" s="198"/>
      <c r="AF117" s="198"/>
      <c r="AG117" s="198"/>
      <c r="AH117" s="198"/>
      <c r="AI117" s="198"/>
      <c r="AJ117" s="198"/>
      <c r="AK117" s="198"/>
      <c r="AL117" s="198"/>
      <c r="AM117" s="198"/>
      <c r="AN117" s="198"/>
      <c r="AO117" s="198"/>
      <c r="AP117" s="198"/>
      <c r="AQ117" s="198"/>
      <c r="AR117" s="198"/>
      <c r="AS117" s="414"/>
      <c r="AT117" s="414"/>
      <c r="AU117" s="414"/>
      <c r="AV117" s="411"/>
      <c r="AW117" s="411"/>
      <c r="AX117" s="414"/>
      <c r="AY117" s="414"/>
      <c r="AZ117" s="140"/>
    </row>
    <row r="118" spans="1:52" ht="30" customHeight="1">
      <c r="A118" s="417"/>
      <c r="B118" s="390"/>
      <c r="C118" s="387"/>
      <c r="D118" s="387"/>
      <c r="E118" s="387"/>
      <c r="F118" s="387"/>
      <c r="G118" s="405"/>
      <c r="H118" s="396"/>
      <c r="I118" s="399"/>
      <c r="J118" s="387"/>
      <c r="K118" s="387"/>
      <c r="L118" s="408"/>
      <c r="M118" s="197"/>
      <c r="N118" s="197"/>
      <c r="O118" s="197"/>
      <c r="P118" s="197"/>
      <c r="Q118" s="197"/>
      <c r="R118" s="197"/>
      <c r="S118" s="197"/>
      <c r="T118" s="197"/>
      <c r="U118" s="197"/>
      <c r="V118" s="197"/>
      <c r="W118" s="197"/>
      <c r="X118" s="197"/>
      <c r="Y118" s="197"/>
      <c r="Z118" s="197"/>
      <c r="AA118" s="197"/>
      <c r="AB118" s="197"/>
      <c r="AC118" s="197"/>
      <c r="AD118" s="198"/>
      <c r="AE118" s="198"/>
      <c r="AF118" s="198"/>
      <c r="AG118" s="198"/>
      <c r="AH118" s="198"/>
      <c r="AI118" s="198"/>
      <c r="AJ118" s="198"/>
      <c r="AK118" s="198"/>
      <c r="AL118" s="198"/>
      <c r="AM118" s="198"/>
      <c r="AN118" s="198"/>
      <c r="AO118" s="198"/>
      <c r="AP118" s="198"/>
      <c r="AQ118" s="198"/>
      <c r="AR118" s="198"/>
      <c r="AS118" s="414"/>
      <c r="AT118" s="414"/>
      <c r="AU118" s="414"/>
      <c r="AV118" s="411"/>
      <c r="AW118" s="411"/>
      <c r="AX118" s="414"/>
      <c r="AY118" s="414"/>
      <c r="AZ118" s="140"/>
    </row>
    <row r="119" spans="1:52" ht="30" customHeight="1" thickBot="1">
      <c r="A119" s="418"/>
      <c r="B119" s="391"/>
      <c r="C119" s="388"/>
      <c r="D119" s="388"/>
      <c r="E119" s="388"/>
      <c r="F119" s="388"/>
      <c r="G119" s="406"/>
      <c r="H119" s="397"/>
      <c r="I119" s="400"/>
      <c r="J119" s="388"/>
      <c r="K119" s="388"/>
      <c r="L119" s="409"/>
      <c r="M119" s="199"/>
      <c r="N119" s="199"/>
      <c r="O119" s="199"/>
      <c r="P119" s="199"/>
      <c r="Q119" s="199"/>
      <c r="R119" s="199"/>
      <c r="S119" s="199"/>
      <c r="T119" s="199"/>
      <c r="U119" s="199"/>
      <c r="V119" s="199"/>
      <c r="W119" s="199"/>
      <c r="X119" s="199"/>
      <c r="Y119" s="199"/>
      <c r="Z119" s="199"/>
      <c r="AA119" s="199"/>
      <c r="AB119" s="199"/>
      <c r="AC119" s="199"/>
      <c r="AD119" s="200"/>
      <c r="AE119" s="200"/>
      <c r="AF119" s="200"/>
      <c r="AG119" s="200"/>
      <c r="AH119" s="200"/>
      <c r="AI119" s="200"/>
      <c r="AJ119" s="200"/>
      <c r="AK119" s="200"/>
      <c r="AL119" s="200"/>
      <c r="AM119" s="200"/>
      <c r="AN119" s="200"/>
      <c r="AO119" s="200"/>
      <c r="AP119" s="200"/>
      <c r="AQ119" s="200"/>
      <c r="AR119" s="200"/>
      <c r="AS119" s="419"/>
      <c r="AT119" s="419"/>
      <c r="AU119" s="419"/>
      <c r="AV119" s="427"/>
      <c r="AW119" s="427"/>
      <c r="AX119" s="419"/>
      <c r="AY119" s="415"/>
      <c r="AZ119" s="140"/>
    </row>
    <row r="120" spans="1:52" ht="30" customHeight="1">
      <c r="A120" s="416">
        <v>26</v>
      </c>
      <c r="B120" s="389">
        <v>26</v>
      </c>
      <c r="C120" s="386"/>
      <c r="D120" s="386"/>
      <c r="E120" s="386"/>
      <c r="F120" s="386"/>
      <c r="G120" s="404"/>
      <c r="H120" s="386"/>
      <c r="I120" s="398"/>
      <c r="J120" s="386"/>
      <c r="K120" s="386"/>
      <c r="L120" s="407"/>
      <c r="M120" s="195"/>
      <c r="N120" s="157"/>
      <c r="O120" s="157"/>
      <c r="P120" s="157"/>
      <c r="Q120" s="157"/>
      <c r="R120" s="157"/>
      <c r="S120" s="157"/>
      <c r="T120" s="157"/>
      <c r="U120" s="157"/>
      <c r="V120" s="195"/>
      <c r="W120" s="195"/>
      <c r="X120" s="195"/>
      <c r="Y120" s="195"/>
      <c r="Z120" s="195"/>
      <c r="AA120" s="195"/>
      <c r="AB120" s="195"/>
      <c r="AC120" s="195"/>
      <c r="AD120" s="196"/>
      <c r="AE120" s="196"/>
      <c r="AF120" s="196"/>
      <c r="AG120" s="196"/>
      <c r="AH120" s="196"/>
      <c r="AI120" s="196"/>
      <c r="AJ120" s="196"/>
      <c r="AK120" s="196"/>
      <c r="AL120" s="196"/>
      <c r="AM120" s="196"/>
      <c r="AN120" s="196"/>
      <c r="AO120" s="196"/>
      <c r="AP120" s="196"/>
      <c r="AQ120" s="196"/>
      <c r="AR120" s="196"/>
      <c r="AS120" s="413"/>
      <c r="AT120" s="413"/>
      <c r="AU120" s="413"/>
      <c r="AV120" s="410"/>
      <c r="AW120" s="410"/>
      <c r="AX120" s="413"/>
      <c r="AY120" s="413"/>
      <c r="AZ120" s="140"/>
    </row>
    <row r="121" spans="1:52" ht="30" customHeight="1">
      <c r="A121" s="417"/>
      <c r="B121" s="390"/>
      <c r="C121" s="387"/>
      <c r="D121" s="387"/>
      <c r="E121" s="387"/>
      <c r="F121" s="387"/>
      <c r="G121" s="405"/>
      <c r="H121" s="387"/>
      <c r="I121" s="399"/>
      <c r="J121" s="387"/>
      <c r="K121" s="387"/>
      <c r="L121" s="408"/>
      <c r="M121" s="197"/>
      <c r="N121" s="197"/>
      <c r="O121" s="197"/>
      <c r="P121" s="197"/>
      <c r="Q121" s="197"/>
      <c r="R121" s="197"/>
      <c r="S121" s="197"/>
      <c r="T121" s="197"/>
      <c r="U121" s="197"/>
      <c r="V121" s="197"/>
      <c r="W121" s="197"/>
      <c r="X121" s="197"/>
      <c r="Y121" s="197"/>
      <c r="Z121" s="197"/>
      <c r="AA121" s="197"/>
      <c r="AB121" s="197"/>
      <c r="AC121" s="197"/>
      <c r="AD121" s="198"/>
      <c r="AE121" s="198"/>
      <c r="AF121" s="198"/>
      <c r="AG121" s="198"/>
      <c r="AH121" s="198"/>
      <c r="AI121" s="198"/>
      <c r="AJ121" s="198"/>
      <c r="AK121" s="198"/>
      <c r="AL121" s="198"/>
      <c r="AM121" s="198"/>
      <c r="AN121" s="198"/>
      <c r="AO121" s="198"/>
      <c r="AP121" s="198"/>
      <c r="AQ121" s="198"/>
      <c r="AR121" s="198"/>
      <c r="AS121" s="414"/>
      <c r="AT121" s="414"/>
      <c r="AU121" s="414"/>
      <c r="AV121" s="411"/>
      <c r="AW121" s="411"/>
      <c r="AX121" s="414"/>
      <c r="AY121" s="414"/>
      <c r="AZ121" s="140"/>
    </row>
    <row r="122" spans="1:52" ht="30" customHeight="1">
      <c r="A122" s="417"/>
      <c r="B122" s="390"/>
      <c r="C122" s="387"/>
      <c r="D122" s="387"/>
      <c r="E122" s="387"/>
      <c r="F122" s="387"/>
      <c r="G122" s="405"/>
      <c r="H122" s="387"/>
      <c r="I122" s="399"/>
      <c r="J122" s="387"/>
      <c r="K122" s="387"/>
      <c r="L122" s="408"/>
      <c r="M122" s="197"/>
      <c r="N122" s="197"/>
      <c r="O122" s="197"/>
      <c r="P122" s="197"/>
      <c r="Q122" s="197"/>
      <c r="R122" s="197"/>
      <c r="S122" s="197"/>
      <c r="T122" s="197"/>
      <c r="U122" s="197"/>
      <c r="V122" s="197"/>
      <c r="W122" s="197"/>
      <c r="X122" s="197"/>
      <c r="Y122" s="197"/>
      <c r="Z122" s="197"/>
      <c r="AA122" s="197"/>
      <c r="AB122" s="197"/>
      <c r="AC122" s="197"/>
      <c r="AD122" s="198"/>
      <c r="AE122" s="198"/>
      <c r="AF122" s="198"/>
      <c r="AG122" s="198"/>
      <c r="AH122" s="198"/>
      <c r="AI122" s="198"/>
      <c r="AJ122" s="198"/>
      <c r="AK122" s="198"/>
      <c r="AL122" s="198"/>
      <c r="AM122" s="198"/>
      <c r="AN122" s="198"/>
      <c r="AO122" s="198"/>
      <c r="AP122" s="198"/>
      <c r="AQ122" s="198"/>
      <c r="AR122" s="198"/>
      <c r="AS122" s="414"/>
      <c r="AT122" s="414"/>
      <c r="AU122" s="414"/>
      <c r="AV122" s="411"/>
      <c r="AW122" s="411"/>
      <c r="AX122" s="414"/>
      <c r="AY122" s="414"/>
      <c r="AZ122" s="140"/>
    </row>
    <row r="123" spans="1:52" ht="30" customHeight="1" thickBot="1">
      <c r="A123" s="418"/>
      <c r="B123" s="391"/>
      <c r="C123" s="388"/>
      <c r="D123" s="388"/>
      <c r="E123" s="388"/>
      <c r="F123" s="388"/>
      <c r="G123" s="406"/>
      <c r="H123" s="388"/>
      <c r="I123" s="400"/>
      <c r="J123" s="388"/>
      <c r="K123" s="388"/>
      <c r="L123" s="409"/>
      <c r="M123" s="199"/>
      <c r="N123" s="199"/>
      <c r="O123" s="199"/>
      <c r="P123" s="199"/>
      <c r="Q123" s="199"/>
      <c r="R123" s="199"/>
      <c r="S123" s="199"/>
      <c r="T123" s="199"/>
      <c r="U123" s="199"/>
      <c r="V123" s="199"/>
      <c r="W123" s="199"/>
      <c r="X123" s="199"/>
      <c r="Y123" s="199"/>
      <c r="Z123" s="199"/>
      <c r="AA123" s="199"/>
      <c r="AB123" s="199"/>
      <c r="AC123" s="199"/>
      <c r="AD123" s="200"/>
      <c r="AE123" s="200"/>
      <c r="AF123" s="200"/>
      <c r="AG123" s="200"/>
      <c r="AH123" s="200"/>
      <c r="AI123" s="200"/>
      <c r="AJ123" s="200"/>
      <c r="AK123" s="200"/>
      <c r="AL123" s="200"/>
      <c r="AM123" s="200"/>
      <c r="AN123" s="200"/>
      <c r="AO123" s="200"/>
      <c r="AP123" s="200"/>
      <c r="AQ123" s="200"/>
      <c r="AR123" s="200"/>
      <c r="AS123" s="419"/>
      <c r="AT123" s="419"/>
      <c r="AU123" s="419"/>
      <c r="AV123" s="427"/>
      <c r="AW123" s="427"/>
      <c r="AX123" s="419"/>
      <c r="AY123" s="419"/>
      <c r="AZ123" s="140"/>
    </row>
    <row r="124" spans="1:52" ht="30" customHeight="1">
      <c r="A124" s="416">
        <v>27</v>
      </c>
      <c r="B124" s="389">
        <v>27</v>
      </c>
      <c r="C124" s="386"/>
      <c r="D124" s="386"/>
      <c r="E124" s="386"/>
      <c r="F124" s="386"/>
      <c r="G124" s="404"/>
      <c r="H124" s="386"/>
      <c r="I124" s="398"/>
      <c r="J124" s="386"/>
      <c r="K124" s="386"/>
      <c r="L124" s="407"/>
      <c r="M124" s="195"/>
      <c r="N124" s="157"/>
      <c r="O124" s="157"/>
      <c r="P124" s="157"/>
      <c r="Q124" s="157"/>
      <c r="R124" s="157"/>
      <c r="S124" s="157"/>
      <c r="T124" s="157"/>
      <c r="U124" s="157"/>
      <c r="V124" s="195"/>
      <c r="W124" s="195"/>
      <c r="X124" s="195"/>
      <c r="Y124" s="195"/>
      <c r="Z124" s="195"/>
      <c r="AA124" s="195"/>
      <c r="AB124" s="195"/>
      <c r="AC124" s="195"/>
      <c r="AD124" s="196"/>
      <c r="AE124" s="196"/>
      <c r="AF124" s="196"/>
      <c r="AG124" s="196"/>
      <c r="AH124" s="196"/>
      <c r="AI124" s="196"/>
      <c r="AJ124" s="196"/>
      <c r="AK124" s="196"/>
      <c r="AL124" s="196"/>
      <c r="AM124" s="196"/>
      <c r="AN124" s="196"/>
      <c r="AO124" s="196"/>
      <c r="AP124" s="196"/>
      <c r="AQ124" s="196"/>
      <c r="AR124" s="196"/>
      <c r="AS124" s="413"/>
      <c r="AT124" s="413"/>
      <c r="AU124" s="413"/>
      <c r="AV124" s="410"/>
      <c r="AW124" s="410"/>
      <c r="AX124" s="413"/>
      <c r="AY124" s="413"/>
      <c r="AZ124" s="140"/>
    </row>
    <row r="125" spans="1:52" ht="30" customHeight="1">
      <c r="A125" s="417"/>
      <c r="B125" s="390"/>
      <c r="C125" s="387"/>
      <c r="D125" s="387"/>
      <c r="E125" s="387"/>
      <c r="F125" s="387"/>
      <c r="G125" s="405"/>
      <c r="H125" s="387"/>
      <c r="I125" s="399"/>
      <c r="J125" s="387"/>
      <c r="K125" s="387"/>
      <c r="L125" s="408"/>
      <c r="M125" s="197"/>
      <c r="N125" s="197"/>
      <c r="O125" s="197"/>
      <c r="P125" s="197"/>
      <c r="Q125" s="197"/>
      <c r="R125" s="197"/>
      <c r="S125" s="197"/>
      <c r="T125" s="197"/>
      <c r="U125" s="197"/>
      <c r="V125" s="197"/>
      <c r="W125" s="197"/>
      <c r="X125" s="197"/>
      <c r="Y125" s="197"/>
      <c r="Z125" s="197"/>
      <c r="AA125" s="197"/>
      <c r="AB125" s="197"/>
      <c r="AC125" s="197"/>
      <c r="AD125" s="198"/>
      <c r="AE125" s="198"/>
      <c r="AF125" s="198"/>
      <c r="AG125" s="198"/>
      <c r="AH125" s="198"/>
      <c r="AI125" s="198"/>
      <c r="AJ125" s="198"/>
      <c r="AK125" s="198"/>
      <c r="AL125" s="198"/>
      <c r="AM125" s="198"/>
      <c r="AN125" s="198"/>
      <c r="AO125" s="198"/>
      <c r="AP125" s="198"/>
      <c r="AQ125" s="198"/>
      <c r="AR125" s="198"/>
      <c r="AS125" s="414"/>
      <c r="AT125" s="414"/>
      <c r="AU125" s="414"/>
      <c r="AV125" s="411"/>
      <c r="AW125" s="411"/>
      <c r="AX125" s="414"/>
      <c r="AY125" s="414"/>
      <c r="AZ125" s="140"/>
    </row>
    <row r="126" spans="1:52" ht="30" customHeight="1">
      <c r="A126" s="417"/>
      <c r="B126" s="390"/>
      <c r="C126" s="387"/>
      <c r="D126" s="387"/>
      <c r="E126" s="387"/>
      <c r="F126" s="387"/>
      <c r="G126" s="405"/>
      <c r="H126" s="387"/>
      <c r="I126" s="399"/>
      <c r="J126" s="387"/>
      <c r="K126" s="387"/>
      <c r="L126" s="408"/>
      <c r="M126" s="197"/>
      <c r="N126" s="197"/>
      <c r="O126" s="197"/>
      <c r="P126" s="197"/>
      <c r="Q126" s="197"/>
      <c r="R126" s="197"/>
      <c r="S126" s="197"/>
      <c r="T126" s="197"/>
      <c r="U126" s="197"/>
      <c r="V126" s="197"/>
      <c r="W126" s="197"/>
      <c r="X126" s="197"/>
      <c r="Y126" s="197"/>
      <c r="Z126" s="197"/>
      <c r="AA126" s="197"/>
      <c r="AB126" s="197"/>
      <c r="AC126" s="197"/>
      <c r="AD126" s="198"/>
      <c r="AE126" s="198"/>
      <c r="AF126" s="198"/>
      <c r="AG126" s="198"/>
      <c r="AH126" s="198"/>
      <c r="AI126" s="198"/>
      <c r="AJ126" s="198"/>
      <c r="AK126" s="198"/>
      <c r="AL126" s="198"/>
      <c r="AM126" s="198"/>
      <c r="AN126" s="198"/>
      <c r="AO126" s="198"/>
      <c r="AP126" s="198"/>
      <c r="AQ126" s="198"/>
      <c r="AR126" s="198"/>
      <c r="AS126" s="414"/>
      <c r="AT126" s="414"/>
      <c r="AU126" s="414"/>
      <c r="AV126" s="411"/>
      <c r="AW126" s="411"/>
      <c r="AX126" s="414"/>
      <c r="AY126" s="414"/>
      <c r="AZ126" s="140"/>
    </row>
    <row r="127" spans="1:52" ht="30" customHeight="1" thickBot="1">
      <c r="A127" s="418"/>
      <c r="B127" s="391"/>
      <c r="C127" s="388"/>
      <c r="D127" s="388"/>
      <c r="E127" s="388"/>
      <c r="F127" s="388"/>
      <c r="G127" s="406"/>
      <c r="H127" s="388"/>
      <c r="I127" s="400"/>
      <c r="J127" s="388"/>
      <c r="K127" s="388"/>
      <c r="L127" s="409"/>
      <c r="M127" s="199"/>
      <c r="N127" s="199"/>
      <c r="O127" s="199"/>
      <c r="P127" s="199"/>
      <c r="Q127" s="199"/>
      <c r="R127" s="199"/>
      <c r="S127" s="199"/>
      <c r="T127" s="199"/>
      <c r="U127" s="199"/>
      <c r="V127" s="199"/>
      <c r="W127" s="199"/>
      <c r="X127" s="199"/>
      <c r="Y127" s="199"/>
      <c r="Z127" s="199"/>
      <c r="AA127" s="199"/>
      <c r="AB127" s="199"/>
      <c r="AC127" s="199"/>
      <c r="AD127" s="200"/>
      <c r="AE127" s="200"/>
      <c r="AF127" s="200"/>
      <c r="AG127" s="200"/>
      <c r="AH127" s="200"/>
      <c r="AI127" s="200"/>
      <c r="AJ127" s="200"/>
      <c r="AK127" s="200"/>
      <c r="AL127" s="200"/>
      <c r="AM127" s="200"/>
      <c r="AN127" s="200"/>
      <c r="AO127" s="200"/>
      <c r="AP127" s="200"/>
      <c r="AQ127" s="200"/>
      <c r="AR127" s="200"/>
      <c r="AS127" s="419"/>
      <c r="AT127" s="419"/>
      <c r="AU127" s="419"/>
      <c r="AV127" s="427"/>
      <c r="AW127" s="427"/>
      <c r="AX127" s="419"/>
      <c r="AY127" s="419"/>
      <c r="AZ127" s="140"/>
    </row>
    <row r="128" spans="1:52" ht="30" customHeight="1">
      <c r="A128" s="416">
        <v>28</v>
      </c>
      <c r="B128" s="389">
        <v>28</v>
      </c>
      <c r="C128" s="386"/>
      <c r="D128" s="386"/>
      <c r="E128" s="386"/>
      <c r="F128" s="386"/>
      <c r="G128" s="404"/>
      <c r="H128" s="386"/>
      <c r="I128" s="398"/>
      <c r="J128" s="386"/>
      <c r="K128" s="386"/>
      <c r="L128" s="407"/>
      <c r="M128" s="195"/>
      <c r="N128" s="157"/>
      <c r="O128" s="157"/>
      <c r="P128" s="157"/>
      <c r="Q128" s="157"/>
      <c r="R128" s="157"/>
      <c r="S128" s="157"/>
      <c r="T128" s="157"/>
      <c r="U128" s="157"/>
      <c r="V128" s="195"/>
      <c r="W128" s="195"/>
      <c r="X128" s="195"/>
      <c r="Y128" s="195"/>
      <c r="Z128" s="195"/>
      <c r="AA128" s="195"/>
      <c r="AB128" s="195"/>
      <c r="AC128" s="195"/>
      <c r="AD128" s="196"/>
      <c r="AE128" s="196"/>
      <c r="AF128" s="196"/>
      <c r="AG128" s="196"/>
      <c r="AH128" s="196"/>
      <c r="AI128" s="196"/>
      <c r="AJ128" s="196"/>
      <c r="AK128" s="196"/>
      <c r="AL128" s="196"/>
      <c r="AM128" s="196"/>
      <c r="AN128" s="196"/>
      <c r="AO128" s="196"/>
      <c r="AP128" s="196"/>
      <c r="AQ128" s="196"/>
      <c r="AR128" s="196"/>
      <c r="AS128" s="413"/>
      <c r="AT128" s="413"/>
      <c r="AU128" s="413"/>
      <c r="AV128" s="410"/>
      <c r="AW128" s="410"/>
      <c r="AX128" s="413"/>
      <c r="AY128" s="413"/>
      <c r="AZ128" s="140"/>
    </row>
    <row r="129" spans="1:52" ht="30" customHeight="1">
      <c r="A129" s="417"/>
      <c r="B129" s="390"/>
      <c r="C129" s="387"/>
      <c r="D129" s="387"/>
      <c r="E129" s="387"/>
      <c r="F129" s="387"/>
      <c r="G129" s="405"/>
      <c r="H129" s="387"/>
      <c r="I129" s="399"/>
      <c r="J129" s="387"/>
      <c r="K129" s="387"/>
      <c r="L129" s="408"/>
      <c r="M129" s="197"/>
      <c r="N129" s="197"/>
      <c r="O129" s="197"/>
      <c r="P129" s="197"/>
      <c r="Q129" s="197"/>
      <c r="R129" s="197"/>
      <c r="S129" s="197"/>
      <c r="T129" s="197"/>
      <c r="U129" s="197"/>
      <c r="V129" s="197"/>
      <c r="W129" s="197"/>
      <c r="X129" s="197"/>
      <c r="Y129" s="197"/>
      <c r="Z129" s="197"/>
      <c r="AA129" s="197"/>
      <c r="AB129" s="197"/>
      <c r="AC129" s="197"/>
      <c r="AD129" s="198"/>
      <c r="AE129" s="198"/>
      <c r="AF129" s="198"/>
      <c r="AG129" s="198"/>
      <c r="AH129" s="198"/>
      <c r="AI129" s="198"/>
      <c r="AJ129" s="198"/>
      <c r="AK129" s="198"/>
      <c r="AL129" s="198"/>
      <c r="AM129" s="198"/>
      <c r="AN129" s="198"/>
      <c r="AO129" s="198"/>
      <c r="AP129" s="198"/>
      <c r="AQ129" s="198"/>
      <c r="AR129" s="198"/>
      <c r="AS129" s="414"/>
      <c r="AT129" s="414"/>
      <c r="AU129" s="414"/>
      <c r="AV129" s="411"/>
      <c r="AW129" s="411"/>
      <c r="AX129" s="414"/>
      <c r="AY129" s="414"/>
      <c r="AZ129" s="140"/>
    </row>
    <row r="130" spans="1:52" ht="30" customHeight="1">
      <c r="A130" s="417"/>
      <c r="B130" s="390"/>
      <c r="C130" s="387"/>
      <c r="D130" s="387"/>
      <c r="E130" s="387"/>
      <c r="F130" s="387"/>
      <c r="G130" s="405"/>
      <c r="H130" s="387"/>
      <c r="I130" s="399"/>
      <c r="J130" s="387"/>
      <c r="K130" s="387"/>
      <c r="L130" s="408"/>
      <c r="M130" s="197"/>
      <c r="N130" s="197"/>
      <c r="O130" s="197"/>
      <c r="P130" s="197"/>
      <c r="Q130" s="197"/>
      <c r="R130" s="197"/>
      <c r="S130" s="197"/>
      <c r="T130" s="197"/>
      <c r="U130" s="197"/>
      <c r="V130" s="197"/>
      <c r="W130" s="197"/>
      <c r="X130" s="197"/>
      <c r="Y130" s="197"/>
      <c r="Z130" s="197"/>
      <c r="AA130" s="197"/>
      <c r="AB130" s="197"/>
      <c r="AC130" s="197"/>
      <c r="AD130" s="198"/>
      <c r="AE130" s="198"/>
      <c r="AF130" s="198"/>
      <c r="AG130" s="198"/>
      <c r="AH130" s="198"/>
      <c r="AI130" s="198"/>
      <c r="AJ130" s="198"/>
      <c r="AK130" s="198"/>
      <c r="AL130" s="198"/>
      <c r="AM130" s="198"/>
      <c r="AN130" s="198"/>
      <c r="AO130" s="198"/>
      <c r="AP130" s="198"/>
      <c r="AQ130" s="198"/>
      <c r="AR130" s="198"/>
      <c r="AS130" s="414"/>
      <c r="AT130" s="414"/>
      <c r="AU130" s="414"/>
      <c r="AV130" s="411"/>
      <c r="AW130" s="411"/>
      <c r="AX130" s="414"/>
      <c r="AY130" s="414"/>
      <c r="AZ130" s="140"/>
    </row>
    <row r="131" spans="1:52" ht="30" customHeight="1" thickBot="1">
      <c r="A131" s="418"/>
      <c r="B131" s="391"/>
      <c r="C131" s="388"/>
      <c r="D131" s="388"/>
      <c r="E131" s="388"/>
      <c r="F131" s="388"/>
      <c r="G131" s="406"/>
      <c r="H131" s="388"/>
      <c r="I131" s="400"/>
      <c r="J131" s="388"/>
      <c r="K131" s="388"/>
      <c r="L131" s="409"/>
      <c r="M131" s="199"/>
      <c r="N131" s="199"/>
      <c r="O131" s="199"/>
      <c r="P131" s="199"/>
      <c r="Q131" s="199"/>
      <c r="R131" s="199"/>
      <c r="S131" s="199"/>
      <c r="T131" s="199"/>
      <c r="U131" s="199"/>
      <c r="V131" s="199"/>
      <c r="W131" s="199"/>
      <c r="X131" s="199"/>
      <c r="Y131" s="199"/>
      <c r="Z131" s="199"/>
      <c r="AA131" s="199"/>
      <c r="AB131" s="199"/>
      <c r="AC131" s="199"/>
      <c r="AD131" s="200"/>
      <c r="AE131" s="200"/>
      <c r="AF131" s="200"/>
      <c r="AG131" s="200"/>
      <c r="AH131" s="200"/>
      <c r="AI131" s="200"/>
      <c r="AJ131" s="200"/>
      <c r="AK131" s="200"/>
      <c r="AL131" s="200"/>
      <c r="AM131" s="200"/>
      <c r="AN131" s="200"/>
      <c r="AO131" s="200"/>
      <c r="AP131" s="200"/>
      <c r="AQ131" s="200"/>
      <c r="AR131" s="200"/>
      <c r="AS131" s="419"/>
      <c r="AT131" s="419"/>
      <c r="AU131" s="419"/>
      <c r="AV131" s="427"/>
      <c r="AW131" s="427"/>
      <c r="AX131" s="419"/>
      <c r="AY131" s="419"/>
      <c r="AZ131" s="140"/>
    </row>
    <row r="132" spans="1:52" ht="30" customHeight="1">
      <c r="A132" s="416">
        <v>29</v>
      </c>
      <c r="B132" s="389">
        <v>29</v>
      </c>
      <c r="C132" s="386"/>
      <c r="D132" s="386"/>
      <c r="E132" s="386"/>
      <c r="F132" s="386"/>
      <c r="G132" s="404"/>
      <c r="H132" s="395"/>
      <c r="I132" s="398"/>
      <c r="J132" s="386"/>
      <c r="K132" s="386"/>
      <c r="L132" s="407"/>
      <c r="M132" s="195"/>
      <c r="N132" s="157"/>
      <c r="O132" s="157"/>
      <c r="P132" s="157"/>
      <c r="Q132" s="157"/>
      <c r="R132" s="157"/>
      <c r="S132" s="157"/>
      <c r="T132" s="157"/>
      <c r="U132" s="157"/>
      <c r="V132" s="195"/>
      <c r="W132" s="195"/>
      <c r="X132" s="195"/>
      <c r="Y132" s="195"/>
      <c r="Z132" s="195"/>
      <c r="AA132" s="195"/>
      <c r="AB132" s="195"/>
      <c r="AC132" s="195"/>
      <c r="AD132" s="196"/>
      <c r="AE132" s="196"/>
      <c r="AF132" s="196"/>
      <c r="AG132" s="196"/>
      <c r="AH132" s="196"/>
      <c r="AI132" s="196"/>
      <c r="AJ132" s="196"/>
      <c r="AK132" s="196"/>
      <c r="AL132" s="196"/>
      <c r="AM132" s="196"/>
      <c r="AN132" s="196"/>
      <c r="AO132" s="196"/>
      <c r="AP132" s="196"/>
      <c r="AQ132" s="196"/>
      <c r="AR132" s="196"/>
      <c r="AS132" s="413"/>
      <c r="AT132" s="413"/>
      <c r="AU132" s="413"/>
      <c r="AV132" s="410"/>
      <c r="AW132" s="410"/>
      <c r="AX132" s="413"/>
      <c r="AY132" s="413"/>
      <c r="AZ132" s="140"/>
    </row>
    <row r="133" spans="1:52" ht="30" customHeight="1">
      <c r="A133" s="417"/>
      <c r="B133" s="390"/>
      <c r="C133" s="387"/>
      <c r="D133" s="387"/>
      <c r="E133" s="387"/>
      <c r="F133" s="387"/>
      <c r="G133" s="405"/>
      <c r="H133" s="396"/>
      <c r="I133" s="399"/>
      <c r="J133" s="387"/>
      <c r="K133" s="387"/>
      <c r="L133" s="408"/>
      <c r="M133" s="197"/>
      <c r="N133" s="197"/>
      <c r="O133" s="197"/>
      <c r="P133" s="197"/>
      <c r="Q133" s="197"/>
      <c r="R133" s="197"/>
      <c r="S133" s="197"/>
      <c r="T133" s="197"/>
      <c r="U133" s="197"/>
      <c r="V133" s="197"/>
      <c r="W133" s="197"/>
      <c r="X133" s="197"/>
      <c r="Y133" s="197"/>
      <c r="Z133" s="197"/>
      <c r="AA133" s="197"/>
      <c r="AB133" s="197"/>
      <c r="AC133" s="197"/>
      <c r="AD133" s="198"/>
      <c r="AE133" s="198"/>
      <c r="AF133" s="198"/>
      <c r="AG133" s="198"/>
      <c r="AH133" s="198"/>
      <c r="AI133" s="198"/>
      <c r="AJ133" s="198"/>
      <c r="AK133" s="198"/>
      <c r="AL133" s="198"/>
      <c r="AM133" s="198"/>
      <c r="AN133" s="198"/>
      <c r="AO133" s="198"/>
      <c r="AP133" s="198"/>
      <c r="AQ133" s="198"/>
      <c r="AR133" s="198"/>
      <c r="AS133" s="414"/>
      <c r="AT133" s="414"/>
      <c r="AU133" s="414"/>
      <c r="AV133" s="411"/>
      <c r="AW133" s="411"/>
      <c r="AX133" s="414"/>
      <c r="AY133" s="414"/>
      <c r="AZ133" s="140"/>
    </row>
    <row r="134" spans="1:52" ht="30" customHeight="1">
      <c r="A134" s="417"/>
      <c r="B134" s="390"/>
      <c r="C134" s="387"/>
      <c r="D134" s="387"/>
      <c r="E134" s="387"/>
      <c r="F134" s="387"/>
      <c r="G134" s="405"/>
      <c r="H134" s="396"/>
      <c r="I134" s="399"/>
      <c r="J134" s="387"/>
      <c r="K134" s="387"/>
      <c r="L134" s="408"/>
      <c r="M134" s="197"/>
      <c r="N134" s="197"/>
      <c r="O134" s="197"/>
      <c r="P134" s="197"/>
      <c r="Q134" s="197"/>
      <c r="R134" s="197"/>
      <c r="S134" s="197"/>
      <c r="T134" s="197"/>
      <c r="U134" s="197"/>
      <c r="V134" s="197"/>
      <c r="W134" s="197"/>
      <c r="X134" s="197"/>
      <c r="Y134" s="197"/>
      <c r="Z134" s="197"/>
      <c r="AA134" s="197"/>
      <c r="AB134" s="197"/>
      <c r="AC134" s="197"/>
      <c r="AD134" s="198"/>
      <c r="AE134" s="198"/>
      <c r="AF134" s="198"/>
      <c r="AG134" s="198"/>
      <c r="AH134" s="198"/>
      <c r="AI134" s="198"/>
      <c r="AJ134" s="198"/>
      <c r="AK134" s="198"/>
      <c r="AL134" s="198"/>
      <c r="AM134" s="198"/>
      <c r="AN134" s="198"/>
      <c r="AO134" s="198"/>
      <c r="AP134" s="198"/>
      <c r="AQ134" s="198"/>
      <c r="AR134" s="198"/>
      <c r="AS134" s="414"/>
      <c r="AT134" s="414"/>
      <c r="AU134" s="414"/>
      <c r="AV134" s="411"/>
      <c r="AW134" s="411"/>
      <c r="AX134" s="414"/>
      <c r="AY134" s="414"/>
      <c r="AZ134" s="140"/>
    </row>
    <row r="135" spans="1:52" ht="30" customHeight="1" thickBot="1">
      <c r="A135" s="418"/>
      <c r="B135" s="391"/>
      <c r="C135" s="388"/>
      <c r="D135" s="388"/>
      <c r="E135" s="388"/>
      <c r="F135" s="388"/>
      <c r="G135" s="406"/>
      <c r="H135" s="397"/>
      <c r="I135" s="400"/>
      <c r="J135" s="388"/>
      <c r="K135" s="388"/>
      <c r="L135" s="409"/>
      <c r="M135" s="199"/>
      <c r="N135" s="199"/>
      <c r="O135" s="199"/>
      <c r="P135" s="199"/>
      <c r="Q135" s="199"/>
      <c r="R135" s="199"/>
      <c r="S135" s="199"/>
      <c r="T135" s="199"/>
      <c r="U135" s="199"/>
      <c r="V135" s="199"/>
      <c r="W135" s="199"/>
      <c r="X135" s="199"/>
      <c r="Y135" s="199"/>
      <c r="Z135" s="199"/>
      <c r="AA135" s="199"/>
      <c r="AB135" s="199"/>
      <c r="AC135" s="199"/>
      <c r="AD135" s="200"/>
      <c r="AE135" s="200"/>
      <c r="AF135" s="200"/>
      <c r="AG135" s="200"/>
      <c r="AH135" s="200"/>
      <c r="AI135" s="200"/>
      <c r="AJ135" s="200"/>
      <c r="AK135" s="200"/>
      <c r="AL135" s="200"/>
      <c r="AM135" s="200"/>
      <c r="AN135" s="200"/>
      <c r="AO135" s="200"/>
      <c r="AP135" s="200"/>
      <c r="AQ135" s="200"/>
      <c r="AR135" s="200"/>
      <c r="AS135" s="419"/>
      <c r="AT135" s="419"/>
      <c r="AU135" s="419"/>
      <c r="AV135" s="427"/>
      <c r="AW135" s="427"/>
      <c r="AX135" s="419"/>
      <c r="AY135" s="419"/>
      <c r="AZ135" s="140"/>
    </row>
    <row r="136" spans="1:52" ht="30" customHeight="1">
      <c r="A136" s="416">
        <v>30</v>
      </c>
      <c r="B136" s="389">
        <v>30</v>
      </c>
      <c r="C136" s="386"/>
      <c r="D136" s="386"/>
      <c r="E136" s="386"/>
      <c r="F136" s="386"/>
      <c r="G136" s="404"/>
      <c r="H136" s="395"/>
      <c r="I136" s="398"/>
      <c r="J136" s="386"/>
      <c r="K136" s="395"/>
      <c r="L136" s="407"/>
      <c r="M136" s="195"/>
      <c r="N136" s="157"/>
      <c r="O136" s="157"/>
      <c r="P136" s="157"/>
      <c r="Q136" s="157"/>
      <c r="R136" s="157"/>
      <c r="S136" s="157"/>
      <c r="T136" s="157"/>
      <c r="U136" s="157"/>
      <c r="V136" s="195"/>
      <c r="W136" s="195"/>
      <c r="X136" s="195"/>
      <c r="Y136" s="195"/>
      <c r="Z136" s="195"/>
      <c r="AA136" s="195"/>
      <c r="AB136" s="195"/>
      <c r="AC136" s="195"/>
      <c r="AD136" s="196"/>
      <c r="AE136" s="196"/>
      <c r="AF136" s="196"/>
      <c r="AG136" s="196"/>
      <c r="AH136" s="196"/>
      <c r="AI136" s="196"/>
      <c r="AJ136" s="196"/>
      <c r="AK136" s="196"/>
      <c r="AL136" s="196"/>
      <c r="AM136" s="196"/>
      <c r="AN136" s="196"/>
      <c r="AO136" s="196"/>
      <c r="AP136" s="196"/>
      <c r="AQ136" s="196"/>
      <c r="AR136" s="196"/>
      <c r="AS136" s="413"/>
      <c r="AT136" s="413"/>
      <c r="AU136" s="413"/>
      <c r="AV136" s="410"/>
      <c r="AW136" s="410"/>
      <c r="AX136" s="475"/>
      <c r="AY136" s="413"/>
      <c r="AZ136" s="140"/>
    </row>
    <row r="137" spans="1:52" ht="30" customHeight="1">
      <c r="A137" s="417"/>
      <c r="B137" s="390"/>
      <c r="C137" s="387"/>
      <c r="D137" s="387"/>
      <c r="E137" s="387"/>
      <c r="F137" s="387"/>
      <c r="G137" s="405"/>
      <c r="H137" s="396"/>
      <c r="I137" s="399"/>
      <c r="J137" s="387"/>
      <c r="K137" s="387"/>
      <c r="L137" s="408"/>
      <c r="M137" s="197"/>
      <c r="N137" s="197"/>
      <c r="O137" s="197"/>
      <c r="P137" s="197"/>
      <c r="Q137" s="197"/>
      <c r="R137" s="197"/>
      <c r="S137" s="197"/>
      <c r="T137" s="197"/>
      <c r="U137" s="197"/>
      <c r="V137" s="197"/>
      <c r="W137" s="197"/>
      <c r="X137" s="197"/>
      <c r="Y137" s="197"/>
      <c r="Z137" s="197"/>
      <c r="AA137" s="197"/>
      <c r="AB137" s="197"/>
      <c r="AC137" s="197"/>
      <c r="AD137" s="198"/>
      <c r="AE137" s="198"/>
      <c r="AF137" s="198"/>
      <c r="AG137" s="198"/>
      <c r="AH137" s="198"/>
      <c r="AI137" s="198"/>
      <c r="AJ137" s="198"/>
      <c r="AK137" s="198"/>
      <c r="AL137" s="198"/>
      <c r="AM137" s="198"/>
      <c r="AN137" s="198"/>
      <c r="AO137" s="198"/>
      <c r="AP137" s="198"/>
      <c r="AQ137" s="198"/>
      <c r="AR137" s="198"/>
      <c r="AS137" s="414"/>
      <c r="AT137" s="414"/>
      <c r="AU137" s="414"/>
      <c r="AV137" s="411"/>
      <c r="AW137" s="411"/>
      <c r="AX137" s="476"/>
      <c r="AY137" s="414"/>
      <c r="AZ137" s="140"/>
    </row>
    <row r="138" spans="1:52" ht="30" customHeight="1">
      <c r="A138" s="417"/>
      <c r="B138" s="390"/>
      <c r="C138" s="387"/>
      <c r="D138" s="387"/>
      <c r="E138" s="387"/>
      <c r="F138" s="387"/>
      <c r="G138" s="405"/>
      <c r="H138" s="396"/>
      <c r="I138" s="399"/>
      <c r="J138" s="387"/>
      <c r="K138" s="387"/>
      <c r="L138" s="408"/>
      <c r="M138" s="197"/>
      <c r="N138" s="197"/>
      <c r="O138" s="197"/>
      <c r="P138" s="197"/>
      <c r="Q138" s="197"/>
      <c r="R138" s="197"/>
      <c r="S138" s="197"/>
      <c r="T138" s="197"/>
      <c r="U138" s="197"/>
      <c r="V138" s="197"/>
      <c r="W138" s="197"/>
      <c r="X138" s="197"/>
      <c r="Y138" s="197"/>
      <c r="Z138" s="197"/>
      <c r="AA138" s="197"/>
      <c r="AB138" s="197"/>
      <c r="AC138" s="197"/>
      <c r="AD138" s="198"/>
      <c r="AE138" s="198"/>
      <c r="AF138" s="198"/>
      <c r="AG138" s="198"/>
      <c r="AH138" s="198"/>
      <c r="AI138" s="198"/>
      <c r="AJ138" s="198"/>
      <c r="AK138" s="198"/>
      <c r="AL138" s="198"/>
      <c r="AM138" s="198"/>
      <c r="AN138" s="198"/>
      <c r="AO138" s="198"/>
      <c r="AP138" s="198"/>
      <c r="AQ138" s="198"/>
      <c r="AR138" s="198"/>
      <c r="AS138" s="414"/>
      <c r="AT138" s="414"/>
      <c r="AU138" s="414"/>
      <c r="AV138" s="411"/>
      <c r="AW138" s="411"/>
      <c r="AX138" s="476"/>
      <c r="AY138" s="414"/>
      <c r="AZ138" s="140"/>
    </row>
    <row r="139" spans="1:52" ht="30" customHeight="1" thickBot="1">
      <c r="A139" s="418"/>
      <c r="B139" s="391"/>
      <c r="C139" s="388"/>
      <c r="D139" s="388"/>
      <c r="E139" s="388"/>
      <c r="F139" s="388"/>
      <c r="G139" s="406"/>
      <c r="H139" s="397"/>
      <c r="I139" s="400"/>
      <c r="J139" s="388"/>
      <c r="K139" s="388"/>
      <c r="L139" s="409"/>
      <c r="M139" s="199"/>
      <c r="N139" s="199"/>
      <c r="O139" s="199"/>
      <c r="P139" s="199"/>
      <c r="Q139" s="199"/>
      <c r="R139" s="199"/>
      <c r="S139" s="199"/>
      <c r="T139" s="199"/>
      <c r="U139" s="199"/>
      <c r="V139" s="199"/>
      <c r="W139" s="199"/>
      <c r="X139" s="199"/>
      <c r="Y139" s="199"/>
      <c r="Z139" s="199"/>
      <c r="AA139" s="199"/>
      <c r="AB139" s="199"/>
      <c r="AC139" s="199"/>
      <c r="AD139" s="200"/>
      <c r="AE139" s="200"/>
      <c r="AF139" s="200"/>
      <c r="AG139" s="200"/>
      <c r="AH139" s="200"/>
      <c r="AI139" s="200"/>
      <c r="AJ139" s="200"/>
      <c r="AK139" s="200"/>
      <c r="AL139" s="200"/>
      <c r="AM139" s="200"/>
      <c r="AN139" s="200"/>
      <c r="AO139" s="200"/>
      <c r="AP139" s="200"/>
      <c r="AQ139" s="200"/>
      <c r="AR139" s="200"/>
      <c r="AS139" s="419"/>
      <c r="AT139" s="419"/>
      <c r="AU139" s="415"/>
      <c r="AV139" s="412"/>
      <c r="AW139" s="412"/>
      <c r="AX139" s="477"/>
      <c r="AY139" s="415"/>
      <c r="AZ139" s="140"/>
    </row>
    <row r="140" spans="1:52" ht="30" customHeight="1">
      <c r="A140" s="416">
        <v>31</v>
      </c>
      <c r="B140" s="389">
        <v>31</v>
      </c>
      <c r="C140" s="386"/>
      <c r="D140" s="386"/>
      <c r="E140" s="386"/>
      <c r="F140" s="386"/>
      <c r="G140" s="404"/>
      <c r="H140" s="395"/>
      <c r="I140" s="398"/>
      <c r="J140" s="386"/>
      <c r="K140" s="386"/>
      <c r="L140" s="407"/>
      <c r="M140" s="195"/>
      <c r="N140" s="157"/>
      <c r="O140" s="157"/>
      <c r="P140" s="157"/>
      <c r="Q140" s="157"/>
      <c r="R140" s="157"/>
      <c r="S140" s="157"/>
      <c r="T140" s="157"/>
      <c r="U140" s="157"/>
      <c r="V140" s="195"/>
      <c r="W140" s="195"/>
      <c r="X140" s="195"/>
      <c r="Y140" s="195"/>
      <c r="Z140" s="195"/>
      <c r="AA140" s="195"/>
      <c r="AB140" s="195"/>
      <c r="AC140" s="195"/>
      <c r="AD140" s="196"/>
      <c r="AE140" s="196"/>
      <c r="AF140" s="196"/>
      <c r="AG140" s="196"/>
      <c r="AH140" s="196"/>
      <c r="AI140" s="196"/>
      <c r="AJ140" s="196"/>
      <c r="AK140" s="196"/>
      <c r="AL140" s="196"/>
      <c r="AM140" s="196"/>
      <c r="AN140" s="196"/>
      <c r="AO140" s="196"/>
      <c r="AP140" s="196"/>
      <c r="AQ140" s="196"/>
      <c r="AR140" s="196"/>
      <c r="AS140" s="413"/>
      <c r="AT140" s="413"/>
      <c r="AU140" s="413"/>
      <c r="AV140" s="410"/>
      <c r="AW140" s="410"/>
      <c r="AX140" s="413"/>
      <c r="AY140" s="413"/>
      <c r="AZ140" s="140"/>
    </row>
    <row r="141" spans="1:52" ht="30" customHeight="1">
      <c r="A141" s="417"/>
      <c r="B141" s="390"/>
      <c r="C141" s="387"/>
      <c r="D141" s="387"/>
      <c r="E141" s="387"/>
      <c r="F141" s="387"/>
      <c r="G141" s="405"/>
      <c r="H141" s="396"/>
      <c r="I141" s="399"/>
      <c r="J141" s="387"/>
      <c r="K141" s="387"/>
      <c r="L141" s="408"/>
      <c r="M141" s="197"/>
      <c r="N141" s="197"/>
      <c r="O141" s="197"/>
      <c r="P141" s="197"/>
      <c r="Q141" s="197"/>
      <c r="R141" s="197"/>
      <c r="S141" s="197"/>
      <c r="T141" s="197"/>
      <c r="U141" s="197"/>
      <c r="V141" s="197"/>
      <c r="W141" s="197"/>
      <c r="X141" s="197"/>
      <c r="Y141" s="197"/>
      <c r="Z141" s="197"/>
      <c r="AA141" s="197"/>
      <c r="AB141" s="197"/>
      <c r="AC141" s="197"/>
      <c r="AD141" s="198"/>
      <c r="AE141" s="198"/>
      <c r="AF141" s="198"/>
      <c r="AG141" s="198"/>
      <c r="AH141" s="198"/>
      <c r="AI141" s="198"/>
      <c r="AJ141" s="198"/>
      <c r="AK141" s="198"/>
      <c r="AL141" s="198"/>
      <c r="AM141" s="198"/>
      <c r="AN141" s="198"/>
      <c r="AO141" s="198"/>
      <c r="AP141" s="198"/>
      <c r="AQ141" s="198"/>
      <c r="AR141" s="198"/>
      <c r="AS141" s="414"/>
      <c r="AT141" s="414"/>
      <c r="AU141" s="414"/>
      <c r="AV141" s="411"/>
      <c r="AW141" s="411"/>
      <c r="AX141" s="414"/>
      <c r="AY141" s="414"/>
      <c r="AZ141" s="140"/>
    </row>
    <row r="142" spans="1:52" ht="30" customHeight="1">
      <c r="A142" s="417"/>
      <c r="B142" s="390"/>
      <c r="C142" s="387"/>
      <c r="D142" s="387"/>
      <c r="E142" s="387"/>
      <c r="F142" s="387"/>
      <c r="G142" s="405"/>
      <c r="H142" s="396"/>
      <c r="I142" s="399"/>
      <c r="J142" s="387"/>
      <c r="K142" s="387"/>
      <c r="L142" s="408"/>
      <c r="M142" s="197"/>
      <c r="N142" s="197"/>
      <c r="O142" s="197"/>
      <c r="P142" s="197"/>
      <c r="Q142" s="197"/>
      <c r="R142" s="197"/>
      <c r="S142" s="197"/>
      <c r="T142" s="197"/>
      <c r="U142" s="197"/>
      <c r="V142" s="197"/>
      <c r="W142" s="197"/>
      <c r="X142" s="197"/>
      <c r="Y142" s="197"/>
      <c r="Z142" s="197"/>
      <c r="AA142" s="197"/>
      <c r="AB142" s="197"/>
      <c r="AC142" s="197"/>
      <c r="AD142" s="198"/>
      <c r="AE142" s="198"/>
      <c r="AF142" s="198"/>
      <c r="AG142" s="198"/>
      <c r="AH142" s="198"/>
      <c r="AI142" s="198"/>
      <c r="AJ142" s="198"/>
      <c r="AK142" s="198"/>
      <c r="AL142" s="198"/>
      <c r="AM142" s="198"/>
      <c r="AN142" s="198"/>
      <c r="AO142" s="198"/>
      <c r="AP142" s="198"/>
      <c r="AQ142" s="198"/>
      <c r="AR142" s="198"/>
      <c r="AS142" s="414"/>
      <c r="AT142" s="414"/>
      <c r="AU142" s="414"/>
      <c r="AV142" s="411"/>
      <c r="AW142" s="411"/>
      <c r="AX142" s="414"/>
      <c r="AY142" s="414"/>
      <c r="AZ142" s="140"/>
    </row>
    <row r="143" spans="1:52" ht="30" customHeight="1" thickBot="1">
      <c r="A143" s="418"/>
      <c r="B143" s="391"/>
      <c r="C143" s="388"/>
      <c r="D143" s="388"/>
      <c r="E143" s="388"/>
      <c r="F143" s="388"/>
      <c r="G143" s="406"/>
      <c r="H143" s="397"/>
      <c r="I143" s="400"/>
      <c r="J143" s="388"/>
      <c r="K143" s="388"/>
      <c r="L143" s="409"/>
      <c r="M143" s="199"/>
      <c r="N143" s="199"/>
      <c r="O143" s="199"/>
      <c r="P143" s="199"/>
      <c r="Q143" s="199"/>
      <c r="R143" s="199"/>
      <c r="S143" s="199"/>
      <c r="T143" s="199"/>
      <c r="U143" s="199"/>
      <c r="V143" s="199"/>
      <c r="W143" s="199"/>
      <c r="X143" s="199"/>
      <c r="Y143" s="199"/>
      <c r="Z143" s="199"/>
      <c r="AA143" s="199"/>
      <c r="AB143" s="199"/>
      <c r="AC143" s="199"/>
      <c r="AD143" s="200"/>
      <c r="AE143" s="200"/>
      <c r="AF143" s="200"/>
      <c r="AG143" s="200"/>
      <c r="AH143" s="200"/>
      <c r="AI143" s="200"/>
      <c r="AJ143" s="200"/>
      <c r="AK143" s="200"/>
      <c r="AL143" s="200"/>
      <c r="AM143" s="200"/>
      <c r="AN143" s="200"/>
      <c r="AO143" s="200"/>
      <c r="AP143" s="200"/>
      <c r="AQ143" s="200"/>
      <c r="AR143" s="200"/>
      <c r="AS143" s="419"/>
      <c r="AT143" s="419"/>
      <c r="AU143" s="419"/>
      <c r="AV143" s="427"/>
      <c r="AW143" s="427"/>
      <c r="AX143" s="419"/>
      <c r="AY143" s="415"/>
      <c r="AZ143" s="140"/>
    </row>
    <row r="144" spans="1:52" ht="30" customHeight="1">
      <c r="A144" s="416">
        <v>32</v>
      </c>
      <c r="B144" s="389">
        <v>32</v>
      </c>
      <c r="C144" s="386"/>
      <c r="D144" s="386"/>
      <c r="E144" s="386"/>
      <c r="F144" s="386"/>
      <c r="G144" s="404"/>
      <c r="H144" s="395"/>
      <c r="I144" s="398"/>
      <c r="J144" s="386"/>
      <c r="K144" s="386"/>
      <c r="L144" s="407"/>
      <c r="M144" s="195"/>
      <c r="N144" s="157"/>
      <c r="O144" s="157"/>
      <c r="P144" s="157"/>
      <c r="Q144" s="157"/>
      <c r="R144" s="157"/>
      <c r="S144" s="157"/>
      <c r="T144" s="157"/>
      <c r="U144" s="157"/>
      <c r="V144" s="195"/>
      <c r="W144" s="195"/>
      <c r="X144" s="195"/>
      <c r="Y144" s="195"/>
      <c r="Z144" s="195"/>
      <c r="AA144" s="195"/>
      <c r="AB144" s="195"/>
      <c r="AC144" s="195"/>
      <c r="AD144" s="196"/>
      <c r="AE144" s="195"/>
      <c r="AF144" s="196"/>
      <c r="AG144" s="196"/>
      <c r="AH144" s="196"/>
      <c r="AI144" s="196"/>
      <c r="AJ144" s="196"/>
      <c r="AK144" s="196"/>
      <c r="AL144" s="196"/>
      <c r="AM144" s="196"/>
      <c r="AN144" s="196"/>
      <c r="AO144" s="196"/>
      <c r="AP144" s="196"/>
      <c r="AQ144" s="196"/>
      <c r="AR144" s="196"/>
      <c r="AS144" s="413"/>
      <c r="AT144" s="413"/>
      <c r="AU144" s="413"/>
      <c r="AV144" s="410"/>
      <c r="AW144" s="410"/>
      <c r="AX144" s="413"/>
      <c r="AY144" s="413"/>
      <c r="AZ144" s="140"/>
    </row>
    <row r="145" spans="1:52" ht="30" customHeight="1">
      <c r="A145" s="417"/>
      <c r="B145" s="390"/>
      <c r="C145" s="387"/>
      <c r="D145" s="387"/>
      <c r="E145" s="387"/>
      <c r="F145" s="387"/>
      <c r="G145" s="405"/>
      <c r="H145" s="396"/>
      <c r="I145" s="399"/>
      <c r="J145" s="387"/>
      <c r="K145" s="387"/>
      <c r="L145" s="408"/>
      <c r="M145" s="197"/>
      <c r="N145" s="197"/>
      <c r="O145" s="197"/>
      <c r="P145" s="197"/>
      <c r="Q145" s="197"/>
      <c r="R145" s="197"/>
      <c r="S145" s="197"/>
      <c r="T145" s="197"/>
      <c r="U145" s="197"/>
      <c r="V145" s="197"/>
      <c r="W145" s="197"/>
      <c r="X145" s="197"/>
      <c r="Y145" s="197"/>
      <c r="Z145" s="197"/>
      <c r="AA145" s="197"/>
      <c r="AB145" s="197"/>
      <c r="AC145" s="197"/>
      <c r="AD145" s="198"/>
      <c r="AE145" s="198"/>
      <c r="AF145" s="198"/>
      <c r="AG145" s="198"/>
      <c r="AH145" s="198"/>
      <c r="AI145" s="198"/>
      <c r="AJ145" s="198"/>
      <c r="AK145" s="198"/>
      <c r="AL145" s="198"/>
      <c r="AM145" s="198"/>
      <c r="AN145" s="198"/>
      <c r="AO145" s="198"/>
      <c r="AP145" s="198"/>
      <c r="AQ145" s="198"/>
      <c r="AR145" s="198"/>
      <c r="AS145" s="414"/>
      <c r="AT145" s="414"/>
      <c r="AU145" s="414"/>
      <c r="AV145" s="411"/>
      <c r="AW145" s="411"/>
      <c r="AX145" s="414"/>
      <c r="AY145" s="414"/>
      <c r="AZ145" s="140"/>
    </row>
    <row r="146" spans="1:52" ht="30" customHeight="1">
      <c r="A146" s="417"/>
      <c r="B146" s="390"/>
      <c r="C146" s="387"/>
      <c r="D146" s="387"/>
      <c r="E146" s="387"/>
      <c r="F146" s="387"/>
      <c r="G146" s="405"/>
      <c r="H146" s="396"/>
      <c r="I146" s="399"/>
      <c r="J146" s="387"/>
      <c r="K146" s="387"/>
      <c r="L146" s="408"/>
      <c r="M146" s="197"/>
      <c r="N146" s="197"/>
      <c r="O146" s="197"/>
      <c r="P146" s="197"/>
      <c r="Q146" s="197"/>
      <c r="R146" s="197"/>
      <c r="S146" s="197"/>
      <c r="T146" s="197"/>
      <c r="U146" s="197"/>
      <c r="V146" s="197"/>
      <c r="W146" s="197"/>
      <c r="X146" s="197"/>
      <c r="Y146" s="197"/>
      <c r="Z146" s="197"/>
      <c r="AA146" s="197"/>
      <c r="AB146" s="197"/>
      <c r="AC146" s="197"/>
      <c r="AD146" s="198"/>
      <c r="AE146" s="198"/>
      <c r="AF146" s="198"/>
      <c r="AG146" s="198"/>
      <c r="AH146" s="198"/>
      <c r="AI146" s="198"/>
      <c r="AJ146" s="198"/>
      <c r="AK146" s="198"/>
      <c r="AL146" s="198"/>
      <c r="AM146" s="198"/>
      <c r="AN146" s="198"/>
      <c r="AO146" s="198"/>
      <c r="AP146" s="198"/>
      <c r="AQ146" s="198"/>
      <c r="AR146" s="198"/>
      <c r="AS146" s="414"/>
      <c r="AT146" s="414"/>
      <c r="AU146" s="414"/>
      <c r="AV146" s="411"/>
      <c r="AW146" s="411"/>
      <c r="AX146" s="414"/>
      <c r="AY146" s="414"/>
      <c r="AZ146" s="140"/>
    </row>
    <row r="147" spans="1:52" ht="30" customHeight="1" thickBot="1">
      <c r="A147" s="418"/>
      <c r="B147" s="391"/>
      <c r="C147" s="388"/>
      <c r="D147" s="388"/>
      <c r="E147" s="388"/>
      <c r="F147" s="388"/>
      <c r="G147" s="406"/>
      <c r="H147" s="397"/>
      <c r="I147" s="400"/>
      <c r="J147" s="388"/>
      <c r="K147" s="388"/>
      <c r="L147" s="409"/>
      <c r="M147" s="199"/>
      <c r="N147" s="199"/>
      <c r="O147" s="199"/>
      <c r="P147" s="199"/>
      <c r="Q147" s="199"/>
      <c r="R147" s="199"/>
      <c r="S147" s="199"/>
      <c r="T147" s="199"/>
      <c r="U147" s="199"/>
      <c r="V147" s="199"/>
      <c r="W147" s="199"/>
      <c r="X147" s="199"/>
      <c r="Y147" s="199"/>
      <c r="Z147" s="199"/>
      <c r="AA147" s="199"/>
      <c r="AB147" s="199"/>
      <c r="AC147" s="199"/>
      <c r="AD147" s="200"/>
      <c r="AE147" s="200"/>
      <c r="AF147" s="200"/>
      <c r="AG147" s="200"/>
      <c r="AH147" s="200"/>
      <c r="AI147" s="200"/>
      <c r="AJ147" s="200"/>
      <c r="AK147" s="200"/>
      <c r="AL147" s="200"/>
      <c r="AM147" s="200"/>
      <c r="AN147" s="200"/>
      <c r="AO147" s="200"/>
      <c r="AP147" s="200"/>
      <c r="AQ147" s="200"/>
      <c r="AR147" s="200"/>
      <c r="AS147" s="419"/>
      <c r="AT147" s="419"/>
      <c r="AU147" s="415"/>
      <c r="AV147" s="412"/>
      <c r="AW147" s="412"/>
      <c r="AX147" s="415"/>
      <c r="AY147" s="415"/>
      <c r="AZ147" s="140"/>
    </row>
    <row r="148" spans="1:52" ht="30" customHeight="1">
      <c r="A148" s="416">
        <v>33</v>
      </c>
      <c r="B148" s="389">
        <v>33</v>
      </c>
      <c r="C148" s="386"/>
      <c r="D148" s="386"/>
      <c r="E148" s="386"/>
      <c r="F148" s="386"/>
      <c r="G148" s="404"/>
      <c r="H148" s="395"/>
      <c r="I148" s="398"/>
      <c r="J148" s="386"/>
      <c r="K148" s="395"/>
      <c r="L148" s="407"/>
      <c r="M148" s="195"/>
      <c r="N148" s="157"/>
      <c r="O148" s="157"/>
      <c r="P148" s="157"/>
      <c r="Q148" s="157"/>
      <c r="R148" s="157"/>
      <c r="S148" s="157"/>
      <c r="T148" s="157"/>
      <c r="U148" s="157"/>
      <c r="V148" s="195"/>
      <c r="W148" s="195"/>
      <c r="X148" s="195"/>
      <c r="Y148" s="195"/>
      <c r="Z148" s="195"/>
      <c r="AA148" s="195"/>
      <c r="AB148" s="195"/>
      <c r="AC148" s="195"/>
      <c r="AD148" s="196"/>
      <c r="AE148" s="196"/>
      <c r="AF148" s="196"/>
      <c r="AG148" s="196"/>
      <c r="AH148" s="196"/>
      <c r="AI148" s="196"/>
      <c r="AJ148" s="196"/>
      <c r="AK148" s="196"/>
      <c r="AL148" s="196"/>
      <c r="AM148" s="196"/>
      <c r="AN148" s="196"/>
      <c r="AO148" s="196"/>
      <c r="AP148" s="196"/>
      <c r="AQ148" s="196"/>
      <c r="AR148" s="196"/>
      <c r="AS148" s="413"/>
      <c r="AT148" s="413"/>
      <c r="AU148" s="413"/>
      <c r="AV148" s="410"/>
      <c r="AW148" s="410"/>
      <c r="AX148" s="413"/>
      <c r="AY148" s="413"/>
      <c r="AZ148" s="140"/>
    </row>
    <row r="149" spans="1:52" ht="30" customHeight="1">
      <c r="A149" s="417"/>
      <c r="B149" s="390"/>
      <c r="C149" s="387"/>
      <c r="D149" s="387"/>
      <c r="E149" s="387"/>
      <c r="F149" s="387"/>
      <c r="G149" s="405"/>
      <c r="H149" s="396"/>
      <c r="I149" s="399"/>
      <c r="J149" s="387"/>
      <c r="K149" s="387"/>
      <c r="L149" s="408"/>
      <c r="M149" s="197"/>
      <c r="N149" s="197"/>
      <c r="O149" s="197"/>
      <c r="P149" s="197"/>
      <c r="Q149" s="197"/>
      <c r="R149" s="197"/>
      <c r="S149" s="197"/>
      <c r="T149" s="197"/>
      <c r="U149" s="197"/>
      <c r="V149" s="197"/>
      <c r="W149" s="197"/>
      <c r="X149" s="197"/>
      <c r="Y149" s="197"/>
      <c r="Z149" s="197"/>
      <c r="AA149" s="197"/>
      <c r="AB149" s="197"/>
      <c r="AC149" s="197"/>
      <c r="AD149" s="198"/>
      <c r="AE149" s="198"/>
      <c r="AF149" s="198"/>
      <c r="AG149" s="198"/>
      <c r="AH149" s="198"/>
      <c r="AI149" s="198"/>
      <c r="AJ149" s="198"/>
      <c r="AK149" s="198"/>
      <c r="AL149" s="198"/>
      <c r="AM149" s="198"/>
      <c r="AN149" s="198"/>
      <c r="AO149" s="198"/>
      <c r="AP149" s="198"/>
      <c r="AQ149" s="198"/>
      <c r="AR149" s="198"/>
      <c r="AS149" s="414"/>
      <c r="AT149" s="414"/>
      <c r="AU149" s="414"/>
      <c r="AV149" s="411"/>
      <c r="AW149" s="411"/>
      <c r="AX149" s="414"/>
      <c r="AY149" s="414"/>
      <c r="AZ149" s="140"/>
    </row>
    <row r="150" spans="1:52" ht="30" customHeight="1">
      <c r="A150" s="417"/>
      <c r="B150" s="390"/>
      <c r="C150" s="387"/>
      <c r="D150" s="387"/>
      <c r="E150" s="387"/>
      <c r="F150" s="387"/>
      <c r="G150" s="405"/>
      <c r="H150" s="396"/>
      <c r="I150" s="399"/>
      <c r="J150" s="387"/>
      <c r="K150" s="387"/>
      <c r="L150" s="408"/>
      <c r="M150" s="197"/>
      <c r="N150" s="197"/>
      <c r="O150" s="197"/>
      <c r="P150" s="197"/>
      <c r="Q150" s="197"/>
      <c r="R150" s="197"/>
      <c r="S150" s="197"/>
      <c r="T150" s="197"/>
      <c r="U150" s="197"/>
      <c r="V150" s="197"/>
      <c r="W150" s="197"/>
      <c r="X150" s="197"/>
      <c r="Y150" s="197"/>
      <c r="Z150" s="197"/>
      <c r="AA150" s="197"/>
      <c r="AB150" s="197"/>
      <c r="AC150" s="197"/>
      <c r="AD150" s="198"/>
      <c r="AE150" s="198"/>
      <c r="AF150" s="198"/>
      <c r="AG150" s="198"/>
      <c r="AH150" s="198"/>
      <c r="AI150" s="198"/>
      <c r="AJ150" s="198"/>
      <c r="AK150" s="198"/>
      <c r="AL150" s="198"/>
      <c r="AM150" s="198"/>
      <c r="AN150" s="198"/>
      <c r="AO150" s="198"/>
      <c r="AP150" s="198"/>
      <c r="AQ150" s="198"/>
      <c r="AR150" s="198"/>
      <c r="AS150" s="414"/>
      <c r="AT150" s="414"/>
      <c r="AU150" s="414"/>
      <c r="AV150" s="411"/>
      <c r="AW150" s="411"/>
      <c r="AX150" s="414"/>
      <c r="AY150" s="414"/>
      <c r="AZ150" s="140"/>
    </row>
    <row r="151" spans="1:52" ht="30" customHeight="1" thickBot="1">
      <c r="A151" s="418"/>
      <c r="B151" s="391"/>
      <c r="C151" s="388"/>
      <c r="D151" s="388"/>
      <c r="E151" s="388"/>
      <c r="F151" s="388"/>
      <c r="G151" s="406"/>
      <c r="H151" s="397"/>
      <c r="I151" s="400"/>
      <c r="J151" s="388"/>
      <c r="K151" s="388"/>
      <c r="L151" s="409"/>
      <c r="M151" s="199"/>
      <c r="N151" s="199"/>
      <c r="O151" s="199"/>
      <c r="P151" s="199"/>
      <c r="Q151" s="199"/>
      <c r="R151" s="199"/>
      <c r="S151" s="199"/>
      <c r="T151" s="199"/>
      <c r="U151" s="199"/>
      <c r="V151" s="199"/>
      <c r="W151" s="199"/>
      <c r="X151" s="199"/>
      <c r="Y151" s="199"/>
      <c r="Z151" s="199"/>
      <c r="AA151" s="199"/>
      <c r="AB151" s="199"/>
      <c r="AC151" s="199"/>
      <c r="AD151" s="200"/>
      <c r="AE151" s="200"/>
      <c r="AF151" s="200"/>
      <c r="AG151" s="200"/>
      <c r="AH151" s="200"/>
      <c r="AI151" s="200"/>
      <c r="AJ151" s="200"/>
      <c r="AK151" s="200"/>
      <c r="AL151" s="200"/>
      <c r="AM151" s="200"/>
      <c r="AN151" s="200"/>
      <c r="AO151" s="200"/>
      <c r="AP151" s="200"/>
      <c r="AQ151" s="200"/>
      <c r="AR151" s="200"/>
      <c r="AS151" s="419"/>
      <c r="AT151" s="419"/>
      <c r="AU151" s="415"/>
      <c r="AV151" s="412"/>
      <c r="AW151" s="412"/>
      <c r="AX151" s="415"/>
      <c r="AY151" s="415"/>
      <c r="AZ151" s="140"/>
    </row>
    <row r="152" spans="1:52" ht="30" customHeight="1">
      <c r="A152" s="416">
        <v>34</v>
      </c>
      <c r="B152" s="389">
        <v>34</v>
      </c>
      <c r="C152" s="386"/>
      <c r="D152" s="386"/>
      <c r="E152" s="386"/>
      <c r="F152" s="386"/>
      <c r="G152" s="404"/>
      <c r="H152" s="395"/>
      <c r="I152" s="398"/>
      <c r="J152" s="386"/>
      <c r="K152" s="386"/>
      <c r="L152" s="407"/>
      <c r="M152" s="195"/>
      <c r="N152" s="157"/>
      <c r="O152" s="157"/>
      <c r="P152" s="157"/>
      <c r="Q152" s="157"/>
      <c r="R152" s="157"/>
      <c r="S152" s="157"/>
      <c r="T152" s="157"/>
      <c r="U152" s="157"/>
      <c r="V152" s="195"/>
      <c r="W152" s="195"/>
      <c r="X152" s="195"/>
      <c r="Y152" s="195"/>
      <c r="Z152" s="195"/>
      <c r="AA152" s="195"/>
      <c r="AB152" s="195"/>
      <c r="AC152" s="195"/>
      <c r="AD152" s="196"/>
      <c r="AE152" s="196"/>
      <c r="AF152" s="196"/>
      <c r="AG152" s="196"/>
      <c r="AH152" s="196"/>
      <c r="AI152" s="196"/>
      <c r="AJ152" s="196"/>
      <c r="AK152" s="196"/>
      <c r="AL152" s="196"/>
      <c r="AM152" s="196"/>
      <c r="AN152" s="196"/>
      <c r="AO152" s="196"/>
      <c r="AP152" s="196"/>
      <c r="AQ152" s="196"/>
      <c r="AR152" s="196"/>
      <c r="AS152" s="413"/>
      <c r="AT152" s="413"/>
      <c r="AU152" s="413"/>
      <c r="AV152" s="410"/>
      <c r="AW152" s="410"/>
      <c r="AX152" s="413"/>
      <c r="AY152" s="413"/>
      <c r="AZ152" s="140"/>
    </row>
    <row r="153" spans="1:52" ht="30" customHeight="1">
      <c r="A153" s="417"/>
      <c r="B153" s="390"/>
      <c r="C153" s="387"/>
      <c r="D153" s="387"/>
      <c r="E153" s="387"/>
      <c r="F153" s="387"/>
      <c r="G153" s="405"/>
      <c r="H153" s="396"/>
      <c r="I153" s="399"/>
      <c r="J153" s="387"/>
      <c r="K153" s="387"/>
      <c r="L153" s="408"/>
      <c r="M153" s="197"/>
      <c r="N153" s="197"/>
      <c r="O153" s="197"/>
      <c r="P153" s="197"/>
      <c r="Q153" s="197"/>
      <c r="R153" s="197"/>
      <c r="S153" s="197"/>
      <c r="T153" s="197"/>
      <c r="U153" s="197"/>
      <c r="V153" s="197"/>
      <c r="W153" s="197"/>
      <c r="X153" s="197"/>
      <c r="Y153" s="197"/>
      <c r="Z153" s="197"/>
      <c r="AA153" s="197"/>
      <c r="AB153" s="197"/>
      <c r="AC153" s="197"/>
      <c r="AD153" s="198"/>
      <c r="AE153" s="198"/>
      <c r="AF153" s="198"/>
      <c r="AG153" s="198"/>
      <c r="AH153" s="198"/>
      <c r="AI153" s="198"/>
      <c r="AJ153" s="198"/>
      <c r="AK153" s="198"/>
      <c r="AL153" s="198"/>
      <c r="AM153" s="198"/>
      <c r="AN153" s="198"/>
      <c r="AO153" s="198"/>
      <c r="AP153" s="198"/>
      <c r="AQ153" s="198"/>
      <c r="AR153" s="198"/>
      <c r="AS153" s="414"/>
      <c r="AT153" s="414"/>
      <c r="AU153" s="414"/>
      <c r="AV153" s="411"/>
      <c r="AW153" s="411"/>
      <c r="AX153" s="414"/>
      <c r="AY153" s="414"/>
      <c r="AZ153" s="140"/>
    </row>
    <row r="154" spans="1:52" ht="30" customHeight="1">
      <c r="A154" s="417"/>
      <c r="B154" s="390"/>
      <c r="C154" s="387"/>
      <c r="D154" s="387"/>
      <c r="E154" s="387"/>
      <c r="F154" s="387"/>
      <c r="G154" s="405"/>
      <c r="H154" s="396"/>
      <c r="I154" s="399"/>
      <c r="J154" s="387"/>
      <c r="K154" s="387"/>
      <c r="L154" s="408"/>
      <c r="M154" s="197"/>
      <c r="N154" s="197"/>
      <c r="O154" s="197"/>
      <c r="P154" s="197"/>
      <c r="Q154" s="197"/>
      <c r="R154" s="197"/>
      <c r="S154" s="197"/>
      <c r="T154" s="197"/>
      <c r="U154" s="197"/>
      <c r="V154" s="197"/>
      <c r="W154" s="197"/>
      <c r="X154" s="197"/>
      <c r="Y154" s="197"/>
      <c r="Z154" s="197"/>
      <c r="AA154" s="197"/>
      <c r="AB154" s="197"/>
      <c r="AC154" s="197"/>
      <c r="AD154" s="198"/>
      <c r="AE154" s="198"/>
      <c r="AF154" s="198"/>
      <c r="AG154" s="198"/>
      <c r="AH154" s="198"/>
      <c r="AI154" s="198"/>
      <c r="AJ154" s="198"/>
      <c r="AK154" s="198"/>
      <c r="AL154" s="198"/>
      <c r="AM154" s="198"/>
      <c r="AN154" s="198"/>
      <c r="AO154" s="198"/>
      <c r="AP154" s="198"/>
      <c r="AQ154" s="198"/>
      <c r="AR154" s="198"/>
      <c r="AS154" s="414"/>
      <c r="AT154" s="414"/>
      <c r="AU154" s="414"/>
      <c r="AV154" s="411"/>
      <c r="AW154" s="411"/>
      <c r="AX154" s="414"/>
      <c r="AY154" s="414"/>
      <c r="AZ154" s="140"/>
    </row>
    <row r="155" spans="1:52" ht="30" customHeight="1" thickBot="1">
      <c r="A155" s="418"/>
      <c r="B155" s="391"/>
      <c r="C155" s="388"/>
      <c r="D155" s="388"/>
      <c r="E155" s="388"/>
      <c r="F155" s="388"/>
      <c r="G155" s="406"/>
      <c r="H155" s="397"/>
      <c r="I155" s="400"/>
      <c r="J155" s="388"/>
      <c r="K155" s="388"/>
      <c r="L155" s="409"/>
      <c r="M155" s="199"/>
      <c r="N155" s="199"/>
      <c r="O155" s="199"/>
      <c r="P155" s="199"/>
      <c r="Q155" s="199"/>
      <c r="R155" s="199"/>
      <c r="S155" s="199"/>
      <c r="T155" s="199"/>
      <c r="U155" s="199"/>
      <c r="V155" s="199"/>
      <c r="W155" s="199"/>
      <c r="X155" s="199"/>
      <c r="Y155" s="199"/>
      <c r="Z155" s="199"/>
      <c r="AA155" s="199"/>
      <c r="AB155" s="199"/>
      <c r="AC155" s="199"/>
      <c r="AD155" s="200"/>
      <c r="AE155" s="200"/>
      <c r="AF155" s="200"/>
      <c r="AG155" s="200"/>
      <c r="AH155" s="200"/>
      <c r="AI155" s="200"/>
      <c r="AJ155" s="200"/>
      <c r="AK155" s="200"/>
      <c r="AL155" s="200"/>
      <c r="AM155" s="200"/>
      <c r="AN155" s="200"/>
      <c r="AO155" s="200"/>
      <c r="AP155" s="200"/>
      <c r="AQ155" s="200"/>
      <c r="AR155" s="200"/>
      <c r="AS155" s="419"/>
      <c r="AT155" s="419"/>
      <c r="AU155" s="415"/>
      <c r="AV155" s="412"/>
      <c r="AW155" s="412"/>
      <c r="AX155" s="415"/>
      <c r="AY155" s="415"/>
      <c r="AZ155" s="140"/>
    </row>
    <row r="156" spans="1:52" ht="30" customHeight="1">
      <c r="A156" s="416">
        <v>35</v>
      </c>
      <c r="B156" s="389">
        <v>35</v>
      </c>
      <c r="C156" s="386"/>
      <c r="D156" s="386"/>
      <c r="E156" s="386"/>
      <c r="F156" s="386"/>
      <c r="G156" s="404"/>
      <c r="H156" s="395"/>
      <c r="I156" s="398"/>
      <c r="J156" s="386"/>
      <c r="K156" s="386"/>
      <c r="L156" s="407"/>
      <c r="M156" s="195"/>
      <c r="N156" s="157"/>
      <c r="O156" s="157"/>
      <c r="P156" s="157"/>
      <c r="Q156" s="157"/>
      <c r="R156" s="157"/>
      <c r="S156" s="157"/>
      <c r="T156" s="157"/>
      <c r="U156" s="157"/>
      <c r="V156" s="195"/>
      <c r="W156" s="195"/>
      <c r="X156" s="195"/>
      <c r="Y156" s="195"/>
      <c r="Z156" s="195"/>
      <c r="AA156" s="195"/>
      <c r="AB156" s="195"/>
      <c r="AC156" s="195"/>
      <c r="AD156" s="196"/>
      <c r="AE156" s="196"/>
      <c r="AF156" s="196"/>
      <c r="AG156" s="196"/>
      <c r="AH156" s="196"/>
      <c r="AI156" s="196"/>
      <c r="AJ156" s="196"/>
      <c r="AK156" s="196"/>
      <c r="AL156" s="196"/>
      <c r="AM156" s="196"/>
      <c r="AN156" s="196"/>
      <c r="AO156" s="196"/>
      <c r="AP156" s="196"/>
      <c r="AQ156" s="196"/>
      <c r="AR156" s="196"/>
      <c r="AS156" s="413"/>
      <c r="AT156" s="413"/>
      <c r="AU156" s="413"/>
      <c r="AV156" s="410"/>
      <c r="AW156" s="410"/>
      <c r="AX156" s="413"/>
      <c r="AY156" s="413"/>
      <c r="AZ156" s="140"/>
    </row>
    <row r="157" spans="1:52" ht="30" customHeight="1">
      <c r="A157" s="417"/>
      <c r="B157" s="390"/>
      <c r="C157" s="387"/>
      <c r="D157" s="387"/>
      <c r="E157" s="387"/>
      <c r="F157" s="387"/>
      <c r="G157" s="405"/>
      <c r="H157" s="396"/>
      <c r="I157" s="399"/>
      <c r="J157" s="387"/>
      <c r="K157" s="387"/>
      <c r="L157" s="408"/>
      <c r="M157" s="197"/>
      <c r="N157" s="197"/>
      <c r="O157" s="197"/>
      <c r="P157" s="197"/>
      <c r="Q157" s="197"/>
      <c r="R157" s="197"/>
      <c r="S157" s="197"/>
      <c r="T157" s="197"/>
      <c r="U157" s="197"/>
      <c r="V157" s="197"/>
      <c r="W157" s="197"/>
      <c r="X157" s="197"/>
      <c r="Y157" s="197"/>
      <c r="Z157" s="197"/>
      <c r="AA157" s="197"/>
      <c r="AB157" s="197"/>
      <c r="AC157" s="197"/>
      <c r="AD157" s="198"/>
      <c r="AE157" s="198"/>
      <c r="AF157" s="198"/>
      <c r="AG157" s="198"/>
      <c r="AH157" s="198"/>
      <c r="AI157" s="198"/>
      <c r="AJ157" s="198"/>
      <c r="AK157" s="198"/>
      <c r="AL157" s="198"/>
      <c r="AM157" s="198"/>
      <c r="AN157" s="198"/>
      <c r="AO157" s="198"/>
      <c r="AP157" s="198"/>
      <c r="AQ157" s="198"/>
      <c r="AR157" s="198"/>
      <c r="AS157" s="414"/>
      <c r="AT157" s="414"/>
      <c r="AU157" s="414"/>
      <c r="AV157" s="411"/>
      <c r="AW157" s="411"/>
      <c r="AX157" s="414"/>
      <c r="AY157" s="414"/>
      <c r="AZ157" s="140"/>
    </row>
    <row r="158" spans="1:52" ht="30" customHeight="1">
      <c r="A158" s="417"/>
      <c r="B158" s="390"/>
      <c r="C158" s="387"/>
      <c r="D158" s="387"/>
      <c r="E158" s="387"/>
      <c r="F158" s="387"/>
      <c r="G158" s="405"/>
      <c r="H158" s="396"/>
      <c r="I158" s="399"/>
      <c r="J158" s="387"/>
      <c r="K158" s="387"/>
      <c r="L158" s="408"/>
      <c r="M158" s="197"/>
      <c r="N158" s="197"/>
      <c r="O158" s="197"/>
      <c r="P158" s="197"/>
      <c r="Q158" s="197"/>
      <c r="R158" s="197"/>
      <c r="S158" s="197"/>
      <c r="T158" s="197"/>
      <c r="U158" s="197"/>
      <c r="V158" s="197"/>
      <c r="W158" s="197"/>
      <c r="X158" s="197"/>
      <c r="Y158" s="197"/>
      <c r="Z158" s="197"/>
      <c r="AA158" s="197"/>
      <c r="AB158" s="197"/>
      <c r="AC158" s="197"/>
      <c r="AD158" s="198"/>
      <c r="AE158" s="198"/>
      <c r="AF158" s="198"/>
      <c r="AG158" s="198"/>
      <c r="AH158" s="198"/>
      <c r="AI158" s="198"/>
      <c r="AJ158" s="198"/>
      <c r="AK158" s="198"/>
      <c r="AL158" s="198"/>
      <c r="AM158" s="198"/>
      <c r="AN158" s="198"/>
      <c r="AO158" s="198"/>
      <c r="AP158" s="198"/>
      <c r="AQ158" s="198"/>
      <c r="AR158" s="198"/>
      <c r="AS158" s="414"/>
      <c r="AT158" s="414"/>
      <c r="AU158" s="414"/>
      <c r="AV158" s="411"/>
      <c r="AW158" s="411"/>
      <c r="AX158" s="414"/>
      <c r="AY158" s="414"/>
      <c r="AZ158" s="140"/>
    </row>
    <row r="159" spans="1:52" ht="30" customHeight="1" thickBot="1">
      <c r="A159" s="418"/>
      <c r="B159" s="391"/>
      <c r="C159" s="388"/>
      <c r="D159" s="388"/>
      <c r="E159" s="388"/>
      <c r="F159" s="388"/>
      <c r="G159" s="406"/>
      <c r="H159" s="397"/>
      <c r="I159" s="400"/>
      <c r="J159" s="388"/>
      <c r="K159" s="388"/>
      <c r="L159" s="409"/>
      <c r="M159" s="199"/>
      <c r="N159" s="199"/>
      <c r="O159" s="199"/>
      <c r="P159" s="199"/>
      <c r="Q159" s="199"/>
      <c r="R159" s="199"/>
      <c r="S159" s="199"/>
      <c r="T159" s="199"/>
      <c r="U159" s="199"/>
      <c r="V159" s="199"/>
      <c r="W159" s="199"/>
      <c r="X159" s="199"/>
      <c r="Y159" s="199"/>
      <c r="Z159" s="199"/>
      <c r="AA159" s="199"/>
      <c r="AB159" s="199"/>
      <c r="AC159" s="199"/>
      <c r="AD159" s="200"/>
      <c r="AE159" s="200"/>
      <c r="AF159" s="200"/>
      <c r="AG159" s="200"/>
      <c r="AH159" s="200"/>
      <c r="AI159" s="200"/>
      <c r="AJ159" s="200"/>
      <c r="AK159" s="200"/>
      <c r="AL159" s="200"/>
      <c r="AM159" s="200"/>
      <c r="AN159" s="200"/>
      <c r="AO159" s="200"/>
      <c r="AP159" s="200"/>
      <c r="AQ159" s="200"/>
      <c r="AR159" s="200"/>
      <c r="AS159" s="419"/>
      <c r="AT159" s="419"/>
      <c r="AU159" s="415"/>
      <c r="AV159" s="412"/>
      <c r="AW159" s="412"/>
      <c r="AX159" s="415"/>
      <c r="AY159" s="415"/>
      <c r="AZ159" s="140"/>
    </row>
    <row r="160" spans="1:52" ht="30" customHeight="1">
      <c r="A160" s="416">
        <v>36</v>
      </c>
      <c r="B160" s="389">
        <v>36</v>
      </c>
      <c r="C160" s="386"/>
      <c r="D160" s="386"/>
      <c r="E160" s="386"/>
      <c r="F160" s="386"/>
      <c r="G160" s="404"/>
      <c r="H160" s="395"/>
      <c r="I160" s="398"/>
      <c r="J160" s="386"/>
      <c r="K160" s="386"/>
      <c r="L160" s="407"/>
      <c r="M160" s="195"/>
      <c r="N160" s="157"/>
      <c r="O160" s="157"/>
      <c r="P160" s="157"/>
      <c r="Q160" s="157"/>
      <c r="R160" s="157"/>
      <c r="S160" s="157"/>
      <c r="T160" s="157"/>
      <c r="U160" s="157"/>
      <c r="V160" s="195"/>
      <c r="W160" s="195"/>
      <c r="X160" s="195"/>
      <c r="Y160" s="195"/>
      <c r="Z160" s="195"/>
      <c r="AA160" s="195"/>
      <c r="AB160" s="195"/>
      <c r="AC160" s="195"/>
      <c r="AD160" s="196"/>
      <c r="AE160" s="196"/>
      <c r="AF160" s="196"/>
      <c r="AG160" s="196"/>
      <c r="AH160" s="196"/>
      <c r="AI160" s="196"/>
      <c r="AJ160" s="196"/>
      <c r="AK160" s="196"/>
      <c r="AL160" s="196"/>
      <c r="AM160" s="196"/>
      <c r="AN160" s="196"/>
      <c r="AO160" s="196"/>
      <c r="AP160" s="196"/>
      <c r="AQ160" s="196"/>
      <c r="AR160" s="196"/>
      <c r="AS160" s="413"/>
      <c r="AT160" s="413"/>
      <c r="AU160" s="413"/>
      <c r="AV160" s="410"/>
      <c r="AW160" s="410"/>
      <c r="AX160" s="413"/>
      <c r="AY160" s="413"/>
      <c r="AZ160" s="140"/>
    </row>
    <row r="161" spans="1:52" ht="30" customHeight="1">
      <c r="A161" s="417"/>
      <c r="B161" s="390"/>
      <c r="C161" s="387"/>
      <c r="D161" s="387"/>
      <c r="E161" s="387"/>
      <c r="F161" s="387"/>
      <c r="G161" s="405"/>
      <c r="H161" s="396"/>
      <c r="I161" s="399"/>
      <c r="J161" s="387"/>
      <c r="K161" s="387"/>
      <c r="L161" s="408"/>
      <c r="M161" s="197"/>
      <c r="N161" s="197"/>
      <c r="O161" s="197"/>
      <c r="P161" s="197"/>
      <c r="Q161" s="197"/>
      <c r="R161" s="197"/>
      <c r="S161" s="197"/>
      <c r="T161" s="197"/>
      <c r="U161" s="197"/>
      <c r="V161" s="197"/>
      <c r="W161" s="197"/>
      <c r="X161" s="197"/>
      <c r="Y161" s="197"/>
      <c r="Z161" s="197"/>
      <c r="AA161" s="197"/>
      <c r="AB161" s="197"/>
      <c r="AC161" s="197"/>
      <c r="AD161" s="198"/>
      <c r="AE161" s="198"/>
      <c r="AF161" s="198"/>
      <c r="AG161" s="198"/>
      <c r="AH161" s="198"/>
      <c r="AI161" s="198"/>
      <c r="AJ161" s="198"/>
      <c r="AK161" s="198"/>
      <c r="AL161" s="198"/>
      <c r="AM161" s="198"/>
      <c r="AN161" s="198"/>
      <c r="AO161" s="198"/>
      <c r="AP161" s="198"/>
      <c r="AQ161" s="198"/>
      <c r="AR161" s="198"/>
      <c r="AS161" s="414"/>
      <c r="AT161" s="414"/>
      <c r="AU161" s="414"/>
      <c r="AV161" s="411"/>
      <c r="AW161" s="411"/>
      <c r="AX161" s="414"/>
      <c r="AY161" s="414"/>
      <c r="AZ161" s="140"/>
    </row>
    <row r="162" spans="1:52" ht="30" customHeight="1">
      <c r="A162" s="417"/>
      <c r="B162" s="390"/>
      <c r="C162" s="387"/>
      <c r="D162" s="387"/>
      <c r="E162" s="387"/>
      <c r="F162" s="387"/>
      <c r="G162" s="405"/>
      <c r="H162" s="396"/>
      <c r="I162" s="399"/>
      <c r="J162" s="387"/>
      <c r="K162" s="387"/>
      <c r="L162" s="408"/>
      <c r="M162" s="197"/>
      <c r="N162" s="197"/>
      <c r="O162" s="197"/>
      <c r="P162" s="197"/>
      <c r="Q162" s="197"/>
      <c r="R162" s="197"/>
      <c r="S162" s="197"/>
      <c r="T162" s="197"/>
      <c r="U162" s="197"/>
      <c r="V162" s="197"/>
      <c r="W162" s="197"/>
      <c r="X162" s="197"/>
      <c r="Y162" s="197"/>
      <c r="Z162" s="197"/>
      <c r="AA162" s="197"/>
      <c r="AB162" s="197"/>
      <c r="AC162" s="197"/>
      <c r="AD162" s="198"/>
      <c r="AE162" s="198"/>
      <c r="AF162" s="198"/>
      <c r="AG162" s="198"/>
      <c r="AH162" s="198"/>
      <c r="AI162" s="198"/>
      <c r="AJ162" s="198"/>
      <c r="AK162" s="198"/>
      <c r="AL162" s="198"/>
      <c r="AM162" s="198"/>
      <c r="AN162" s="198"/>
      <c r="AO162" s="198"/>
      <c r="AP162" s="198"/>
      <c r="AQ162" s="198"/>
      <c r="AR162" s="198"/>
      <c r="AS162" s="414"/>
      <c r="AT162" s="414"/>
      <c r="AU162" s="414"/>
      <c r="AV162" s="411"/>
      <c r="AW162" s="411"/>
      <c r="AX162" s="414"/>
      <c r="AY162" s="414"/>
      <c r="AZ162" s="140"/>
    </row>
    <row r="163" spans="1:52" ht="30" customHeight="1" thickBot="1">
      <c r="A163" s="418"/>
      <c r="B163" s="391"/>
      <c r="C163" s="388"/>
      <c r="D163" s="388"/>
      <c r="E163" s="388"/>
      <c r="F163" s="388"/>
      <c r="G163" s="406"/>
      <c r="H163" s="397"/>
      <c r="I163" s="400"/>
      <c r="J163" s="388"/>
      <c r="K163" s="388"/>
      <c r="L163" s="409"/>
      <c r="M163" s="199"/>
      <c r="N163" s="199"/>
      <c r="O163" s="199"/>
      <c r="P163" s="199"/>
      <c r="Q163" s="199"/>
      <c r="R163" s="199"/>
      <c r="S163" s="199"/>
      <c r="T163" s="199"/>
      <c r="U163" s="199"/>
      <c r="V163" s="199"/>
      <c r="W163" s="199"/>
      <c r="X163" s="199"/>
      <c r="Y163" s="199"/>
      <c r="Z163" s="199"/>
      <c r="AA163" s="199"/>
      <c r="AB163" s="199"/>
      <c r="AC163" s="199"/>
      <c r="AD163" s="200"/>
      <c r="AE163" s="200"/>
      <c r="AF163" s="200"/>
      <c r="AG163" s="200"/>
      <c r="AH163" s="200"/>
      <c r="AI163" s="200"/>
      <c r="AJ163" s="200"/>
      <c r="AK163" s="200"/>
      <c r="AL163" s="200"/>
      <c r="AM163" s="200"/>
      <c r="AN163" s="200"/>
      <c r="AO163" s="200"/>
      <c r="AP163" s="200"/>
      <c r="AQ163" s="200"/>
      <c r="AR163" s="200"/>
      <c r="AS163" s="419"/>
      <c r="AT163" s="419"/>
      <c r="AU163" s="415"/>
      <c r="AV163" s="412"/>
      <c r="AW163" s="412"/>
      <c r="AX163" s="415"/>
      <c r="AY163" s="415"/>
      <c r="AZ163" s="140"/>
    </row>
    <row r="164" spans="1:52" ht="30" customHeight="1">
      <c r="A164" s="416">
        <v>37</v>
      </c>
      <c r="B164" s="389">
        <v>37</v>
      </c>
      <c r="C164" s="386"/>
      <c r="D164" s="386"/>
      <c r="E164" s="386"/>
      <c r="F164" s="386"/>
      <c r="G164" s="404"/>
      <c r="H164" s="395"/>
      <c r="I164" s="398"/>
      <c r="J164" s="386"/>
      <c r="K164" s="386"/>
      <c r="L164" s="407"/>
      <c r="M164" s="195"/>
      <c r="N164" s="157"/>
      <c r="O164" s="157"/>
      <c r="P164" s="157"/>
      <c r="Q164" s="157"/>
      <c r="R164" s="157"/>
      <c r="S164" s="157"/>
      <c r="T164" s="157"/>
      <c r="U164" s="157"/>
      <c r="V164" s="195"/>
      <c r="W164" s="195"/>
      <c r="X164" s="195"/>
      <c r="Y164" s="195"/>
      <c r="Z164" s="195"/>
      <c r="AA164" s="195"/>
      <c r="AB164" s="195"/>
      <c r="AC164" s="195"/>
      <c r="AD164" s="196"/>
      <c r="AE164" s="196"/>
      <c r="AF164" s="196"/>
      <c r="AG164" s="196"/>
      <c r="AH164" s="196"/>
      <c r="AI164" s="196"/>
      <c r="AJ164" s="196"/>
      <c r="AK164" s="196"/>
      <c r="AL164" s="196"/>
      <c r="AM164" s="196"/>
      <c r="AN164" s="196"/>
      <c r="AO164" s="196"/>
      <c r="AP164" s="196"/>
      <c r="AQ164" s="196"/>
      <c r="AR164" s="196"/>
      <c r="AS164" s="413"/>
      <c r="AT164" s="413"/>
      <c r="AU164" s="413"/>
      <c r="AV164" s="410"/>
      <c r="AW164" s="410"/>
      <c r="AX164" s="413"/>
      <c r="AY164" s="413"/>
      <c r="AZ164" s="140"/>
    </row>
    <row r="165" spans="1:52" ht="30" customHeight="1">
      <c r="A165" s="417"/>
      <c r="B165" s="390"/>
      <c r="C165" s="387"/>
      <c r="D165" s="387"/>
      <c r="E165" s="387"/>
      <c r="F165" s="387"/>
      <c r="G165" s="405"/>
      <c r="H165" s="396"/>
      <c r="I165" s="399"/>
      <c r="J165" s="387"/>
      <c r="K165" s="387"/>
      <c r="L165" s="408"/>
      <c r="M165" s="197"/>
      <c r="N165" s="197"/>
      <c r="O165" s="197"/>
      <c r="P165" s="197"/>
      <c r="Q165" s="197"/>
      <c r="R165" s="197"/>
      <c r="S165" s="197"/>
      <c r="T165" s="197"/>
      <c r="U165" s="197"/>
      <c r="V165" s="197"/>
      <c r="W165" s="197"/>
      <c r="X165" s="197"/>
      <c r="Y165" s="197"/>
      <c r="Z165" s="197"/>
      <c r="AA165" s="197"/>
      <c r="AB165" s="197"/>
      <c r="AC165" s="197"/>
      <c r="AD165" s="198"/>
      <c r="AE165" s="198"/>
      <c r="AF165" s="198"/>
      <c r="AG165" s="198"/>
      <c r="AH165" s="198"/>
      <c r="AI165" s="198"/>
      <c r="AJ165" s="198"/>
      <c r="AK165" s="198"/>
      <c r="AL165" s="198"/>
      <c r="AM165" s="198"/>
      <c r="AN165" s="198"/>
      <c r="AO165" s="198"/>
      <c r="AP165" s="198"/>
      <c r="AQ165" s="198"/>
      <c r="AR165" s="198"/>
      <c r="AS165" s="414"/>
      <c r="AT165" s="414"/>
      <c r="AU165" s="414"/>
      <c r="AV165" s="411"/>
      <c r="AW165" s="411"/>
      <c r="AX165" s="414"/>
      <c r="AY165" s="414"/>
      <c r="AZ165" s="140"/>
    </row>
    <row r="166" spans="1:52" ht="30" customHeight="1">
      <c r="A166" s="417"/>
      <c r="B166" s="390"/>
      <c r="C166" s="387"/>
      <c r="D166" s="387"/>
      <c r="E166" s="387"/>
      <c r="F166" s="387"/>
      <c r="G166" s="405"/>
      <c r="H166" s="396"/>
      <c r="I166" s="399"/>
      <c r="J166" s="387"/>
      <c r="K166" s="387"/>
      <c r="L166" s="408"/>
      <c r="M166" s="197"/>
      <c r="N166" s="197"/>
      <c r="O166" s="197"/>
      <c r="P166" s="197"/>
      <c r="Q166" s="197"/>
      <c r="R166" s="197"/>
      <c r="S166" s="197"/>
      <c r="T166" s="197"/>
      <c r="U166" s="197"/>
      <c r="V166" s="197"/>
      <c r="W166" s="197"/>
      <c r="X166" s="197"/>
      <c r="Y166" s="197"/>
      <c r="Z166" s="197"/>
      <c r="AA166" s="197"/>
      <c r="AB166" s="197"/>
      <c r="AC166" s="197"/>
      <c r="AD166" s="198"/>
      <c r="AE166" s="198"/>
      <c r="AF166" s="198"/>
      <c r="AG166" s="198"/>
      <c r="AH166" s="198"/>
      <c r="AI166" s="198"/>
      <c r="AJ166" s="198"/>
      <c r="AK166" s="198"/>
      <c r="AL166" s="198"/>
      <c r="AM166" s="198"/>
      <c r="AN166" s="198"/>
      <c r="AO166" s="198"/>
      <c r="AP166" s="198"/>
      <c r="AQ166" s="198"/>
      <c r="AR166" s="198"/>
      <c r="AS166" s="414"/>
      <c r="AT166" s="414"/>
      <c r="AU166" s="414"/>
      <c r="AV166" s="411"/>
      <c r="AW166" s="411"/>
      <c r="AX166" s="414"/>
      <c r="AY166" s="414"/>
      <c r="AZ166" s="140"/>
    </row>
    <row r="167" spans="1:52" ht="30" customHeight="1" thickBot="1">
      <c r="A167" s="418"/>
      <c r="B167" s="391"/>
      <c r="C167" s="388"/>
      <c r="D167" s="388"/>
      <c r="E167" s="388"/>
      <c r="F167" s="388"/>
      <c r="G167" s="406"/>
      <c r="H167" s="397"/>
      <c r="I167" s="400"/>
      <c r="J167" s="388"/>
      <c r="K167" s="388"/>
      <c r="L167" s="409"/>
      <c r="M167" s="199"/>
      <c r="N167" s="199"/>
      <c r="O167" s="199"/>
      <c r="P167" s="199"/>
      <c r="Q167" s="199"/>
      <c r="R167" s="199"/>
      <c r="S167" s="199"/>
      <c r="T167" s="199"/>
      <c r="U167" s="199"/>
      <c r="V167" s="199"/>
      <c r="W167" s="199"/>
      <c r="X167" s="199"/>
      <c r="Y167" s="199"/>
      <c r="Z167" s="199"/>
      <c r="AA167" s="199"/>
      <c r="AB167" s="199"/>
      <c r="AC167" s="199"/>
      <c r="AD167" s="200"/>
      <c r="AE167" s="200"/>
      <c r="AF167" s="200"/>
      <c r="AG167" s="200"/>
      <c r="AH167" s="200"/>
      <c r="AI167" s="200"/>
      <c r="AJ167" s="200"/>
      <c r="AK167" s="200"/>
      <c r="AL167" s="200"/>
      <c r="AM167" s="200"/>
      <c r="AN167" s="200"/>
      <c r="AO167" s="200"/>
      <c r="AP167" s="200"/>
      <c r="AQ167" s="200"/>
      <c r="AR167" s="200"/>
      <c r="AS167" s="419"/>
      <c r="AT167" s="419"/>
      <c r="AU167" s="415"/>
      <c r="AV167" s="412"/>
      <c r="AW167" s="412"/>
      <c r="AX167" s="415"/>
      <c r="AY167" s="415"/>
      <c r="AZ167" s="140"/>
    </row>
    <row r="168" spans="1:52" ht="30" customHeight="1">
      <c r="A168" s="416">
        <v>38</v>
      </c>
      <c r="B168" s="389">
        <v>38</v>
      </c>
      <c r="C168" s="386"/>
      <c r="D168" s="386"/>
      <c r="E168" s="386"/>
      <c r="F168" s="386"/>
      <c r="G168" s="404"/>
      <c r="H168" s="395"/>
      <c r="I168" s="398"/>
      <c r="J168" s="386"/>
      <c r="K168" s="386"/>
      <c r="L168" s="407"/>
      <c r="M168" s="195"/>
      <c r="N168" s="157"/>
      <c r="O168" s="157"/>
      <c r="P168" s="157"/>
      <c r="Q168" s="157"/>
      <c r="R168" s="157"/>
      <c r="S168" s="157"/>
      <c r="T168" s="157"/>
      <c r="U168" s="157"/>
      <c r="V168" s="195"/>
      <c r="W168" s="195"/>
      <c r="X168" s="195"/>
      <c r="Y168" s="195"/>
      <c r="Z168" s="195"/>
      <c r="AA168" s="195"/>
      <c r="AB168" s="195"/>
      <c r="AC168" s="195"/>
      <c r="AD168" s="196"/>
      <c r="AE168" s="196"/>
      <c r="AF168" s="196"/>
      <c r="AG168" s="196"/>
      <c r="AH168" s="196"/>
      <c r="AI168" s="196"/>
      <c r="AJ168" s="196"/>
      <c r="AK168" s="196"/>
      <c r="AL168" s="196"/>
      <c r="AM168" s="196"/>
      <c r="AN168" s="196"/>
      <c r="AO168" s="196"/>
      <c r="AP168" s="196"/>
      <c r="AQ168" s="196"/>
      <c r="AR168" s="196"/>
      <c r="AS168" s="413"/>
      <c r="AT168" s="413"/>
      <c r="AU168" s="413"/>
      <c r="AV168" s="410"/>
      <c r="AW168" s="410"/>
      <c r="AX168" s="413"/>
      <c r="AY168" s="413"/>
      <c r="AZ168" s="140"/>
    </row>
    <row r="169" spans="1:52" ht="30" customHeight="1">
      <c r="A169" s="417"/>
      <c r="B169" s="390"/>
      <c r="C169" s="387"/>
      <c r="D169" s="387"/>
      <c r="E169" s="387"/>
      <c r="F169" s="387"/>
      <c r="G169" s="405"/>
      <c r="H169" s="396"/>
      <c r="I169" s="399"/>
      <c r="J169" s="387"/>
      <c r="K169" s="387"/>
      <c r="L169" s="408"/>
      <c r="M169" s="197"/>
      <c r="N169" s="197"/>
      <c r="O169" s="197"/>
      <c r="P169" s="197"/>
      <c r="Q169" s="197"/>
      <c r="R169" s="197"/>
      <c r="S169" s="197"/>
      <c r="T169" s="197"/>
      <c r="U169" s="197"/>
      <c r="V169" s="197"/>
      <c r="W169" s="197"/>
      <c r="X169" s="197"/>
      <c r="Y169" s="197"/>
      <c r="Z169" s="197"/>
      <c r="AA169" s="197"/>
      <c r="AB169" s="197"/>
      <c r="AC169" s="197"/>
      <c r="AD169" s="198"/>
      <c r="AE169" s="198"/>
      <c r="AF169" s="198"/>
      <c r="AG169" s="198"/>
      <c r="AH169" s="198"/>
      <c r="AI169" s="198"/>
      <c r="AJ169" s="198"/>
      <c r="AK169" s="198"/>
      <c r="AL169" s="198"/>
      <c r="AM169" s="198"/>
      <c r="AN169" s="198"/>
      <c r="AO169" s="198"/>
      <c r="AP169" s="198"/>
      <c r="AQ169" s="198"/>
      <c r="AR169" s="198"/>
      <c r="AS169" s="414"/>
      <c r="AT169" s="414"/>
      <c r="AU169" s="414"/>
      <c r="AV169" s="411"/>
      <c r="AW169" s="411"/>
      <c r="AX169" s="414"/>
      <c r="AY169" s="414"/>
      <c r="AZ169" s="140"/>
    </row>
    <row r="170" spans="1:52" ht="30" customHeight="1">
      <c r="A170" s="417"/>
      <c r="B170" s="390"/>
      <c r="C170" s="387"/>
      <c r="D170" s="387"/>
      <c r="E170" s="387"/>
      <c r="F170" s="387"/>
      <c r="G170" s="405"/>
      <c r="H170" s="396"/>
      <c r="I170" s="399"/>
      <c r="J170" s="387"/>
      <c r="K170" s="387"/>
      <c r="L170" s="408"/>
      <c r="M170" s="197"/>
      <c r="N170" s="197"/>
      <c r="O170" s="197"/>
      <c r="P170" s="197"/>
      <c r="Q170" s="197"/>
      <c r="R170" s="197"/>
      <c r="S170" s="197"/>
      <c r="T170" s="197"/>
      <c r="U170" s="197"/>
      <c r="V170" s="197"/>
      <c r="W170" s="197"/>
      <c r="X170" s="197"/>
      <c r="Y170" s="197"/>
      <c r="Z170" s="197"/>
      <c r="AA170" s="197"/>
      <c r="AB170" s="197"/>
      <c r="AC170" s="197"/>
      <c r="AD170" s="198"/>
      <c r="AE170" s="198"/>
      <c r="AF170" s="198"/>
      <c r="AG170" s="198"/>
      <c r="AH170" s="198"/>
      <c r="AI170" s="198"/>
      <c r="AJ170" s="198"/>
      <c r="AK170" s="198"/>
      <c r="AL170" s="198"/>
      <c r="AM170" s="198"/>
      <c r="AN170" s="198"/>
      <c r="AO170" s="198"/>
      <c r="AP170" s="198"/>
      <c r="AQ170" s="198"/>
      <c r="AR170" s="198"/>
      <c r="AS170" s="414"/>
      <c r="AT170" s="414"/>
      <c r="AU170" s="414"/>
      <c r="AV170" s="411"/>
      <c r="AW170" s="411"/>
      <c r="AX170" s="414"/>
      <c r="AY170" s="414"/>
      <c r="AZ170" s="140"/>
    </row>
    <row r="171" spans="1:52" ht="30" customHeight="1" thickBot="1">
      <c r="A171" s="418"/>
      <c r="B171" s="391"/>
      <c r="C171" s="388"/>
      <c r="D171" s="388"/>
      <c r="E171" s="388"/>
      <c r="F171" s="388"/>
      <c r="G171" s="406"/>
      <c r="H171" s="397"/>
      <c r="I171" s="400"/>
      <c r="J171" s="388"/>
      <c r="K171" s="388"/>
      <c r="L171" s="409"/>
      <c r="M171" s="199"/>
      <c r="N171" s="199"/>
      <c r="O171" s="199"/>
      <c r="P171" s="199"/>
      <c r="Q171" s="199"/>
      <c r="R171" s="199"/>
      <c r="S171" s="199"/>
      <c r="T171" s="199"/>
      <c r="U171" s="199"/>
      <c r="V171" s="199"/>
      <c r="W171" s="199"/>
      <c r="X171" s="199"/>
      <c r="Y171" s="199"/>
      <c r="Z171" s="199"/>
      <c r="AA171" s="199"/>
      <c r="AB171" s="199"/>
      <c r="AC171" s="199"/>
      <c r="AD171" s="200"/>
      <c r="AE171" s="200"/>
      <c r="AF171" s="200"/>
      <c r="AG171" s="200"/>
      <c r="AH171" s="200"/>
      <c r="AI171" s="200"/>
      <c r="AJ171" s="200"/>
      <c r="AK171" s="200"/>
      <c r="AL171" s="200"/>
      <c r="AM171" s="200"/>
      <c r="AN171" s="200"/>
      <c r="AO171" s="200"/>
      <c r="AP171" s="200"/>
      <c r="AQ171" s="200"/>
      <c r="AR171" s="200"/>
      <c r="AS171" s="419"/>
      <c r="AT171" s="419"/>
      <c r="AU171" s="415"/>
      <c r="AV171" s="412"/>
      <c r="AW171" s="412"/>
      <c r="AX171" s="415"/>
      <c r="AY171" s="415"/>
      <c r="AZ171" s="140"/>
    </row>
    <row r="172" spans="1:52" ht="30" customHeight="1">
      <c r="A172" s="416">
        <v>39</v>
      </c>
      <c r="B172" s="389">
        <v>39</v>
      </c>
      <c r="C172" s="386"/>
      <c r="D172" s="386"/>
      <c r="E172" s="386"/>
      <c r="F172" s="386"/>
      <c r="G172" s="404"/>
      <c r="H172" s="395"/>
      <c r="I172" s="398"/>
      <c r="J172" s="386"/>
      <c r="K172" s="386"/>
      <c r="L172" s="407"/>
      <c r="M172" s="195"/>
      <c r="N172" s="157"/>
      <c r="O172" s="157"/>
      <c r="P172" s="157"/>
      <c r="Q172" s="157"/>
      <c r="R172" s="157"/>
      <c r="S172" s="157"/>
      <c r="T172" s="157"/>
      <c r="U172" s="157"/>
      <c r="V172" s="195"/>
      <c r="W172" s="195"/>
      <c r="X172" s="195"/>
      <c r="Y172" s="195"/>
      <c r="Z172" s="195"/>
      <c r="AA172" s="195"/>
      <c r="AB172" s="195"/>
      <c r="AC172" s="195"/>
      <c r="AD172" s="196"/>
      <c r="AE172" s="196"/>
      <c r="AF172" s="196"/>
      <c r="AG172" s="196"/>
      <c r="AH172" s="196"/>
      <c r="AI172" s="196"/>
      <c r="AJ172" s="196"/>
      <c r="AK172" s="196"/>
      <c r="AL172" s="196"/>
      <c r="AM172" s="196"/>
      <c r="AN172" s="196"/>
      <c r="AO172" s="196"/>
      <c r="AP172" s="196"/>
      <c r="AQ172" s="196"/>
      <c r="AR172" s="196"/>
      <c r="AS172" s="413"/>
      <c r="AT172" s="413"/>
      <c r="AU172" s="413"/>
      <c r="AV172" s="410"/>
      <c r="AW172" s="410"/>
      <c r="AX172" s="413"/>
      <c r="AY172" s="413"/>
      <c r="AZ172" s="140"/>
    </row>
    <row r="173" spans="1:52" ht="30" customHeight="1">
      <c r="A173" s="417"/>
      <c r="B173" s="390"/>
      <c r="C173" s="387"/>
      <c r="D173" s="387"/>
      <c r="E173" s="387"/>
      <c r="F173" s="387"/>
      <c r="G173" s="405"/>
      <c r="H173" s="396"/>
      <c r="I173" s="399"/>
      <c r="J173" s="387"/>
      <c r="K173" s="387"/>
      <c r="L173" s="408"/>
      <c r="M173" s="197"/>
      <c r="N173" s="197"/>
      <c r="O173" s="197"/>
      <c r="P173" s="197"/>
      <c r="Q173" s="197"/>
      <c r="R173" s="197"/>
      <c r="S173" s="197"/>
      <c r="T173" s="197"/>
      <c r="U173" s="197"/>
      <c r="V173" s="197"/>
      <c r="W173" s="197"/>
      <c r="X173" s="197"/>
      <c r="Y173" s="197"/>
      <c r="Z173" s="197"/>
      <c r="AA173" s="197"/>
      <c r="AB173" s="197"/>
      <c r="AC173" s="197"/>
      <c r="AD173" s="198"/>
      <c r="AE173" s="198"/>
      <c r="AF173" s="198"/>
      <c r="AG173" s="198"/>
      <c r="AH173" s="198"/>
      <c r="AI173" s="198"/>
      <c r="AJ173" s="198"/>
      <c r="AK173" s="198"/>
      <c r="AL173" s="198"/>
      <c r="AM173" s="198"/>
      <c r="AN173" s="198"/>
      <c r="AO173" s="198"/>
      <c r="AP173" s="198"/>
      <c r="AQ173" s="198"/>
      <c r="AR173" s="198"/>
      <c r="AS173" s="414"/>
      <c r="AT173" s="414"/>
      <c r="AU173" s="414"/>
      <c r="AV173" s="411"/>
      <c r="AW173" s="411"/>
      <c r="AX173" s="414"/>
      <c r="AY173" s="414"/>
      <c r="AZ173" s="140"/>
    </row>
    <row r="174" spans="1:52" ht="30" customHeight="1">
      <c r="A174" s="417"/>
      <c r="B174" s="390"/>
      <c r="C174" s="387"/>
      <c r="D174" s="387"/>
      <c r="E174" s="387"/>
      <c r="F174" s="387"/>
      <c r="G174" s="405"/>
      <c r="H174" s="396"/>
      <c r="I174" s="399"/>
      <c r="J174" s="387"/>
      <c r="K174" s="387"/>
      <c r="L174" s="408"/>
      <c r="M174" s="197"/>
      <c r="N174" s="197"/>
      <c r="O174" s="197"/>
      <c r="P174" s="197"/>
      <c r="Q174" s="197"/>
      <c r="R174" s="197"/>
      <c r="S174" s="197"/>
      <c r="T174" s="197"/>
      <c r="U174" s="197"/>
      <c r="V174" s="197"/>
      <c r="W174" s="197"/>
      <c r="X174" s="197"/>
      <c r="Y174" s="197"/>
      <c r="Z174" s="197"/>
      <c r="AA174" s="197"/>
      <c r="AB174" s="197"/>
      <c r="AC174" s="197"/>
      <c r="AD174" s="198"/>
      <c r="AE174" s="198"/>
      <c r="AF174" s="198"/>
      <c r="AG174" s="198"/>
      <c r="AH174" s="198"/>
      <c r="AI174" s="198"/>
      <c r="AJ174" s="198"/>
      <c r="AK174" s="198"/>
      <c r="AL174" s="198"/>
      <c r="AM174" s="198"/>
      <c r="AN174" s="198"/>
      <c r="AO174" s="198"/>
      <c r="AP174" s="198"/>
      <c r="AQ174" s="198"/>
      <c r="AR174" s="198"/>
      <c r="AS174" s="414"/>
      <c r="AT174" s="414"/>
      <c r="AU174" s="414"/>
      <c r="AV174" s="411"/>
      <c r="AW174" s="411"/>
      <c r="AX174" s="414"/>
      <c r="AY174" s="414"/>
      <c r="AZ174" s="140"/>
    </row>
    <row r="175" spans="1:52" ht="30" customHeight="1" thickBot="1">
      <c r="A175" s="418"/>
      <c r="B175" s="391"/>
      <c r="C175" s="388"/>
      <c r="D175" s="388"/>
      <c r="E175" s="388"/>
      <c r="F175" s="388"/>
      <c r="G175" s="406"/>
      <c r="H175" s="397"/>
      <c r="I175" s="400"/>
      <c r="J175" s="388"/>
      <c r="K175" s="388"/>
      <c r="L175" s="409"/>
      <c r="M175" s="199"/>
      <c r="N175" s="199"/>
      <c r="O175" s="199"/>
      <c r="P175" s="199"/>
      <c r="Q175" s="199"/>
      <c r="R175" s="199"/>
      <c r="S175" s="199"/>
      <c r="T175" s="199"/>
      <c r="U175" s="199"/>
      <c r="V175" s="199"/>
      <c r="W175" s="199"/>
      <c r="X175" s="199"/>
      <c r="Y175" s="199"/>
      <c r="Z175" s="199"/>
      <c r="AA175" s="199"/>
      <c r="AB175" s="199"/>
      <c r="AC175" s="199"/>
      <c r="AD175" s="200"/>
      <c r="AE175" s="200"/>
      <c r="AF175" s="200"/>
      <c r="AG175" s="200"/>
      <c r="AH175" s="200"/>
      <c r="AI175" s="200"/>
      <c r="AJ175" s="200"/>
      <c r="AK175" s="200"/>
      <c r="AL175" s="200"/>
      <c r="AM175" s="200"/>
      <c r="AN175" s="200"/>
      <c r="AO175" s="200"/>
      <c r="AP175" s="200"/>
      <c r="AQ175" s="200"/>
      <c r="AR175" s="200"/>
      <c r="AS175" s="419"/>
      <c r="AT175" s="419"/>
      <c r="AU175" s="415"/>
      <c r="AV175" s="412"/>
      <c r="AW175" s="412"/>
      <c r="AX175" s="415"/>
      <c r="AY175" s="415"/>
      <c r="AZ175" s="140"/>
    </row>
    <row r="176" spans="1:52" ht="30" customHeight="1">
      <c r="A176" s="416">
        <v>40</v>
      </c>
      <c r="B176" s="389">
        <v>40</v>
      </c>
      <c r="C176" s="386"/>
      <c r="D176" s="386"/>
      <c r="E176" s="386"/>
      <c r="F176" s="386"/>
      <c r="G176" s="404"/>
      <c r="H176" s="395"/>
      <c r="I176" s="398"/>
      <c r="J176" s="386"/>
      <c r="K176" s="386"/>
      <c r="L176" s="407"/>
      <c r="M176" s="195"/>
      <c r="N176" s="157"/>
      <c r="O176" s="157"/>
      <c r="P176" s="157"/>
      <c r="Q176" s="157"/>
      <c r="R176" s="157"/>
      <c r="S176" s="157"/>
      <c r="T176" s="157"/>
      <c r="U176" s="157"/>
      <c r="V176" s="195"/>
      <c r="W176" s="195"/>
      <c r="X176" s="195"/>
      <c r="Y176" s="195"/>
      <c r="Z176" s="195"/>
      <c r="AA176" s="195"/>
      <c r="AB176" s="195"/>
      <c r="AC176" s="195"/>
      <c r="AD176" s="196"/>
      <c r="AE176" s="196"/>
      <c r="AF176" s="196"/>
      <c r="AG176" s="196"/>
      <c r="AH176" s="196"/>
      <c r="AI176" s="196"/>
      <c r="AJ176" s="196"/>
      <c r="AK176" s="196"/>
      <c r="AL176" s="196"/>
      <c r="AM176" s="196"/>
      <c r="AN176" s="196"/>
      <c r="AO176" s="196"/>
      <c r="AP176" s="196"/>
      <c r="AQ176" s="196"/>
      <c r="AR176" s="196"/>
      <c r="AS176" s="413"/>
      <c r="AT176" s="413"/>
      <c r="AU176" s="413"/>
      <c r="AV176" s="410"/>
      <c r="AW176" s="410"/>
      <c r="AX176" s="413"/>
      <c r="AY176" s="413"/>
      <c r="AZ176" s="140"/>
    </row>
    <row r="177" spans="1:52" ht="30" customHeight="1">
      <c r="A177" s="417"/>
      <c r="B177" s="390"/>
      <c r="C177" s="387"/>
      <c r="D177" s="387"/>
      <c r="E177" s="387"/>
      <c r="F177" s="387"/>
      <c r="G177" s="405"/>
      <c r="H177" s="396"/>
      <c r="I177" s="399"/>
      <c r="J177" s="387"/>
      <c r="K177" s="387"/>
      <c r="L177" s="408"/>
      <c r="M177" s="197"/>
      <c r="N177" s="197"/>
      <c r="O177" s="197"/>
      <c r="P177" s="197"/>
      <c r="Q177" s="197"/>
      <c r="R177" s="197"/>
      <c r="S177" s="197"/>
      <c r="T177" s="197"/>
      <c r="U177" s="197"/>
      <c r="V177" s="197"/>
      <c r="W177" s="197"/>
      <c r="X177" s="197"/>
      <c r="Y177" s="197"/>
      <c r="Z177" s="197"/>
      <c r="AA177" s="197"/>
      <c r="AB177" s="197"/>
      <c r="AC177" s="197"/>
      <c r="AD177" s="198"/>
      <c r="AE177" s="198"/>
      <c r="AF177" s="198"/>
      <c r="AG177" s="198"/>
      <c r="AH177" s="198"/>
      <c r="AI177" s="198"/>
      <c r="AJ177" s="198"/>
      <c r="AK177" s="198"/>
      <c r="AL177" s="198"/>
      <c r="AM177" s="198"/>
      <c r="AN177" s="198"/>
      <c r="AO177" s="198"/>
      <c r="AP177" s="198"/>
      <c r="AQ177" s="198"/>
      <c r="AR177" s="198"/>
      <c r="AS177" s="414"/>
      <c r="AT177" s="414"/>
      <c r="AU177" s="414"/>
      <c r="AV177" s="411"/>
      <c r="AW177" s="411"/>
      <c r="AX177" s="414"/>
      <c r="AY177" s="414"/>
      <c r="AZ177" s="140"/>
    </row>
    <row r="178" spans="1:52" ht="30" customHeight="1">
      <c r="A178" s="417"/>
      <c r="B178" s="390"/>
      <c r="C178" s="387"/>
      <c r="D178" s="387"/>
      <c r="E178" s="387"/>
      <c r="F178" s="387"/>
      <c r="G178" s="405"/>
      <c r="H178" s="396"/>
      <c r="I178" s="399"/>
      <c r="J178" s="387"/>
      <c r="K178" s="387"/>
      <c r="L178" s="408"/>
      <c r="M178" s="197"/>
      <c r="N178" s="197"/>
      <c r="O178" s="197"/>
      <c r="P178" s="197"/>
      <c r="Q178" s="197"/>
      <c r="R178" s="197"/>
      <c r="S178" s="197"/>
      <c r="T178" s="197"/>
      <c r="U178" s="197"/>
      <c r="V178" s="197"/>
      <c r="W178" s="197"/>
      <c r="X178" s="197"/>
      <c r="Y178" s="197"/>
      <c r="Z178" s="197"/>
      <c r="AA178" s="197"/>
      <c r="AB178" s="197"/>
      <c r="AC178" s="197"/>
      <c r="AD178" s="198"/>
      <c r="AE178" s="198"/>
      <c r="AF178" s="198"/>
      <c r="AG178" s="198"/>
      <c r="AH178" s="198"/>
      <c r="AI178" s="198"/>
      <c r="AJ178" s="198"/>
      <c r="AK178" s="198"/>
      <c r="AL178" s="198"/>
      <c r="AM178" s="198"/>
      <c r="AN178" s="198"/>
      <c r="AO178" s="198"/>
      <c r="AP178" s="198"/>
      <c r="AQ178" s="198"/>
      <c r="AR178" s="198"/>
      <c r="AS178" s="414"/>
      <c r="AT178" s="414"/>
      <c r="AU178" s="414"/>
      <c r="AV178" s="411"/>
      <c r="AW178" s="411"/>
      <c r="AX178" s="414"/>
      <c r="AY178" s="414"/>
      <c r="AZ178" s="140"/>
    </row>
    <row r="179" spans="1:52" ht="30" customHeight="1" thickBot="1">
      <c r="A179" s="418"/>
      <c r="B179" s="391"/>
      <c r="C179" s="388"/>
      <c r="D179" s="388"/>
      <c r="E179" s="388"/>
      <c r="F179" s="388"/>
      <c r="G179" s="406"/>
      <c r="H179" s="397"/>
      <c r="I179" s="400"/>
      <c r="J179" s="388"/>
      <c r="K179" s="388"/>
      <c r="L179" s="409"/>
      <c r="M179" s="199"/>
      <c r="N179" s="199"/>
      <c r="O179" s="199"/>
      <c r="P179" s="199"/>
      <c r="Q179" s="199"/>
      <c r="R179" s="199"/>
      <c r="S179" s="199"/>
      <c r="T179" s="199"/>
      <c r="U179" s="199"/>
      <c r="V179" s="199"/>
      <c r="W179" s="199"/>
      <c r="X179" s="199"/>
      <c r="Y179" s="199"/>
      <c r="Z179" s="199"/>
      <c r="AA179" s="199"/>
      <c r="AB179" s="199"/>
      <c r="AC179" s="199"/>
      <c r="AD179" s="200"/>
      <c r="AE179" s="200"/>
      <c r="AF179" s="200"/>
      <c r="AG179" s="200"/>
      <c r="AH179" s="200"/>
      <c r="AI179" s="200"/>
      <c r="AJ179" s="200"/>
      <c r="AK179" s="200"/>
      <c r="AL179" s="200"/>
      <c r="AM179" s="200"/>
      <c r="AN179" s="200"/>
      <c r="AO179" s="200"/>
      <c r="AP179" s="200"/>
      <c r="AQ179" s="200"/>
      <c r="AR179" s="200"/>
      <c r="AS179" s="419"/>
      <c r="AT179" s="419"/>
      <c r="AU179" s="415"/>
      <c r="AV179" s="412"/>
      <c r="AW179" s="412"/>
      <c r="AX179" s="415"/>
      <c r="AY179" s="415"/>
      <c r="AZ179" s="140"/>
    </row>
    <row r="180" spans="1:52" ht="30" customHeight="1">
      <c r="A180" s="416">
        <v>41</v>
      </c>
      <c r="B180" s="389">
        <v>41</v>
      </c>
      <c r="C180" s="386"/>
      <c r="D180" s="386"/>
      <c r="E180" s="386"/>
      <c r="F180" s="386"/>
      <c r="G180" s="404"/>
      <c r="H180" s="395"/>
      <c r="I180" s="398"/>
      <c r="J180" s="386"/>
      <c r="K180" s="386"/>
      <c r="L180" s="407"/>
      <c r="M180" s="195"/>
      <c r="N180" s="157"/>
      <c r="O180" s="157"/>
      <c r="P180" s="157"/>
      <c r="Q180" s="157"/>
      <c r="R180" s="157"/>
      <c r="S180" s="157"/>
      <c r="T180" s="157"/>
      <c r="U180" s="157"/>
      <c r="V180" s="195"/>
      <c r="W180" s="195"/>
      <c r="X180" s="195"/>
      <c r="Y180" s="195"/>
      <c r="Z180" s="195"/>
      <c r="AA180" s="195"/>
      <c r="AB180" s="195"/>
      <c r="AC180" s="195"/>
      <c r="AD180" s="196"/>
      <c r="AE180" s="196"/>
      <c r="AF180" s="196"/>
      <c r="AG180" s="196"/>
      <c r="AH180" s="196"/>
      <c r="AI180" s="196"/>
      <c r="AJ180" s="196"/>
      <c r="AK180" s="196"/>
      <c r="AL180" s="196"/>
      <c r="AM180" s="196"/>
      <c r="AN180" s="196"/>
      <c r="AO180" s="196"/>
      <c r="AP180" s="196"/>
      <c r="AQ180" s="196"/>
      <c r="AR180" s="196"/>
      <c r="AS180" s="413"/>
      <c r="AT180" s="413"/>
      <c r="AU180" s="413"/>
      <c r="AV180" s="410"/>
      <c r="AW180" s="410"/>
      <c r="AX180" s="413"/>
      <c r="AY180" s="413"/>
      <c r="AZ180" s="140"/>
    </row>
    <row r="181" spans="1:52" ht="30" customHeight="1">
      <c r="A181" s="417"/>
      <c r="B181" s="390"/>
      <c r="C181" s="387"/>
      <c r="D181" s="387"/>
      <c r="E181" s="387"/>
      <c r="F181" s="387"/>
      <c r="G181" s="405"/>
      <c r="H181" s="396"/>
      <c r="I181" s="399"/>
      <c r="J181" s="387"/>
      <c r="K181" s="387"/>
      <c r="L181" s="408"/>
      <c r="M181" s="197"/>
      <c r="N181" s="197"/>
      <c r="O181" s="197"/>
      <c r="P181" s="197"/>
      <c r="Q181" s="197"/>
      <c r="R181" s="197"/>
      <c r="S181" s="197"/>
      <c r="T181" s="197"/>
      <c r="U181" s="197"/>
      <c r="V181" s="197"/>
      <c r="W181" s="197"/>
      <c r="X181" s="197"/>
      <c r="Y181" s="197"/>
      <c r="Z181" s="197"/>
      <c r="AA181" s="197"/>
      <c r="AB181" s="197"/>
      <c r="AC181" s="197"/>
      <c r="AD181" s="198"/>
      <c r="AE181" s="198"/>
      <c r="AF181" s="198"/>
      <c r="AG181" s="198"/>
      <c r="AH181" s="198"/>
      <c r="AI181" s="198"/>
      <c r="AJ181" s="198"/>
      <c r="AK181" s="198"/>
      <c r="AL181" s="198"/>
      <c r="AM181" s="198"/>
      <c r="AN181" s="198"/>
      <c r="AO181" s="198"/>
      <c r="AP181" s="198"/>
      <c r="AQ181" s="198"/>
      <c r="AR181" s="198"/>
      <c r="AS181" s="414"/>
      <c r="AT181" s="414"/>
      <c r="AU181" s="414"/>
      <c r="AV181" s="411"/>
      <c r="AW181" s="411"/>
      <c r="AX181" s="414"/>
      <c r="AY181" s="414"/>
      <c r="AZ181" s="140"/>
    </row>
    <row r="182" spans="1:52" ht="30" customHeight="1">
      <c r="A182" s="417"/>
      <c r="B182" s="390"/>
      <c r="C182" s="387"/>
      <c r="D182" s="387"/>
      <c r="E182" s="387"/>
      <c r="F182" s="387"/>
      <c r="G182" s="405"/>
      <c r="H182" s="396"/>
      <c r="I182" s="399"/>
      <c r="J182" s="387"/>
      <c r="K182" s="387"/>
      <c r="L182" s="408"/>
      <c r="M182" s="197"/>
      <c r="N182" s="197"/>
      <c r="O182" s="197"/>
      <c r="P182" s="197"/>
      <c r="Q182" s="197"/>
      <c r="R182" s="197"/>
      <c r="S182" s="197"/>
      <c r="T182" s="197"/>
      <c r="U182" s="197"/>
      <c r="V182" s="197"/>
      <c r="W182" s="197"/>
      <c r="X182" s="197"/>
      <c r="Y182" s="197"/>
      <c r="Z182" s="197"/>
      <c r="AA182" s="197"/>
      <c r="AB182" s="197"/>
      <c r="AC182" s="197"/>
      <c r="AD182" s="198"/>
      <c r="AE182" s="198"/>
      <c r="AF182" s="198"/>
      <c r="AG182" s="198"/>
      <c r="AH182" s="198"/>
      <c r="AI182" s="198"/>
      <c r="AJ182" s="198"/>
      <c r="AK182" s="198"/>
      <c r="AL182" s="198"/>
      <c r="AM182" s="198"/>
      <c r="AN182" s="198"/>
      <c r="AO182" s="198"/>
      <c r="AP182" s="198"/>
      <c r="AQ182" s="198"/>
      <c r="AR182" s="198"/>
      <c r="AS182" s="414"/>
      <c r="AT182" s="414"/>
      <c r="AU182" s="414"/>
      <c r="AV182" s="411"/>
      <c r="AW182" s="411"/>
      <c r="AX182" s="414"/>
      <c r="AY182" s="414"/>
      <c r="AZ182" s="140"/>
    </row>
    <row r="183" spans="1:52" ht="30" customHeight="1" thickBot="1">
      <c r="A183" s="418"/>
      <c r="B183" s="391"/>
      <c r="C183" s="388"/>
      <c r="D183" s="388"/>
      <c r="E183" s="388"/>
      <c r="F183" s="388"/>
      <c r="G183" s="406"/>
      <c r="H183" s="397"/>
      <c r="I183" s="400"/>
      <c r="J183" s="388"/>
      <c r="K183" s="388"/>
      <c r="L183" s="409"/>
      <c r="M183" s="199"/>
      <c r="N183" s="199"/>
      <c r="O183" s="199"/>
      <c r="P183" s="199"/>
      <c r="Q183" s="199"/>
      <c r="R183" s="199"/>
      <c r="S183" s="199"/>
      <c r="T183" s="199"/>
      <c r="U183" s="199"/>
      <c r="V183" s="199"/>
      <c r="W183" s="199"/>
      <c r="X183" s="199"/>
      <c r="Y183" s="199"/>
      <c r="Z183" s="199"/>
      <c r="AA183" s="199"/>
      <c r="AB183" s="199"/>
      <c r="AC183" s="199"/>
      <c r="AD183" s="200"/>
      <c r="AE183" s="200"/>
      <c r="AF183" s="200"/>
      <c r="AG183" s="200"/>
      <c r="AH183" s="200"/>
      <c r="AI183" s="200"/>
      <c r="AJ183" s="200"/>
      <c r="AK183" s="200"/>
      <c r="AL183" s="200"/>
      <c r="AM183" s="200"/>
      <c r="AN183" s="200"/>
      <c r="AO183" s="200"/>
      <c r="AP183" s="200"/>
      <c r="AQ183" s="200"/>
      <c r="AR183" s="200"/>
      <c r="AS183" s="419"/>
      <c r="AT183" s="419"/>
      <c r="AU183" s="415"/>
      <c r="AV183" s="412"/>
      <c r="AW183" s="412"/>
      <c r="AX183" s="415"/>
      <c r="AY183" s="415"/>
      <c r="AZ183" s="140"/>
    </row>
    <row r="184" spans="1:52" ht="26.25" customHeight="1">
      <c r="G184" s="472" t="s">
        <v>29</v>
      </c>
      <c r="H184" s="473"/>
      <c r="I184" s="473"/>
      <c r="J184" s="473"/>
      <c r="K184" s="474"/>
      <c r="L184" s="202"/>
      <c r="M184" s="203">
        <v>0</v>
      </c>
      <c r="N184" s="204">
        <v>0</v>
      </c>
      <c r="O184" s="204">
        <v>0</v>
      </c>
      <c r="P184" s="204">
        <v>0</v>
      </c>
      <c r="Q184" s="204">
        <v>0</v>
      </c>
      <c r="R184" s="204">
        <v>0</v>
      </c>
      <c r="S184" s="204">
        <v>0</v>
      </c>
      <c r="T184" s="204">
        <v>0</v>
      </c>
      <c r="U184" s="204">
        <v>0</v>
      </c>
      <c r="V184" s="204">
        <v>0</v>
      </c>
      <c r="W184" s="204">
        <v>0</v>
      </c>
      <c r="X184" s="204">
        <v>0</v>
      </c>
      <c r="Y184" s="204">
        <v>0</v>
      </c>
      <c r="Z184" s="204">
        <v>0</v>
      </c>
      <c r="AA184" s="204">
        <v>0</v>
      </c>
      <c r="AB184" s="204">
        <v>0</v>
      </c>
      <c r="AC184" s="205">
        <v>0</v>
      </c>
      <c r="AD184" s="176">
        <v>0</v>
      </c>
      <c r="AE184" s="177">
        <v>4</v>
      </c>
      <c r="AF184" s="177">
        <v>5</v>
      </c>
      <c r="AG184" s="177">
        <v>0</v>
      </c>
      <c r="AH184" s="177"/>
      <c r="AI184" s="177"/>
      <c r="AJ184" s="177"/>
      <c r="AK184" s="177"/>
      <c r="AL184" s="177"/>
      <c r="AM184" s="177"/>
      <c r="AN184" s="177"/>
      <c r="AO184" s="177"/>
      <c r="AP184" s="177"/>
      <c r="AQ184" s="177"/>
      <c r="AR184" s="177"/>
      <c r="AS184" s="158"/>
      <c r="AT184" s="158"/>
      <c r="AZ184" s="140"/>
    </row>
    <row r="185" spans="1:52" ht="26.25" customHeight="1">
      <c r="G185" s="466" t="s">
        <v>60</v>
      </c>
      <c r="H185" s="467"/>
      <c r="I185" s="467"/>
      <c r="J185" s="467"/>
      <c r="K185" s="468"/>
      <c r="L185" s="206"/>
      <c r="M185" s="207">
        <f>M184</f>
        <v>0</v>
      </c>
      <c r="N185" s="208">
        <f>N184+M185</f>
        <v>0</v>
      </c>
      <c r="O185" s="208">
        <f t="shared" ref="O185:AR185" si="24">O184+N185</f>
        <v>0</v>
      </c>
      <c r="P185" s="208">
        <f>P184+O185</f>
        <v>0</v>
      </c>
      <c r="Q185" s="208">
        <f t="shared" si="24"/>
        <v>0</v>
      </c>
      <c r="R185" s="208">
        <f t="shared" si="24"/>
        <v>0</v>
      </c>
      <c r="S185" s="208">
        <f t="shared" si="24"/>
        <v>0</v>
      </c>
      <c r="T185" s="208">
        <f t="shared" si="24"/>
        <v>0</v>
      </c>
      <c r="U185" s="208">
        <f t="shared" si="24"/>
        <v>0</v>
      </c>
      <c r="V185" s="208">
        <f t="shared" si="24"/>
        <v>0</v>
      </c>
      <c r="W185" s="208">
        <f t="shared" si="24"/>
        <v>0</v>
      </c>
      <c r="X185" s="208">
        <f t="shared" si="24"/>
        <v>0</v>
      </c>
      <c r="Y185" s="208">
        <f t="shared" si="24"/>
        <v>0</v>
      </c>
      <c r="Z185" s="208">
        <f t="shared" si="24"/>
        <v>0</v>
      </c>
      <c r="AA185" s="208">
        <f t="shared" si="24"/>
        <v>0</v>
      </c>
      <c r="AB185" s="208">
        <f t="shared" si="24"/>
        <v>0</v>
      </c>
      <c r="AC185" s="209">
        <f t="shared" si="24"/>
        <v>0</v>
      </c>
      <c r="AD185" s="176">
        <f t="shared" si="24"/>
        <v>0</v>
      </c>
      <c r="AE185" s="177">
        <f t="shared" si="24"/>
        <v>4</v>
      </c>
      <c r="AF185" s="177">
        <f t="shared" si="24"/>
        <v>9</v>
      </c>
      <c r="AG185" s="177">
        <f t="shared" si="24"/>
        <v>9</v>
      </c>
      <c r="AH185" s="177">
        <f t="shared" si="24"/>
        <v>9</v>
      </c>
      <c r="AI185" s="177">
        <f t="shared" si="24"/>
        <v>9</v>
      </c>
      <c r="AJ185" s="177">
        <f t="shared" si="24"/>
        <v>9</v>
      </c>
      <c r="AK185" s="177">
        <f t="shared" si="24"/>
        <v>9</v>
      </c>
      <c r="AL185" s="177">
        <f t="shared" si="24"/>
        <v>9</v>
      </c>
      <c r="AM185" s="177">
        <f t="shared" si="24"/>
        <v>9</v>
      </c>
      <c r="AN185" s="177">
        <f t="shared" si="24"/>
        <v>9</v>
      </c>
      <c r="AO185" s="177">
        <f t="shared" si="24"/>
        <v>9</v>
      </c>
      <c r="AP185" s="177">
        <f t="shared" si="24"/>
        <v>9</v>
      </c>
      <c r="AQ185" s="177">
        <f t="shared" si="24"/>
        <v>9</v>
      </c>
      <c r="AR185" s="177">
        <f t="shared" si="24"/>
        <v>9</v>
      </c>
      <c r="AS185" s="158"/>
      <c r="AT185" s="158"/>
      <c r="AZ185" s="140"/>
    </row>
    <row r="186" spans="1:52" ht="26.25" customHeight="1" thickBot="1">
      <c r="G186" s="469" t="s">
        <v>31</v>
      </c>
      <c r="H186" s="470"/>
      <c r="I186" s="470"/>
      <c r="J186" s="470"/>
      <c r="K186" s="471"/>
      <c r="L186" s="210"/>
      <c r="M186" s="211">
        <v>0</v>
      </c>
      <c r="N186" s="212">
        <v>0</v>
      </c>
      <c r="O186" s="212">
        <v>0</v>
      </c>
      <c r="P186" s="212">
        <v>0</v>
      </c>
      <c r="Q186" s="212">
        <v>0</v>
      </c>
      <c r="R186" s="212">
        <v>0</v>
      </c>
      <c r="S186" s="212">
        <v>0</v>
      </c>
      <c r="T186" s="212">
        <v>0</v>
      </c>
      <c r="U186" s="212">
        <v>0</v>
      </c>
      <c r="V186" s="212">
        <v>0</v>
      </c>
      <c r="W186" s="212">
        <v>0</v>
      </c>
      <c r="X186" s="212">
        <v>0</v>
      </c>
      <c r="Y186" s="212">
        <v>0</v>
      </c>
      <c r="Z186" s="212">
        <v>0</v>
      </c>
      <c r="AA186" s="212">
        <v>0</v>
      </c>
      <c r="AB186" s="212">
        <v>0</v>
      </c>
      <c r="AC186" s="213">
        <v>0</v>
      </c>
      <c r="AD186" s="176">
        <v>4</v>
      </c>
      <c r="AE186" s="177">
        <v>8</v>
      </c>
      <c r="AF186" s="177">
        <v>9</v>
      </c>
      <c r="AG186" s="177">
        <v>2</v>
      </c>
      <c r="AH186" s="177"/>
      <c r="AI186" s="177"/>
      <c r="AJ186" s="177"/>
      <c r="AK186" s="177"/>
      <c r="AL186" s="177"/>
      <c r="AM186" s="177"/>
      <c r="AN186" s="177"/>
      <c r="AO186" s="177"/>
      <c r="AP186" s="177"/>
      <c r="AQ186" s="177"/>
      <c r="AR186" s="177"/>
      <c r="AS186" s="158"/>
      <c r="AT186" s="158"/>
      <c r="AZ186" s="140"/>
    </row>
    <row r="188" spans="1:52">
      <c r="M188" s="160"/>
      <c r="N188" s="160"/>
      <c r="O188" s="160"/>
      <c r="P188" s="160"/>
      <c r="Q188" s="160"/>
      <c r="R188" s="160"/>
      <c r="S188" s="160"/>
      <c r="T188" s="160"/>
      <c r="U188" s="160"/>
      <c r="V188" s="160"/>
      <c r="W188" s="160"/>
      <c r="X188" s="160"/>
      <c r="Y188" s="160"/>
      <c r="Z188" s="160"/>
      <c r="AA188" s="160"/>
      <c r="AB188" s="160"/>
      <c r="AC188" s="160"/>
      <c r="AD188" s="160"/>
      <c r="AE188" s="160"/>
      <c r="AF188" s="160"/>
      <c r="AG188" s="160"/>
      <c r="AH188" s="160"/>
      <c r="AI188" s="160"/>
      <c r="AJ188" s="160"/>
      <c r="AK188" s="160"/>
      <c r="AL188" s="160"/>
      <c r="AM188" s="160"/>
      <c r="AN188" s="160"/>
      <c r="AO188" s="160"/>
      <c r="AP188" s="160"/>
      <c r="AQ188" s="160"/>
      <c r="AR188" s="160"/>
      <c r="AS188" s="160"/>
      <c r="AT188" s="160"/>
    </row>
  </sheetData>
  <sheetProtection formatColumns="0" formatRows="0"/>
  <mergeCells count="805">
    <mergeCell ref="AY140:AY143"/>
    <mergeCell ref="A136:A139"/>
    <mergeCell ref="B136:B139"/>
    <mergeCell ref="C136:C139"/>
    <mergeCell ref="D136:D139"/>
    <mergeCell ref="E136:E139"/>
    <mergeCell ref="AX144:AX147"/>
    <mergeCell ref="AY144:AY147"/>
    <mergeCell ref="A144:A147"/>
    <mergeCell ref="B144:B147"/>
    <mergeCell ref="C144:C147"/>
    <mergeCell ref="D144:D147"/>
    <mergeCell ref="E144:E147"/>
    <mergeCell ref="F144:F147"/>
    <mergeCell ref="G144:G147"/>
    <mergeCell ref="H144:H147"/>
    <mergeCell ref="I144:I147"/>
    <mergeCell ref="J144:J147"/>
    <mergeCell ref="K144:K147"/>
    <mergeCell ref="AS144:AS147"/>
    <mergeCell ref="I140:I143"/>
    <mergeCell ref="J140:J143"/>
    <mergeCell ref="K140:K143"/>
    <mergeCell ref="AS140:AS143"/>
    <mergeCell ref="AY136:AY139"/>
    <mergeCell ref="AX124:AX127"/>
    <mergeCell ref="AX128:AX131"/>
    <mergeCell ref="E128:E131"/>
    <mergeCell ref="F128:F131"/>
    <mergeCell ref="G128:G131"/>
    <mergeCell ref="H128:H131"/>
    <mergeCell ref="I128:I131"/>
    <mergeCell ref="AV128:AV131"/>
    <mergeCell ref="AW128:AW131"/>
    <mergeCell ref="AY128:AY131"/>
    <mergeCell ref="AS124:AS127"/>
    <mergeCell ref="AX136:AX139"/>
    <mergeCell ref="AW124:AW127"/>
    <mergeCell ref="E132:E135"/>
    <mergeCell ref="F132:F135"/>
    <mergeCell ref="G132:G135"/>
    <mergeCell ref="H132:H135"/>
    <mergeCell ref="AS132:AS135"/>
    <mergeCell ref="I132:I135"/>
    <mergeCell ref="AY124:AY127"/>
    <mergeCell ref="J128:J131"/>
    <mergeCell ref="AT128:AT131"/>
    <mergeCell ref="AU128:AU131"/>
    <mergeCell ref="AY120:AY123"/>
    <mergeCell ref="A120:A123"/>
    <mergeCell ref="B120:B123"/>
    <mergeCell ref="C120:C123"/>
    <mergeCell ref="D120:D123"/>
    <mergeCell ref="E120:E123"/>
    <mergeCell ref="F120:F123"/>
    <mergeCell ref="G120:G123"/>
    <mergeCell ref="H120:H123"/>
    <mergeCell ref="I120:I123"/>
    <mergeCell ref="D124:D127"/>
    <mergeCell ref="L88:L91"/>
    <mergeCell ref="L92:L95"/>
    <mergeCell ref="AY88:AY91"/>
    <mergeCell ref="F88:F91"/>
    <mergeCell ref="G88:G91"/>
    <mergeCell ref="H88:H91"/>
    <mergeCell ref="AY100:AY103"/>
    <mergeCell ref="AX104:AX107"/>
    <mergeCell ref="AS96:AS99"/>
    <mergeCell ref="AT96:AT99"/>
    <mergeCell ref="AU96:AU99"/>
    <mergeCell ref="AY104:AY107"/>
    <mergeCell ref="AW104:AW107"/>
    <mergeCell ref="AV104:AV107"/>
    <mergeCell ref="AU104:AU107"/>
    <mergeCell ref="AS100:AS103"/>
    <mergeCell ref="AT100:AT103"/>
    <mergeCell ref="AU100:AU103"/>
    <mergeCell ref="K124:K127"/>
    <mergeCell ref="J120:J123"/>
    <mergeCell ref="K120:K123"/>
    <mergeCell ref="AS120:AS123"/>
    <mergeCell ref="D112:D115"/>
    <mergeCell ref="AX72:AX75"/>
    <mergeCell ref="AY80:AY83"/>
    <mergeCell ref="J84:J87"/>
    <mergeCell ref="K84:K87"/>
    <mergeCell ref="AS84:AS87"/>
    <mergeCell ref="AT84:AT87"/>
    <mergeCell ref="AU84:AU87"/>
    <mergeCell ref="AV84:AV87"/>
    <mergeCell ref="AW84:AW87"/>
    <mergeCell ref="AX84:AX87"/>
    <mergeCell ref="AX80:AX83"/>
    <mergeCell ref="AU72:AU75"/>
    <mergeCell ref="AV72:AV75"/>
    <mergeCell ref="AU80:AU83"/>
    <mergeCell ref="AV80:AV83"/>
    <mergeCell ref="AX76:AX79"/>
    <mergeCell ref="AY76:AY79"/>
    <mergeCell ref="J76:J79"/>
    <mergeCell ref="K76:K79"/>
    <mergeCell ref="J72:J75"/>
    <mergeCell ref="B104:B107"/>
    <mergeCell ref="F104:F107"/>
    <mergeCell ref="G104:G107"/>
    <mergeCell ref="H104:H107"/>
    <mergeCell ref="B100:B103"/>
    <mergeCell ref="C100:C103"/>
    <mergeCell ref="I96:I99"/>
    <mergeCell ref="F96:F99"/>
    <mergeCell ref="J96:J99"/>
    <mergeCell ref="G140:G143"/>
    <mergeCell ref="H140:H143"/>
    <mergeCell ref="J136:J139"/>
    <mergeCell ref="K136:K139"/>
    <mergeCell ref="AS136:AS139"/>
    <mergeCell ref="AT136:AT139"/>
    <mergeCell ref="AU168:AU171"/>
    <mergeCell ref="J132:J135"/>
    <mergeCell ref="E112:E115"/>
    <mergeCell ref="F112:F115"/>
    <mergeCell ref="G112:G115"/>
    <mergeCell ref="J124:J127"/>
    <mergeCell ref="AS128:AS131"/>
    <mergeCell ref="L140:L143"/>
    <mergeCell ref="AT124:AT127"/>
    <mergeCell ref="AT132:AT135"/>
    <mergeCell ref="AT120:AT123"/>
    <mergeCell ref="AT140:AT143"/>
    <mergeCell ref="AT116:AT119"/>
    <mergeCell ref="AU116:AU119"/>
    <mergeCell ref="E124:E127"/>
    <mergeCell ref="F124:F127"/>
    <mergeCell ref="G124:G127"/>
    <mergeCell ref="H124:H127"/>
    <mergeCell ref="G185:K185"/>
    <mergeCell ref="G186:K186"/>
    <mergeCell ref="I152:I155"/>
    <mergeCell ref="J152:J155"/>
    <mergeCell ref="K152:K155"/>
    <mergeCell ref="AS152:AS155"/>
    <mergeCell ref="AT152:AT155"/>
    <mergeCell ref="J168:J171"/>
    <mergeCell ref="K168:K171"/>
    <mergeCell ref="AS168:AS171"/>
    <mergeCell ref="AT168:AT171"/>
    <mergeCell ref="H160:H163"/>
    <mergeCell ref="I160:I163"/>
    <mergeCell ref="H168:H171"/>
    <mergeCell ref="I168:I171"/>
    <mergeCell ref="G184:K184"/>
    <mergeCell ref="J160:J163"/>
    <mergeCell ref="AX108:AX111"/>
    <mergeCell ref="K108:K111"/>
    <mergeCell ref="K132:K135"/>
    <mergeCell ref="AU108:AU111"/>
    <mergeCell ref="AW108:AW111"/>
    <mergeCell ref="AX164:AX167"/>
    <mergeCell ref="AX156:AX159"/>
    <mergeCell ref="AT144:AT147"/>
    <mergeCell ref="AU144:AU147"/>
    <mergeCell ref="AV144:AV147"/>
    <mergeCell ref="AW144:AW147"/>
    <mergeCell ref="K116:K119"/>
    <mergeCell ref="AS116:AS119"/>
    <mergeCell ref="AX112:AX115"/>
    <mergeCell ref="AW148:AW151"/>
    <mergeCell ref="AW164:AW167"/>
    <mergeCell ref="AW156:AW159"/>
    <mergeCell ref="L120:L123"/>
    <mergeCell ref="L124:L127"/>
    <mergeCell ref="L128:L131"/>
    <mergeCell ref="L132:L135"/>
    <mergeCell ref="L136:L139"/>
    <mergeCell ref="K128:K131"/>
    <mergeCell ref="AV132:AV135"/>
    <mergeCell ref="AX148:AX151"/>
    <mergeCell ref="AU152:AU155"/>
    <mergeCell ref="AV124:AV127"/>
    <mergeCell ref="AV120:AV123"/>
    <mergeCell ref="AW120:AW123"/>
    <mergeCell ref="AX120:AX123"/>
    <mergeCell ref="AV140:AV143"/>
    <mergeCell ref="AW140:AW143"/>
    <mergeCell ref="AX140:AX143"/>
    <mergeCell ref="AU124:AU127"/>
    <mergeCell ref="AU120:AU123"/>
    <mergeCell ref="AU140:AU143"/>
    <mergeCell ref="AU136:AU139"/>
    <mergeCell ref="AV136:AV139"/>
    <mergeCell ref="AW136:AW139"/>
    <mergeCell ref="AV152:AV155"/>
    <mergeCell ref="AX132:AX135"/>
    <mergeCell ref="AU132:AU135"/>
    <mergeCell ref="AX152:AX155"/>
    <mergeCell ref="A2:F4"/>
    <mergeCell ref="M3:N3"/>
    <mergeCell ref="M4:N4"/>
    <mergeCell ref="M5:N5"/>
    <mergeCell ref="M6:N6"/>
    <mergeCell ref="M7:N7"/>
    <mergeCell ref="AX24:AX27"/>
    <mergeCell ref="B28:B31"/>
    <mergeCell ref="C28:C31"/>
    <mergeCell ref="D28:D31"/>
    <mergeCell ref="E28:E31"/>
    <mergeCell ref="F28:F31"/>
    <mergeCell ref="G28:G31"/>
    <mergeCell ref="H28:H31"/>
    <mergeCell ref="I24:I27"/>
    <mergeCell ref="J24:J27"/>
    <mergeCell ref="K24:K27"/>
    <mergeCell ref="AS24:AS27"/>
    <mergeCell ref="AT24:AT27"/>
    <mergeCell ref="AU24:AU27"/>
    <mergeCell ref="AW28:AW31"/>
    <mergeCell ref="AX28:AX31"/>
    <mergeCell ref="B24:B27"/>
    <mergeCell ref="C24:C27"/>
    <mergeCell ref="B20:B23"/>
    <mergeCell ref="C20:C23"/>
    <mergeCell ref="D20:D23"/>
    <mergeCell ref="E20:E23"/>
    <mergeCell ref="F20:F23"/>
    <mergeCell ref="G20:G23"/>
    <mergeCell ref="H20:H23"/>
    <mergeCell ref="L20:L23"/>
    <mergeCell ref="F24:F27"/>
    <mergeCell ref="AX20:AX23"/>
    <mergeCell ref="M9:M11"/>
    <mergeCell ref="I20:I23"/>
    <mergeCell ref="J20:J23"/>
    <mergeCell ref="K20:K23"/>
    <mergeCell ref="U2:V2"/>
    <mergeCell ref="W2:X2"/>
    <mergeCell ref="O3:P3"/>
    <mergeCell ref="Q3:R3"/>
    <mergeCell ref="S3:T3"/>
    <mergeCell ref="U3:V3"/>
    <mergeCell ref="W3:X3"/>
    <mergeCell ref="AA3:AA4"/>
    <mergeCell ref="AW24:AW27"/>
    <mergeCell ref="AU20:AU23"/>
    <mergeCell ref="AB3:AC4"/>
    <mergeCell ref="Y3:Z3"/>
    <mergeCell ref="O4:P4"/>
    <mergeCell ref="Q4:R4"/>
    <mergeCell ref="S4:T4"/>
    <mergeCell ref="U4:V4"/>
    <mergeCell ref="W4:X4"/>
    <mergeCell ref="Y4:Z4"/>
    <mergeCell ref="AV20:AV23"/>
    <mergeCell ref="AS20:AS23"/>
    <mergeCell ref="AW32:AW35"/>
    <mergeCell ref="AT28:AT31"/>
    <mergeCell ref="AU28:AU31"/>
    <mergeCell ref="AW20:AW23"/>
    <mergeCell ref="C52:C55"/>
    <mergeCell ref="D52:D55"/>
    <mergeCell ref="E52:E55"/>
    <mergeCell ref="F52:F55"/>
    <mergeCell ref="G52:G55"/>
    <mergeCell ref="H52:H55"/>
    <mergeCell ref="C36:C39"/>
    <mergeCell ref="D36:D39"/>
    <mergeCell ref="E36:E39"/>
    <mergeCell ref="E44:E47"/>
    <mergeCell ref="G40:G43"/>
    <mergeCell ref="H40:H43"/>
    <mergeCell ref="F44:F47"/>
    <mergeCell ref="G44:G47"/>
    <mergeCell ref="H44:H47"/>
    <mergeCell ref="J52:J55"/>
    <mergeCell ref="F40:F43"/>
    <mergeCell ref="AT20:AT23"/>
    <mergeCell ref="D24:D27"/>
    <mergeCell ref="E24:E27"/>
    <mergeCell ref="F32:F35"/>
    <mergeCell ref="J36:J39"/>
    <mergeCell ref="I28:I31"/>
    <mergeCell ref="AV28:AV31"/>
    <mergeCell ref="J28:J31"/>
    <mergeCell ref="I32:I35"/>
    <mergeCell ref="G32:G35"/>
    <mergeCell ref="H32:H35"/>
    <mergeCell ref="L24:L27"/>
    <mergeCell ref="L28:L31"/>
    <mergeCell ref="AT36:AT39"/>
    <mergeCell ref="AU36:AU39"/>
    <mergeCell ref="G24:G27"/>
    <mergeCell ref="H24:H27"/>
    <mergeCell ref="K28:K31"/>
    <mergeCell ref="AS28:AS31"/>
    <mergeCell ref="AU32:AU35"/>
    <mergeCell ref="I36:I39"/>
    <mergeCell ref="AX32:AX35"/>
    <mergeCell ref="AW64:AW67"/>
    <mergeCell ref="AX64:AX67"/>
    <mergeCell ref="AS64:AS67"/>
    <mergeCell ref="AT64:AT67"/>
    <mergeCell ref="AU64:AU67"/>
    <mergeCell ref="AS32:AS35"/>
    <mergeCell ref="AT32:AT35"/>
    <mergeCell ref="AW56:AW59"/>
    <mergeCell ref="AW36:AW39"/>
    <mergeCell ref="AX56:AX59"/>
    <mergeCell ref="AS56:AS59"/>
    <mergeCell ref="AT56:AT59"/>
    <mergeCell ref="AU56:AU59"/>
    <mergeCell ref="AW40:AW43"/>
    <mergeCell ref="AX40:AX43"/>
    <mergeCell ref="AS40:AS43"/>
    <mergeCell ref="AX36:AX39"/>
    <mergeCell ref="AV40:AV43"/>
    <mergeCell ref="AV36:AV39"/>
    <mergeCell ref="AS36:AS39"/>
    <mergeCell ref="AW44:AW47"/>
    <mergeCell ref="AX44:AX47"/>
    <mergeCell ref="AV32:AV35"/>
    <mergeCell ref="AV44:AV47"/>
    <mergeCell ref="AV68:AV71"/>
    <mergeCell ref="AS44:AS47"/>
    <mergeCell ref="AT44:AT47"/>
    <mergeCell ref="AU44:AU47"/>
    <mergeCell ref="AW52:AW55"/>
    <mergeCell ref="AX52:AX55"/>
    <mergeCell ref="AS52:AS55"/>
    <mergeCell ref="AT52:AT55"/>
    <mergeCell ref="AU52:AU55"/>
    <mergeCell ref="AW60:AW63"/>
    <mergeCell ref="AX60:AX63"/>
    <mergeCell ref="AV60:AV63"/>
    <mergeCell ref="AW68:AW71"/>
    <mergeCell ref="AW48:AW51"/>
    <mergeCell ref="AX48:AX51"/>
    <mergeCell ref="AS48:AS51"/>
    <mergeCell ref="AT48:AT51"/>
    <mergeCell ref="AV48:AV51"/>
    <mergeCell ref="AV64:AV67"/>
    <mergeCell ref="AV56:AV59"/>
    <mergeCell ref="AX68:AX71"/>
    <mergeCell ref="AS68:AS71"/>
    <mergeCell ref="AT68:AT71"/>
    <mergeCell ref="AV52:AV55"/>
    <mergeCell ref="AW80:AW83"/>
    <mergeCell ref="AT72:AT75"/>
    <mergeCell ref="AS80:AS83"/>
    <mergeCell ref="AW88:AW91"/>
    <mergeCell ref="AU88:AU91"/>
    <mergeCell ref="AW76:AW79"/>
    <mergeCell ref="AT80:AT83"/>
    <mergeCell ref="AS88:AS91"/>
    <mergeCell ref="AV76:AV79"/>
    <mergeCell ref="AT88:AT91"/>
    <mergeCell ref="AS76:AS79"/>
    <mergeCell ref="AT76:AT79"/>
    <mergeCell ref="AU76:AU79"/>
    <mergeCell ref="AW72:AW75"/>
    <mergeCell ref="I72:I75"/>
    <mergeCell ref="I60:I63"/>
    <mergeCell ref="J68:J71"/>
    <mergeCell ref="AU40:AU43"/>
    <mergeCell ref="K68:K71"/>
    <mergeCell ref="K80:K83"/>
    <mergeCell ref="K88:K91"/>
    <mergeCell ref="L32:L35"/>
    <mergeCell ref="L36:L39"/>
    <mergeCell ref="L40:L43"/>
    <mergeCell ref="L44:L47"/>
    <mergeCell ref="L48:L51"/>
    <mergeCell ref="L52:L55"/>
    <mergeCell ref="L64:L67"/>
    <mergeCell ref="L68:L71"/>
    <mergeCell ref="L72:L75"/>
    <mergeCell ref="AU68:AU71"/>
    <mergeCell ref="AS72:AS75"/>
    <mergeCell ref="AU48:AU51"/>
    <mergeCell ref="K44:K47"/>
    <mergeCell ref="K40:K43"/>
    <mergeCell ref="K36:K39"/>
    <mergeCell ref="K32:K35"/>
    <mergeCell ref="L76:L79"/>
    <mergeCell ref="J48:J51"/>
    <mergeCell ref="L56:L59"/>
    <mergeCell ref="L60:L63"/>
    <mergeCell ref="K64:K67"/>
    <mergeCell ref="AU60:AU63"/>
    <mergeCell ref="K92:K95"/>
    <mergeCell ref="AS92:AS95"/>
    <mergeCell ref="AT92:AT95"/>
    <mergeCell ref="AU92:AU95"/>
    <mergeCell ref="K72:K75"/>
    <mergeCell ref="K56:K59"/>
    <mergeCell ref="K48:K51"/>
    <mergeCell ref="J64:J67"/>
    <mergeCell ref="K60:K63"/>
    <mergeCell ref="AS60:AS63"/>
    <mergeCell ref="AT60:AT63"/>
    <mergeCell ref="K52:K55"/>
    <mergeCell ref="J60:J63"/>
    <mergeCell ref="J56:J59"/>
    <mergeCell ref="L80:L83"/>
    <mergeCell ref="J92:J95"/>
    <mergeCell ref="AS108:AS111"/>
    <mergeCell ref="AT108:AT111"/>
    <mergeCell ref="J100:J103"/>
    <mergeCell ref="AS104:AS107"/>
    <mergeCell ref="AT104:AT107"/>
    <mergeCell ref="J108:J111"/>
    <mergeCell ref="J104:J107"/>
    <mergeCell ref="L108:L111"/>
    <mergeCell ref="H84:H87"/>
    <mergeCell ref="K96:K99"/>
    <mergeCell ref="L100:L103"/>
    <mergeCell ref="L104:L107"/>
    <mergeCell ref="L96:L99"/>
    <mergeCell ref="I84:I87"/>
    <mergeCell ref="L84:L87"/>
    <mergeCell ref="J88:J91"/>
    <mergeCell ref="AY92:AY95"/>
    <mergeCell ref="C104:C107"/>
    <mergeCell ref="D104:D107"/>
    <mergeCell ref="E104:E107"/>
    <mergeCell ref="AX92:AX95"/>
    <mergeCell ref="AV96:AV99"/>
    <mergeCell ref="AW96:AW99"/>
    <mergeCell ref="AX96:AX99"/>
    <mergeCell ref="AX88:AX91"/>
    <mergeCell ref="E100:E103"/>
    <mergeCell ref="F100:F103"/>
    <mergeCell ref="K104:K107"/>
    <mergeCell ref="AV92:AV95"/>
    <mergeCell ref="AW92:AW95"/>
    <mergeCell ref="E96:E99"/>
    <mergeCell ref="AY84:AY87"/>
    <mergeCell ref="I124:I127"/>
    <mergeCell ref="C128:C131"/>
    <mergeCell ref="D128:D131"/>
    <mergeCell ref="C108:C111"/>
    <mergeCell ref="D108:D111"/>
    <mergeCell ref="E108:E111"/>
    <mergeCell ref="K100:K103"/>
    <mergeCell ref="AY96:AY99"/>
    <mergeCell ref="AW100:AW103"/>
    <mergeCell ref="AX100:AX103"/>
    <mergeCell ref="AV100:AV103"/>
    <mergeCell ref="J112:J115"/>
    <mergeCell ref="H108:H111"/>
    <mergeCell ref="F108:F111"/>
    <mergeCell ref="G108:G111"/>
    <mergeCell ref="H112:H115"/>
    <mergeCell ref="AV112:AV115"/>
    <mergeCell ref="AU112:AU115"/>
    <mergeCell ref="AW112:AW115"/>
    <mergeCell ref="AV108:AV111"/>
    <mergeCell ref="K112:K115"/>
    <mergeCell ref="AS112:AS115"/>
    <mergeCell ref="AT112:AT115"/>
    <mergeCell ref="I100:I103"/>
    <mergeCell ref="I108:I111"/>
    <mergeCell ref="I104:I107"/>
    <mergeCell ref="L112:L115"/>
    <mergeCell ref="AY20:AY23"/>
    <mergeCell ref="A20:A23"/>
    <mergeCell ref="A24:A27"/>
    <mergeCell ref="AY132:AY135"/>
    <mergeCell ref="AY44:AY47"/>
    <mergeCell ref="AY68:AY71"/>
    <mergeCell ref="AY48:AY51"/>
    <mergeCell ref="AY60:AY63"/>
    <mergeCell ref="AY72:AY75"/>
    <mergeCell ref="AY108:AY111"/>
    <mergeCell ref="AY112:AY115"/>
    <mergeCell ref="AY24:AY27"/>
    <mergeCell ref="AY28:AY31"/>
    <mergeCell ref="AY52:AY55"/>
    <mergeCell ref="AY32:AY35"/>
    <mergeCell ref="AY56:AY59"/>
    <mergeCell ref="AY40:AY43"/>
    <mergeCell ref="AY36:AY39"/>
    <mergeCell ref="AY64:AY67"/>
    <mergeCell ref="AV88:AV91"/>
    <mergeCell ref="AV24:AV27"/>
    <mergeCell ref="D48:D51"/>
    <mergeCell ref="AW132:AW135"/>
    <mergeCell ref="A28:A31"/>
    <mergeCell ref="A52:A55"/>
    <mergeCell ref="A32:A35"/>
    <mergeCell ref="A56:A59"/>
    <mergeCell ref="A40:A43"/>
    <mergeCell ref="A36:A39"/>
    <mergeCell ref="B32:B35"/>
    <mergeCell ref="C32:C35"/>
    <mergeCell ref="D32:D35"/>
    <mergeCell ref="A44:A47"/>
    <mergeCell ref="B52:B55"/>
    <mergeCell ref="B44:B47"/>
    <mergeCell ref="C44:C47"/>
    <mergeCell ref="D44:D47"/>
    <mergeCell ref="B40:B43"/>
    <mergeCell ref="C40:C43"/>
    <mergeCell ref="D40:D43"/>
    <mergeCell ref="B36:B39"/>
    <mergeCell ref="J40:J43"/>
    <mergeCell ref="J32:J35"/>
    <mergeCell ref="AT40:AT43"/>
    <mergeCell ref="J44:J47"/>
    <mergeCell ref="F64:F67"/>
    <mergeCell ref="G64:G67"/>
    <mergeCell ref="F60:F63"/>
    <mergeCell ref="G60:G63"/>
    <mergeCell ref="H60:H63"/>
    <mergeCell ref="F72:F75"/>
    <mergeCell ref="G96:G99"/>
    <mergeCell ref="H96:H99"/>
    <mergeCell ref="F84:F87"/>
    <mergeCell ref="G84:G87"/>
    <mergeCell ref="H64:H67"/>
    <mergeCell ref="E80:E83"/>
    <mergeCell ref="E76:E79"/>
    <mergeCell ref="F76:F79"/>
    <mergeCell ref="G76:G79"/>
    <mergeCell ref="H76:H79"/>
    <mergeCell ref="E32:E35"/>
    <mergeCell ref="B56:B59"/>
    <mergeCell ref="C56:C59"/>
    <mergeCell ref="D56:D59"/>
    <mergeCell ref="E40:E43"/>
    <mergeCell ref="E56:E59"/>
    <mergeCell ref="F36:F39"/>
    <mergeCell ref="G36:G39"/>
    <mergeCell ref="H36:H39"/>
    <mergeCell ref="B48:B51"/>
    <mergeCell ref="C48:C51"/>
    <mergeCell ref="E72:E75"/>
    <mergeCell ref="F68:F71"/>
    <mergeCell ref="G68:G71"/>
    <mergeCell ref="H68:H71"/>
    <mergeCell ref="F80:F83"/>
    <mergeCell ref="G80:G83"/>
    <mergeCell ref="H80:H83"/>
    <mergeCell ref="C64:C67"/>
    <mergeCell ref="I40:I43"/>
    <mergeCell ref="I44:I47"/>
    <mergeCell ref="F48:F51"/>
    <mergeCell ref="G48:G51"/>
    <mergeCell ref="H48:H51"/>
    <mergeCell ref="I52:I55"/>
    <mergeCell ref="I56:I59"/>
    <mergeCell ref="I48:I51"/>
    <mergeCell ref="E48:E51"/>
    <mergeCell ref="H56:H59"/>
    <mergeCell ref="G56:G59"/>
    <mergeCell ref="F56:F59"/>
    <mergeCell ref="I80:I83"/>
    <mergeCell ref="J80:J83"/>
    <mergeCell ref="G72:G75"/>
    <mergeCell ref="I64:I67"/>
    <mergeCell ref="A92:A95"/>
    <mergeCell ref="B92:B95"/>
    <mergeCell ref="C92:C95"/>
    <mergeCell ref="D92:D95"/>
    <mergeCell ref="E92:E95"/>
    <mergeCell ref="F92:F95"/>
    <mergeCell ref="G92:G95"/>
    <mergeCell ref="H92:H95"/>
    <mergeCell ref="I92:I95"/>
    <mergeCell ref="A64:A67"/>
    <mergeCell ref="A80:A83"/>
    <mergeCell ref="A84:A87"/>
    <mergeCell ref="A88:A91"/>
    <mergeCell ref="B72:B75"/>
    <mergeCell ref="C72:C75"/>
    <mergeCell ref="D72:D75"/>
    <mergeCell ref="B64:B67"/>
    <mergeCell ref="D64:D67"/>
    <mergeCell ref="E64:E67"/>
    <mergeCell ref="C84:C87"/>
    <mergeCell ref="C80:C83"/>
    <mergeCell ref="C76:C79"/>
    <mergeCell ref="A152:A155"/>
    <mergeCell ref="A60:A63"/>
    <mergeCell ref="A72:A75"/>
    <mergeCell ref="A76:A79"/>
    <mergeCell ref="A48:A51"/>
    <mergeCell ref="A96:A99"/>
    <mergeCell ref="A100:A103"/>
    <mergeCell ref="A104:A107"/>
    <mergeCell ref="B84:B87"/>
    <mergeCell ref="A128:A131"/>
    <mergeCell ref="B128:B131"/>
    <mergeCell ref="B80:B83"/>
    <mergeCell ref="B68:B71"/>
    <mergeCell ref="A68:A71"/>
    <mergeCell ref="B76:B79"/>
    <mergeCell ref="A112:A115"/>
    <mergeCell ref="A132:A135"/>
    <mergeCell ref="A140:A143"/>
    <mergeCell ref="B112:B115"/>
    <mergeCell ref="A124:A127"/>
    <mergeCell ref="B124:B127"/>
    <mergeCell ref="B108:B111"/>
    <mergeCell ref="B152:B155"/>
    <mergeCell ref="A148:A151"/>
    <mergeCell ref="A180:A183"/>
    <mergeCell ref="B180:B183"/>
    <mergeCell ref="C180:C183"/>
    <mergeCell ref="D180:D183"/>
    <mergeCell ref="E180:E183"/>
    <mergeCell ref="F180:F183"/>
    <mergeCell ref="G180:G183"/>
    <mergeCell ref="A156:A159"/>
    <mergeCell ref="B156:B159"/>
    <mergeCell ref="C156:C159"/>
    <mergeCell ref="D156:D159"/>
    <mergeCell ref="E156:E159"/>
    <mergeCell ref="F156:F159"/>
    <mergeCell ref="G156:G159"/>
    <mergeCell ref="F160:F163"/>
    <mergeCell ref="G160:G163"/>
    <mergeCell ref="E168:E171"/>
    <mergeCell ref="F168:F171"/>
    <mergeCell ref="G168:G171"/>
    <mergeCell ref="A108:A111"/>
    <mergeCell ref="H180:H183"/>
    <mergeCell ref="I180:I183"/>
    <mergeCell ref="J148:J151"/>
    <mergeCell ref="K148:K151"/>
    <mergeCell ref="AS148:AS151"/>
    <mergeCell ref="AT148:AT151"/>
    <mergeCell ref="AU148:AU151"/>
    <mergeCell ref="AV148:AV151"/>
    <mergeCell ref="AU164:AU167"/>
    <mergeCell ref="AV164:AV167"/>
    <mergeCell ref="J156:J159"/>
    <mergeCell ref="K156:K159"/>
    <mergeCell ref="AS156:AS159"/>
    <mergeCell ref="AT156:AT159"/>
    <mergeCell ref="AU156:AU159"/>
    <mergeCell ref="AV156:AV159"/>
    <mergeCell ref="H156:H159"/>
    <mergeCell ref="I156:I159"/>
    <mergeCell ref="AS176:AS179"/>
    <mergeCell ref="AT176:AT179"/>
    <mergeCell ref="AU176:AU179"/>
    <mergeCell ref="AV176:AV179"/>
    <mergeCell ref="L180:L183"/>
    <mergeCell ref="AY148:AY151"/>
    <mergeCell ref="AY152:AY155"/>
    <mergeCell ref="C152:C155"/>
    <mergeCell ref="D152:D155"/>
    <mergeCell ref="E152:E155"/>
    <mergeCell ref="F152:F155"/>
    <mergeCell ref="G152:G155"/>
    <mergeCell ref="H152:H155"/>
    <mergeCell ref="AX180:AX183"/>
    <mergeCell ref="AY180:AY183"/>
    <mergeCell ref="AW152:AW155"/>
    <mergeCell ref="J180:J183"/>
    <mergeCell ref="K180:K183"/>
    <mergeCell ref="AS180:AS183"/>
    <mergeCell ref="AT180:AT183"/>
    <mergeCell ref="AU180:AU183"/>
    <mergeCell ref="AV180:AV183"/>
    <mergeCell ref="AW180:AW183"/>
    <mergeCell ref="AX168:AX171"/>
    <mergeCell ref="AY168:AY171"/>
    <mergeCell ref="J164:J167"/>
    <mergeCell ref="K164:K167"/>
    <mergeCell ref="AS164:AS167"/>
    <mergeCell ref="AT164:AT167"/>
    <mergeCell ref="AY116:AY119"/>
    <mergeCell ref="A116:A119"/>
    <mergeCell ref="B116:B119"/>
    <mergeCell ref="C116:C119"/>
    <mergeCell ref="D116:D119"/>
    <mergeCell ref="E116:E119"/>
    <mergeCell ref="F116:F119"/>
    <mergeCell ref="G116:G119"/>
    <mergeCell ref="H116:H119"/>
    <mergeCell ref="I116:I119"/>
    <mergeCell ref="L116:L119"/>
    <mergeCell ref="J116:J119"/>
    <mergeCell ref="AV116:AV119"/>
    <mergeCell ref="AW116:AW119"/>
    <mergeCell ref="AX116:AX119"/>
    <mergeCell ref="AY164:AY167"/>
    <mergeCell ref="A168:A171"/>
    <mergeCell ref="B168:B171"/>
    <mergeCell ref="C168:C171"/>
    <mergeCell ref="D168:D171"/>
    <mergeCell ref="AV160:AV163"/>
    <mergeCell ref="AW160:AW163"/>
    <mergeCell ref="AX160:AX163"/>
    <mergeCell ref="AY160:AY163"/>
    <mergeCell ref="A164:A167"/>
    <mergeCell ref="B164:B167"/>
    <mergeCell ref="C164:C167"/>
    <mergeCell ref="D164:D167"/>
    <mergeCell ref="E164:E167"/>
    <mergeCell ref="F164:F167"/>
    <mergeCell ref="G164:G167"/>
    <mergeCell ref="H164:H167"/>
    <mergeCell ref="I164:I167"/>
    <mergeCell ref="AV168:AV171"/>
    <mergeCell ref="AW168:AW171"/>
    <mergeCell ref="A160:A163"/>
    <mergeCell ref="B160:B163"/>
    <mergeCell ref="C160:C163"/>
    <mergeCell ref="D160:D163"/>
    <mergeCell ref="AY156:AY159"/>
    <mergeCell ref="A172:A175"/>
    <mergeCell ref="B172:B175"/>
    <mergeCell ref="C172:C175"/>
    <mergeCell ref="D172:D175"/>
    <mergeCell ref="E172:E175"/>
    <mergeCell ref="F172:F175"/>
    <mergeCell ref="G172:G175"/>
    <mergeCell ref="H172:H175"/>
    <mergeCell ref="I172:I175"/>
    <mergeCell ref="J172:J175"/>
    <mergeCell ref="K172:K175"/>
    <mergeCell ref="AS172:AS175"/>
    <mergeCell ref="AT172:AT175"/>
    <mergeCell ref="AU172:AU175"/>
    <mergeCell ref="AV172:AV175"/>
    <mergeCell ref="AW172:AW175"/>
    <mergeCell ref="AX172:AX175"/>
    <mergeCell ref="AY172:AY175"/>
    <mergeCell ref="K160:K163"/>
    <mergeCell ref="AS160:AS163"/>
    <mergeCell ref="AT160:AT163"/>
    <mergeCell ref="AU160:AU163"/>
    <mergeCell ref="E160:E163"/>
    <mergeCell ref="AW176:AW179"/>
    <mergeCell ref="AX176:AX179"/>
    <mergeCell ref="AY176:AY179"/>
    <mergeCell ref="A176:A179"/>
    <mergeCell ref="B176:B179"/>
    <mergeCell ref="C176:C179"/>
    <mergeCell ref="D176:D179"/>
    <mergeCell ref="E176:E179"/>
    <mergeCell ref="F176:F179"/>
    <mergeCell ref="G176:G179"/>
    <mergeCell ref="H176:H179"/>
    <mergeCell ref="I176:I179"/>
    <mergeCell ref="J176:J179"/>
    <mergeCell ref="K176:K179"/>
    <mergeCell ref="L144:L147"/>
    <mergeCell ref="L148:L151"/>
    <mergeCell ref="L152:L155"/>
    <mergeCell ref="L156:L159"/>
    <mergeCell ref="L160:L163"/>
    <mergeCell ref="L164:L167"/>
    <mergeCell ref="L168:L171"/>
    <mergeCell ref="L172:L175"/>
    <mergeCell ref="L176:L179"/>
    <mergeCell ref="H148:H151"/>
    <mergeCell ref="I148:I151"/>
    <mergeCell ref="I68:I71"/>
    <mergeCell ref="D76:D79"/>
    <mergeCell ref="I76:I79"/>
    <mergeCell ref="I112:I115"/>
    <mergeCell ref="B132:B135"/>
    <mergeCell ref="C132:C135"/>
    <mergeCell ref="D132:D135"/>
    <mergeCell ref="I88:I91"/>
    <mergeCell ref="G136:G139"/>
    <mergeCell ref="H136:H139"/>
    <mergeCell ref="I136:I139"/>
    <mergeCell ref="B140:B143"/>
    <mergeCell ref="C140:C143"/>
    <mergeCell ref="D140:D143"/>
    <mergeCell ref="E140:E143"/>
    <mergeCell ref="F140:F143"/>
    <mergeCell ref="E148:E151"/>
    <mergeCell ref="F148:F151"/>
    <mergeCell ref="G148:G151"/>
    <mergeCell ref="G100:G103"/>
    <mergeCell ref="H100:H103"/>
    <mergeCell ref="H72:H75"/>
    <mergeCell ref="F136:F139"/>
    <mergeCell ref="B148:B151"/>
    <mergeCell ref="C148:C151"/>
    <mergeCell ref="D148:D151"/>
    <mergeCell ref="B60:B63"/>
    <mergeCell ref="C60:C63"/>
    <mergeCell ref="D60:D63"/>
    <mergeCell ref="D100:D103"/>
    <mergeCell ref="E60:E63"/>
    <mergeCell ref="D88:D91"/>
    <mergeCell ref="E88:E91"/>
    <mergeCell ref="D84:D87"/>
    <mergeCell ref="E84:E87"/>
    <mergeCell ref="C68:C71"/>
    <mergeCell ref="B88:B91"/>
    <mergeCell ref="B96:B99"/>
    <mergeCell ref="C96:C99"/>
    <mergeCell ref="D96:D99"/>
    <mergeCell ref="D68:D71"/>
    <mergeCell ref="E68:E71"/>
    <mergeCell ref="D80:D83"/>
    <mergeCell ref="C124:C127"/>
    <mergeCell ref="C88:C91"/>
    <mergeCell ref="C112:C115"/>
  </mergeCells>
  <phoneticPr fontId="1"/>
  <conditionalFormatting sqref="J184:AI190 J20:AI20 J21:K99 M21:AI23 AD152:AI155 AD132:AI135 AD24:AI119 M24:AC183 L24 L28 L32 L36 L40 L44 L48 L52 L56 L60 L64 L68 L72 L76 L80 L84 L88 L92 L96 L100 L104 J108:L119 L120 L124 L128 J132:L135 L136 L140 L144 L148 J152:L155 L156 L160 L164 L168 L172 L176 L180">
    <cfRule type="expression" dxfId="161" priority="158">
      <formula>J20="園内"</formula>
    </cfRule>
  </conditionalFormatting>
  <conditionalFormatting sqref="K184:AI190 K20:AI20 K21:K99 M21:AI23 AD152:AI155 AD132:AI135 AD24:AI119 M24:AC183 L24 L28 L32 L36 L40 L44 L48 L52 L56 L60 L64 L68 L72 L76 L80 L84 L88 L92 L96 L100 L104 K108:L119 L120 L124 L128 K132:L135 L136 L140 L144 L148 K152:L155 L156 L160 L164 L168 L172 L176 L180">
    <cfRule type="expression" dxfId="160" priority="159">
      <formula>K20="軟便"</formula>
    </cfRule>
    <cfRule type="expression" dxfId="159" priority="160">
      <formula>K20="嘔吐"</formula>
    </cfRule>
    <cfRule type="expression" dxfId="158" priority="161">
      <formula>K20="発熱"</formula>
    </cfRule>
    <cfRule type="expression" dxfId="157" priority="162">
      <formula>K20="下痢"</formula>
    </cfRule>
  </conditionalFormatting>
  <conditionalFormatting sqref="AD152:AR155 AD132:AR135 M20:AR23 AD24:AR119 M24:AC183">
    <cfRule type="containsText" dxfId="156" priority="157" operator="containsText" text="園内">
      <formula>NOT(ISERROR(SEARCH("園内",M20)))</formula>
    </cfRule>
  </conditionalFormatting>
  <conditionalFormatting sqref="J120:L131 AD120:AI131">
    <cfRule type="expression" dxfId="155" priority="152">
      <formula>J120="園内"</formula>
    </cfRule>
  </conditionalFormatting>
  <conditionalFormatting sqref="K120:L131 AD120:AI131">
    <cfRule type="expression" dxfId="154" priority="153">
      <formula>K120="軟便"</formula>
    </cfRule>
    <cfRule type="expression" dxfId="153" priority="154">
      <formula>K120="嘔吐"</formula>
    </cfRule>
    <cfRule type="expression" dxfId="152" priority="155">
      <formula>K120="発熱"</formula>
    </cfRule>
    <cfRule type="expression" dxfId="151" priority="156">
      <formula>K120="下痢"</formula>
    </cfRule>
  </conditionalFormatting>
  <conditionalFormatting sqref="AD120:AR131">
    <cfRule type="containsText" dxfId="150" priority="151" operator="containsText" text="園内">
      <formula>NOT(ISERROR(SEARCH("園内",AD120)))</formula>
    </cfRule>
  </conditionalFormatting>
  <conditionalFormatting sqref="F152:F155 F20:F135">
    <cfRule type="cellIs" dxfId="149" priority="146" operator="equal">
      <formula>$W$4</formula>
    </cfRule>
    <cfRule type="cellIs" dxfId="148" priority="147" operator="equal">
      <formula>$U$4</formula>
    </cfRule>
    <cfRule type="cellIs" dxfId="147" priority="148" operator="equal">
      <formula>$S$4</formula>
    </cfRule>
    <cfRule type="cellIs" dxfId="146" priority="149" operator="equal">
      <formula>$Q$4</formula>
    </cfRule>
    <cfRule type="cellIs" dxfId="145" priority="150" operator="equal">
      <formula>$O$4</formula>
    </cfRule>
  </conditionalFormatting>
  <conditionalFormatting sqref="J180:L183 AD180:AI183">
    <cfRule type="expression" dxfId="144" priority="141">
      <formula>J180="園内"</formula>
    </cfRule>
  </conditionalFormatting>
  <conditionalFormatting sqref="K180:L183 AD180:AI183">
    <cfRule type="expression" dxfId="143" priority="142">
      <formula>K180="軟便"</formula>
    </cfRule>
    <cfRule type="expression" dxfId="142" priority="143">
      <formula>K180="嘔吐"</formula>
    </cfRule>
    <cfRule type="expression" dxfId="141" priority="144">
      <formula>K180="発熱"</formula>
    </cfRule>
    <cfRule type="expression" dxfId="140" priority="145">
      <formula>K180="下痢"</formula>
    </cfRule>
  </conditionalFormatting>
  <conditionalFormatting sqref="AD180:AR183">
    <cfRule type="containsText" dxfId="139" priority="140" operator="containsText" text="園内">
      <formula>NOT(ISERROR(SEARCH("園内",AD180)))</formula>
    </cfRule>
  </conditionalFormatting>
  <conditionalFormatting sqref="F180:F183">
    <cfRule type="cellIs" dxfId="138" priority="135" operator="equal">
      <formula>$W$4</formula>
    </cfRule>
    <cfRule type="cellIs" dxfId="137" priority="136" operator="equal">
      <formula>$U$4</formula>
    </cfRule>
    <cfRule type="cellIs" dxfId="136" priority="137" operator="equal">
      <formula>$S$4</formula>
    </cfRule>
    <cfRule type="cellIs" dxfId="135" priority="138" operator="equal">
      <formula>$Q$4</formula>
    </cfRule>
    <cfRule type="cellIs" dxfId="134" priority="139" operator="equal">
      <formula>$O$4</formula>
    </cfRule>
  </conditionalFormatting>
  <conditionalFormatting sqref="J148:L151 AD148:AI151">
    <cfRule type="expression" dxfId="133" priority="130">
      <formula>J148="園内"</formula>
    </cfRule>
  </conditionalFormatting>
  <conditionalFormatting sqref="K148:L151 AD148:AI151">
    <cfRule type="expression" dxfId="132" priority="131">
      <formula>K148="軟便"</formula>
    </cfRule>
    <cfRule type="expression" dxfId="131" priority="132">
      <formula>K148="嘔吐"</formula>
    </cfRule>
    <cfRule type="expression" dxfId="130" priority="133">
      <formula>K148="発熱"</formula>
    </cfRule>
    <cfRule type="expression" dxfId="129" priority="134">
      <formula>K148="下痢"</formula>
    </cfRule>
  </conditionalFormatting>
  <conditionalFormatting sqref="AD148:AR151">
    <cfRule type="containsText" dxfId="128" priority="129" operator="containsText" text="園内">
      <formula>NOT(ISERROR(SEARCH("園内",AD148)))</formula>
    </cfRule>
  </conditionalFormatting>
  <conditionalFormatting sqref="F148:F151">
    <cfRule type="cellIs" dxfId="127" priority="124" operator="equal">
      <formula>$W$4</formula>
    </cfRule>
    <cfRule type="cellIs" dxfId="126" priority="125" operator="equal">
      <formula>$U$4</formula>
    </cfRule>
    <cfRule type="cellIs" dxfId="125" priority="126" operator="equal">
      <formula>$S$4</formula>
    </cfRule>
    <cfRule type="cellIs" dxfId="124" priority="127" operator="equal">
      <formula>$Q$4</formula>
    </cfRule>
    <cfRule type="cellIs" dxfId="123" priority="128" operator="equal">
      <formula>$O$4</formula>
    </cfRule>
  </conditionalFormatting>
  <conditionalFormatting sqref="J116:L119 AD116:AI119">
    <cfRule type="expression" dxfId="122" priority="119">
      <formula>J116="園内"</formula>
    </cfRule>
  </conditionalFormatting>
  <conditionalFormatting sqref="K116:L119 AD116:AI119">
    <cfRule type="expression" dxfId="121" priority="120">
      <formula>K116="軟便"</formula>
    </cfRule>
    <cfRule type="expression" dxfId="120" priority="121">
      <formula>K116="嘔吐"</formula>
    </cfRule>
    <cfRule type="expression" dxfId="119" priority="122">
      <formula>K116="発熱"</formula>
    </cfRule>
    <cfRule type="expression" dxfId="118" priority="123">
      <formula>K116="下痢"</formula>
    </cfRule>
  </conditionalFormatting>
  <conditionalFormatting sqref="AD116:AR119">
    <cfRule type="containsText" dxfId="117" priority="118" operator="containsText" text="園内">
      <formula>NOT(ISERROR(SEARCH("園内",AD116)))</formula>
    </cfRule>
  </conditionalFormatting>
  <conditionalFormatting sqref="F116:F119">
    <cfRule type="cellIs" dxfId="116" priority="113" operator="equal">
      <formula>$W$4</formula>
    </cfRule>
    <cfRule type="cellIs" dxfId="115" priority="114" operator="equal">
      <formula>$U$4</formula>
    </cfRule>
    <cfRule type="cellIs" dxfId="114" priority="115" operator="equal">
      <formula>$S$4</formula>
    </cfRule>
    <cfRule type="cellIs" dxfId="113" priority="116" operator="equal">
      <formula>$Q$4</formula>
    </cfRule>
    <cfRule type="cellIs" dxfId="112" priority="117" operator="equal">
      <formula>$O$4</formula>
    </cfRule>
  </conditionalFormatting>
  <conditionalFormatting sqref="J140:L143 AD140:AI143">
    <cfRule type="expression" dxfId="111" priority="108">
      <formula>J140="園内"</formula>
    </cfRule>
  </conditionalFormatting>
  <conditionalFormatting sqref="K140:L143 AD140:AI143">
    <cfRule type="expression" dxfId="110" priority="109">
      <formula>K140="軟便"</formula>
    </cfRule>
    <cfRule type="expression" dxfId="109" priority="110">
      <formula>K140="嘔吐"</formula>
    </cfRule>
    <cfRule type="expression" dxfId="108" priority="111">
      <formula>K140="発熱"</formula>
    </cfRule>
    <cfRule type="expression" dxfId="107" priority="112">
      <formula>K140="下痢"</formula>
    </cfRule>
  </conditionalFormatting>
  <conditionalFormatting sqref="AD140:AR143">
    <cfRule type="containsText" dxfId="106" priority="107" operator="containsText" text="園内">
      <formula>NOT(ISERROR(SEARCH("園内",AD140)))</formula>
    </cfRule>
  </conditionalFormatting>
  <conditionalFormatting sqref="F140:F143">
    <cfRule type="cellIs" dxfId="105" priority="102" operator="equal">
      <formula>$W$4</formula>
    </cfRule>
    <cfRule type="cellIs" dxfId="104" priority="103" operator="equal">
      <formula>$U$4</formula>
    </cfRule>
    <cfRule type="cellIs" dxfId="103" priority="104" operator="equal">
      <formula>$S$4</formula>
    </cfRule>
    <cfRule type="cellIs" dxfId="102" priority="105" operator="equal">
      <formula>$Q$4</formula>
    </cfRule>
    <cfRule type="cellIs" dxfId="101" priority="106" operator="equal">
      <formula>$O$4</formula>
    </cfRule>
  </conditionalFormatting>
  <conditionalFormatting sqref="J144:L147 AD144:AI147">
    <cfRule type="expression" dxfId="100" priority="97">
      <formula>J144="園内"</formula>
    </cfRule>
  </conditionalFormatting>
  <conditionalFormatting sqref="K144:L147 AD144:AI147">
    <cfRule type="expression" dxfId="99" priority="98">
      <formula>K144="軟便"</formula>
    </cfRule>
    <cfRule type="expression" dxfId="98" priority="99">
      <formula>K144="嘔吐"</formula>
    </cfRule>
    <cfRule type="expression" dxfId="97" priority="100">
      <formula>K144="発熱"</formula>
    </cfRule>
    <cfRule type="expression" dxfId="96" priority="101">
      <formula>K144="下痢"</formula>
    </cfRule>
  </conditionalFormatting>
  <conditionalFormatting sqref="AD144:AR147">
    <cfRule type="containsText" dxfId="95" priority="96" operator="containsText" text="園内">
      <formula>NOT(ISERROR(SEARCH("園内",AD144)))</formula>
    </cfRule>
  </conditionalFormatting>
  <conditionalFormatting sqref="F144:F147">
    <cfRule type="cellIs" dxfId="94" priority="91" operator="equal">
      <formula>$W$4</formula>
    </cfRule>
    <cfRule type="cellIs" dxfId="93" priority="92" operator="equal">
      <formula>$U$4</formula>
    </cfRule>
    <cfRule type="cellIs" dxfId="92" priority="93" operator="equal">
      <formula>$S$4</formula>
    </cfRule>
    <cfRule type="cellIs" dxfId="91" priority="94" operator="equal">
      <formula>$Q$4</formula>
    </cfRule>
    <cfRule type="cellIs" dxfId="90" priority="95" operator="equal">
      <formula>$O$4</formula>
    </cfRule>
  </conditionalFormatting>
  <conditionalFormatting sqref="J136:L139 AD136:AI139">
    <cfRule type="expression" dxfId="89" priority="86">
      <formula>J136="園内"</formula>
    </cfRule>
  </conditionalFormatting>
  <conditionalFormatting sqref="K136:L139 AD136:AI139">
    <cfRule type="expression" dxfId="88" priority="87">
      <formula>K136="軟便"</formula>
    </cfRule>
    <cfRule type="expression" dxfId="87" priority="88">
      <formula>K136="嘔吐"</formula>
    </cfRule>
    <cfRule type="expression" dxfId="86" priority="89">
      <formula>K136="発熱"</formula>
    </cfRule>
    <cfRule type="expression" dxfId="85" priority="90">
      <formula>K136="下痢"</formula>
    </cfRule>
  </conditionalFormatting>
  <conditionalFormatting sqref="AD136:AR139">
    <cfRule type="containsText" dxfId="84" priority="85" operator="containsText" text="園内">
      <formula>NOT(ISERROR(SEARCH("園内",AD136)))</formula>
    </cfRule>
  </conditionalFormatting>
  <conditionalFormatting sqref="F136:F139">
    <cfRule type="cellIs" dxfId="83" priority="80" operator="equal">
      <formula>$W$4</formula>
    </cfRule>
    <cfRule type="cellIs" dxfId="82" priority="81" operator="equal">
      <formula>$U$4</formula>
    </cfRule>
    <cfRule type="cellIs" dxfId="81" priority="82" operator="equal">
      <formula>$S$4</formula>
    </cfRule>
    <cfRule type="cellIs" dxfId="80" priority="83" operator="equal">
      <formula>$Q$4</formula>
    </cfRule>
    <cfRule type="cellIs" dxfId="79" priority="84" operator="equal">
      <formula>$O$4</formula>
    </cfRule>
  </conditionalFormatting>
  <conditionalFormatting sqref="J168:L171 AD168:AI171">
    <cfRule type="expression" dxfId="78" priority="75">
      <formula>J168="園内"</formula>
    </cfRule>
  </conditionalFormatting>
  <conditionalFormatting sqref="K168:L171 AD168:AI171">
    <cfRule type="expression" dxfId="77" priority="76">
      <formula>K168="軟便"</formula>
    </cfRule>
    <cfRule type="expression" dxfId="76" priority="77">
      <formula>K168="嘔吐"</formula>
    </cfRule>
    <cfRule type="expression" dxfId="75" priority="78">
      <formula>K168="発熱"</formula>
    </cfRule>
    <cfRule type="expression" dxfId="74" priority="79">
      <formula>K168="下痢"</formula>
    </cfRule>
  </conditionalFormatting>
  <conditionalFormatting sqref="AD168:AR171">
    <cfRule type="containsText" dxfId="73" priority="74" operator="containsText" text="園内">
      <formula>NOT(ISERROR(SEARCH("園内",AD168)))</formula>
    </cfRule>
  </conditionalFormatting>
  <conditionalFormatting sqref="F168:F171">
    <cfRule type="cellIs" dxfId="72" priority="69" operator="equal">
      <formula>$W$4</formula>
    </cfRule>
    <cfRule type="cellIs" dxfId="71" priority="70" operator="equal">
      <formula>$U$4</formula>
    </cfRule>
    <cfRule type="cellIs" dxfId="70" priority="71" operator="equal">
      <formula>$S$4</formula>
    </cfRule>
    <cfRule type="cellIs" dxfId="69" priority="72" operator="equal">
      <formula>$Q$4</formula>
    </cfRule>
    <cfRule type="cellIs" dxfId="68" priority="73" operator="equal">
      <formula>$O$4</formula>
    </cfRule>
  </conditionalFormatting>
  <conditionalFormatting sqref="J164:L167 AD164:AI167">
    <cfRule type="expression" dxfId="67" priority="64">
      <formula>J164="園内"</formula>
    </cfRule>
  </conditionalFormatting>
  <conditionalFormatting sqref="K164:L167 AD164:AI167">
    <cfRule type="expression" dxfId="66" priority="65">
      <formula>K164="軟便"</formula>
    </cfRule>
    <cfRule type="expression" dxfId="65" priority="66">
      <formula>K164="嘔吐"</formula>
    </cfRule>
    <cfRule type="expression" dxfId="64" priority="67">
      <formula>K164="発熱"</formula>
    </cfRule>
    <cfRule type="expression" dxfId="63" priority="68">
      <formula>K164="下痢"</formula>
    </cfRule>
  </conditionalFormatting>
  <conditionalFormatting sqref="AD164:AR167">
    <cfRule type="containsText" dxfId="62" priority="63" operator="containsText" text="園内">
      <formula>NOT(ISERROR(SEARCH("園内",AD164)))</formula>
    </cfRule>
  </conditionalFormatting>
  <conditionalFormatting sqref="F164:F167">
    <cfRule type="cellIs" dxfId="61" priority="58" operator="equal">
      <formula>$W$4</formula>
    </cfRule>
    <cfRule type="cellIs" dxfId="60" priority="59" operator="equal">
      <formula>$U$4</formula>
    </cfRule>
    <cfRule type="cellIs" dxfId="59" priority="60" operator="equal">
      <formula>$S$4</formula>
    </cfRule>
    <cfRule type="cellIs" dxfId="58" priority="61" operator="equal">
      <formula>$Q$4</formula>
    </cfRule>
    <cfRule type="cellIs" dxfId="57" priority="62" operator="equal">
      <formula>$O$4</formula>
    </cfRule>
  </conditionalFormatting>
  <conditionalFormatting sqref="J160:L163 AD160:AI163">
    <cfRule type="expression" dxfId="56" priority="53">
      <formula>J160="園内"</formula>
    </cfRule>
  </conditionalFormatting>
  <conditionalFormatting sqref="K160:L163 AD160:AI163">
    <cfRule type="expression" dxfId="55" priority="54">
      <formula>K160="軟便"</formula>
    </cfRule>
    <cfRule type="expression" dxfId="54" priority="55">
      <formula>K160="嘔吐"</formula>
    </cfRule>
    <cfRule type="expression" dxfId="53" priority="56">
      <formula>K160="発熱"</formula>
    </cfRule>
    <cfRule type="expression" dxfId="52" priority="57">
      <formula>K160="下痢"</formula>
    </cfRule>
  </conditionalFormatting>
  <conditionalFormatting sqref="AD160:AR163">
    <cfRule type="containsText" dxfId="51" priority="52" operator="containsText" text="園内">
      <formula>NOT(ISERROR(SEARCH("園内",AD160)))</formula>
    </cfRule>
  </conditionalFormatting>
  <conditionalFormatting sqref="F160:F163">
    <cfRule type="cellIs" dxfId="50" priority="47" operator="equal">
      <formula>$W$4</formula>
    </cfRule>
    <cfRule type="cellIs" dxfId="49" priority="48" operator="equal">
      <formula>$U$4</formula>
    </cfRule>
    <cfRule type="cellIs" dxfId="48" priority="49" operator="equal">
      <formula>$S$4</formula>
    </cfRule>
    <cfRule type="cellIs" dxfId="47" priority="50" operator="equal">
      <formula>$Q$4</formula>
    </cfRule>
    <cfRule type="cellIs" dxfId="46" priority="51" operator="equal">
      <formula>$O$4</formula>
    </cfRule>
  </conditionalFormatting>
  <conditionalFormatting sqref="J156:L159 AD156:AI159">
    <cfRule type="expression" dxfId="45" priority="42">
      <formula>J156="園内"</formula>
    </cfRule>
  </conditionalFormatting>
  <conditionalFormatting sqref="K156:L159 AD156:AI159">
    <cfRule type="expression" dxfId="44" priority="43">
      <formula>K156="軟便"</formula>
    </cfRule>
    <cfRule type="expression" dxfId="43" priority="44">
      <formula>K156="嘔吐"</formula>
    </cfRule>
    <cfRule type="expression" dxfId="42" priority="45">
      <formula>K156="発熱"</formula>
    </cfRule>
    <cfRule type="expression" dxfId="41" priority="46">
      <formula>K156="下痢"</formula>
    </cfRule>
  </conditionalFormatting>
  <conditionalFormatting sqref="AD156:AR159">
    <cfRule type="containsText" dxfId="40" priority="41" operator="containsText" text="園内">
      <formula>NOT(ISERROR(SEARCH("園内",AD156)))</formula>
    </cfRule>
  </conditionalFormatting>
  <conditionalFormatting sqref="F156:F159">
    <cfRule type="cellIs" dxfId="39" priority="36" operator="equal">
      <formula>$W$4</formula>
    </cfRule>
    <cfRule type="cellIs" dxfId="38" priority="37" operator="equal">
      <formula>$U$4</formula>
    </cfRule>
    <cfRule type="cellIs" dxfId="37" priority="38" operator="equal">
      <formula>$S$4</formula>
    </cfRule>
    <cfRule type="cellIs" dxfId="36" priority="39" operator="equal">
      <formula>$Q$4</formula>
    </cfRule>
    <cfRule type="cellIs" dxfId="35" priority="40" operator="equal">
      <formula>$O$4</formula>
    </cfRule>
  </conditionalFormatting>
  <conditionalFormatting sqref="J172:L175 AD172:AI175">
    <cfRule type="expression" dxfId="34" priority="31">
      <formula>J172="園内"</formula>
    </cfRule>
  </conditionalFormatting>
  <conditionalFormatting sqref="K172:L175 AD172:AI175">
    <cfRule type="expression" dxfId="33" priority="32">
      <formula>K172="軟便"</formula>
    </cfRule>
    <cfRule type="expression" dxfId="32" priority="33">
      <formula>K172="嘔吐"</formula>
    </cfRule>
    <cfRule type="expression" dxfId="31" priority="34">
      <formula>K172="発熱"</formula>
    </cfRule>
    <cfRule type="expression" dxfId="30" priority="35">
      <formula>K172="下痢"</formula>
    </cfRule>
  </conditionalFormatting>
  <conditionalFormatting sqref="AD172:AR175">
    <cfRule type="containsText" dxfId="29" priority="30" operator="containsText" text="園内">
      <formula>NOT(ISERROR(SEARCH("園内",AD172)))</formula>
    </cfRule>
  </conditionalFormatting>
  <conditionalFormatting sqref="F172:F175">
    <cfRule type="cellIs" dxfId="28" priority="25" operator="equal">
      <formula>$W$4</formula>
    </cfRule>
    <cfRule type="cellIs" dxfId="27" priority="26" operator="equal">
      <formula>$U$4</formula>
    </cfRule>
    <cfRule type="cellIs" dxfId="26" priority="27" operator="equal">
      <formula>$S$4</formula>
    </cfRule>
    <cfRule type="cellIs" dxfId="25" priority="28" operator="equal">
      <formula>$Q$4</formula>
    </cfRule>
    <cfRule type="cellIs" dxfId="24" priority="29" operator="equal">
      <formula>$O$4</formula>
    </cfRule>
  </conditionalFormatting>
  <conditionalFormatting sqref="J176:L179 AD176:AI179">
    <cfRule type="expression" dxfId="23" priority="20">
      <formula>J176="園内"</formula>
    </cfRule>
  </conditionalFormatting>
  <conditionalFormatting sqref="K176:L179 AD176:AI179">
    <cfRule type="expression" dxfId="22" priority="21">
      <formula>K176="軟便"</formula>
    </cfRule>
    <cfRule type="expression" dxfId="21" priority="22">
      <formula>K176="嘔吐"</formula>
    </cfRule>
    <cfRule type="expression" dxfId="20" priority="23">
      <formula>K176="発熱"</formula>
    </cfRule>
    <cfRule type="expression" dxfId="19" priority="24">
      <formula>K176="下痢"</formula>
    </cfRule>
  </conditionalFormatting>
  <conditionalFormatting sqref="AD176:AR179">
    <cfRule type="containsText" dxfId="18" priority="19" operator="containsText" text="園内">
      <formula>NOT(ISERROR(SEARCH("園内",AD176)))</formula>
    </cfRule>
  </conditionalFormatting>
  <conditionalFormatting sqref="F176:F179">
    <cfRule type="cellIs" dxfId="17" priority="14" operator="equal">
      <formula>$W$4</formula>
    </cfRule>
    <cfRule type="cellIs" dxfId="16" priority="15" operator="equal">
      <formula>$U$4</formula>
    </cfRule>
    <cfRule type="cellIs" dxfId="15" priority="16" operator="equal">
      <formula>$S$4</formula>
    </cfRule>
    <cfRule type="cellIs" dxfId="14" priority="17" operator="equal">
      <formula>$Q$4</formula>
    </cfRule>
    <cfRule type="cellIs" dxfId="13" priority="18" operator="equal">
      <formula>$O$4</formula>
    </cfRule>
  </conditionalFormatting>
  <conditionalFormatting sqref="J100:L103">
    <cfRule type="expression" dxfId="12" priority="9">
      <formula>J100="園内"</formula>
    </cfRule>
  </conditionalFormatting>
  <conditionalFormatting sqref="K100:L103">
    <cfRule type="expression" dxfId="11" priority="10">
      <formula>K100="軟便"</formula>
    </cfRule>
    <cfRule type="expression" dxfId="10" priority="11">
      <formula>K100="嘔吐"</formula>
    </cfRule>
    <cfRule type="expression" dxfId="9" priority="12">
      <formula>K100="発熱"</formula>
    </cfRule>
    <cfRule type="expression" dxfId="8" priority="13">
      <formula>K100="下痢"</formula>
    </cfRule>
  </conditionalFormatting>
  <conditionalFormatting sqref="J104:L107">
    <cfRule type="expression" dxfId="7" priority="4">
      <formula>J104="園内"</formula>
    </cfRule>
  </conditionalFormatting>
  <conditionalFormatting sqref="K104:L107">
    <cfRule type="expression" dxfId="6" priority="5">
      <formula>K104="軟便"</formula>
    </cfRule>
    <cfRule type="expression" dxfId="5" priority="6">
      <formula>K104="嘔吐"</formula>
    </cfRule>
    <cfRule type="expression" dxfId="4" priority="7">
      <formula>K104="発熱"</formula>
    </cfRule>
    <cfRule type="expression" dxfId="3" priority="8">
      <formula>K104="下痢"</formula>
    </cfRule>
  </conditionalFormatting>
  <conditionalFormatting sqref="L1:L18 L20:L1048576">
    <cfRule type="containsText" dxfId="2" priority="1" operator="containsText" text="早延">
      <formula>NOT(ISERROR(SEARCH("早延",L1)))</formula>
    </cfRule>
    <cfRule type="containsText" dxfId="1" priority="2" operator="containsText" text="延長">
      <formula>NOT(ISERROR(SEARCH("延長",L1)))</formula>
    </cfRule>
    <cfRule type="containsText" dxfId="0" priority="3" operator="containsText" text="早朝">
      <formula>NOT(ISERROR(SEARCH("早朝",L1)))</formula>
    </cfRule>
  </conditionalFormatting>
  <dataValidations count="2">
    <dataValidation type="list" allowBlank="1" showInputMessage="1" showErrorMessage="1" sqref="G20:G183" xr:uid="{9B4B4F1D-B582-409D-871D-414F7C9DEE10}">
      <formula1>"園児,職員"</formula1>
    </dataValidation>
    <dataValidation type="list" allowBlank="1" showInputMessage="1" sqref="L20:L183" xr:uid="{A136887D-CDE7-4596-99EC-66659632B348}">
      <formula1>"早朝,延長,早延,なし"</formula1>
    </dataValidation>
  </dataValidations>
  <printOptions horizontalCentered="1"/>
  <pageMargins left="0.39370078740157483" right="0.39370078740157483" top="0.39370078740157483" bottom="0.39370078740157483" header="0.19685039370078741" footer="0.19685039370078741"/>
  <pageSetup paperSize="9" scale="48" fitToHeight="0" orientation="landscape" r:id="rId1"/>
  <headerFooter alignWithMargins="0">
    <oddFooter>&amp;L&amp;Z&amp;F&amp;[　シート名：&amp;A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06C44-095E-4194-88DE-B7262FFB977F}">
  <sheetPr>
    <pageSetUpPr fitToPage="1"/>
  </sheetPr>
  <dimension ref="A1:BH62"/>
  <sheetViews>
    <sheetView showGridLines="0" view="pageBreakPreview" zoomScale="70" zoomScaleNormal="55" zoomScaleSheetLayoutView="70" workbookViewId="0">
      <selection activeCell="I15" sqref="I15"/>
    </sheetView>
  </sheetViews>
  <sheetFormatPr defaultColWidth="9" defaultRowHeight="12.6"/>
  <cols>
    <col min="1" max="1" width="3.5546875" style="134" customWidth="1"/>
    <col min="2" max="2" width="3.44140625" style="134" customWidth="1"/>
    <col min="3" max="3" width="15" style="134" customWidth="1"/>
    <col min="4" max="8" width="7.77734375" style="134" customWidth="1"/>
    <col min="9" max="9" width="6.6640625" style="134" customWidth="1"/>
    <col min="10" max="18" width="9.5546875" style="134" customWidth="1"/>
    <col min="19" max="20" width="9.5546875" style="135" customWidth="1"/>
    <col min="21" max="25" width="9.5546875" style="134" customWidth="1"/>
    <col min="26" max="26" width="8.6640625" style="134" customWidth="1"/>
    <col min="27" max="27" width="13.44140625" style="134" customWidth="1"/>
    <col min="28" max="28" width="16.88671875" style="136" customWidth="1"/>
    <col min="29" max="29" width="8.6640625" style="134" customWidth="1"/>
    <col min="30" max="30" width="14.44140625" style="134" customWidth="1"/>
    <col min="31" max="31" width="20.77734375" style="136" customWidth="1"/>
    <col min="32" max="32" width="3.5546875" style="137" customWidth="1"/>
    <col min="33" max="39" width="4.6640625" style="134" customWidth="1"/>
    <col min="40" max="40" width="9.21875" style="134" customWidth="1"/>
    <col min="41" max="42" width="10.77734375" style="134" customWidth="1"/>
    <col min="43" max="44" width="11" style="134" customWidth="1"/>
    <col min="45" max="45" width="19.88671875" style="134" customWidth="1"/>
    <col min="46" max="16384" width="9" style="134"/>
  </cols>
  <sheetData>
    <row r="1" spans="1:60" ht="18" thickTop="1">
      <c r="A1" s="487" t="s">
        <v>125</v>
      </c>
      <c r="B1" s="488"/>
      <c r="C1" s="488"/>
      <c r="D1" s="488"/>
      <c r="E1" s="488"/>
      <c r="F1" s="488"/>
      <c r="G1" s="488"/>
      <c r="H1" s="488"/>
      <c r="I1" s="488"/>
      <c r="J1" s="488"/>
      <c r="K1" s="488"/>
      <c r="L1" s="488"/>
      <c r="M1" s="488"/>
      <c r="N1" s="488"/>
      <c r="O1" s="488"/>
      <c r="P1" s="488"/>
      <c r="Q1" s="489"/>
      <c r="R1" s="478" t="s">
        <v>126</v>
      </c>
      <c r="S1" s="479"/>
      <c r="T1" s="479"/>
      <c r="U1" s="479"/>
      <c r="V1" s="479"/>
      <c r="W1" s="479"/>
      <c r="X1" s="479"/>
      <c r="Y1" s="479"/>
      <c r="Z1" s="479"/>
      <c r="AA1" s="479"/>
      <c r="AB1" s="479"/>
      <c r="AC1" s="479"/>
      <c r="AD1" s="480"/>
      <c r="AE1" s="226"/>
    </row>
    <row r="2" spans="1:60" ht="17.399999999999999">
      <c r="A2" s="488"/>
      <c r="B2" s="488"/>
      <c r="C2" s="488"/>
      <c r="D2" s="488"/>
      <c r="E2" s="488"/>
      <c r="F2" s="488"/>
      <c r="G2" s="488"/>
      <c r="H2" s="488"/>
      <c r="I2" s="488"/>
      <c r="J2" s="488"/>
      <c r="K2" s="488"/>
      <c r="L2" s="488"/>
      <c r="M2" s="488"/>
      <c r="N2" s="488"/>
      <c r="O2" s="488"/>
      <c r="P2" s="488"/>
      <c r="Q2" s="489"/>
      <c r="R2" s="481"/>
      <c r="S2" s="482"/>
      <c r="T2" s="482"/>
      <c r="U2" s="482"/>
      <c r="V2" s="482"/>
      <c r="W2" s="482"/>
      <c r="X2" s="482"/>
      <c r="Y2" s="482"/>
      <c r="Z2" s="482"/>
      <c r="AA2" s="482"/>
      <c r="AB2" s="482"/>
      <c r="AC2" s="482"/>
      <c r="AD2" s="483"/>
      <c r="AE2" s="226"/>
    </row>
    <row r="3" spans="1:60" ht="46.8" customHeight="1" thickBot="1">
      <c r="A3" s="488"/>
      <c r="B3" s="488"/>
      <c r="C3" s="488"/>
      <c r="D3" s="488"/>
      <c r="E3" s="488"/>
      <c r="F3" s="488"/>
      <c r="G3" s="488"/>
      <c r="H3" s="488"/>
      <c r="I3" s="488"/>
      <c r="J3" s="488"/>
      <c r="K3" s="488"/>
      <c r="L3" s="488"/>
      <c r="M3" s="488"/>
      <c r="N3" s="488"/>
      <c r="O3" s="488"/>
      <c r="P3" s="488"/>
      <c r="Q3" s="489"/>
      <c r="R3" s="484"/>
      <c r="S3" s="485"/>
      <c r="T3" s="485"/>
      <c r="U3" s="485"/>
      <c r="V3" s="485"/>
      <c r="W3" s="485"/>
      <c r="X3" s="485"/>
      <c r="Y3" s="485"/>
      <c r="Z3" s="485"/>
      <c r="AA3" s="485"/>
      <c r="AB3" s="485"/>
      <c r="AC3" s="485"/>
      <c r="AD3" s="486"/>
      <c r="AE3" s="226"/>
    </row>
    <row r="4" spans="1:60" ht="13.5" customHeight="1" thickTop="1">
      <c r="A4" s="255"/>
      <c r="B4" s="255"/>
      <c r="C4" s="255"/>
      <c r="D4" s="227"/>
      <c r="E4" s="227"/>
      <c r="F4" s="227"/>
      <c r="G4" s="227"/>
      <c r="H4" s="227"/>
      <c r="I4" s="227"/>
      <c r="J4" s="227"/>
      <c r="K4" s="227"/>
      <c r="L4" s="227"/>
      <c r="M4" s="227"/>
      <c r="N4" s="227"/>
      <c r="O4" s="227"/>
      <c r="P4" s="227"/>
      <c r="Q4" s="227"/>
      <c r="R4" s="227"/>
      <c r="S4" s="227"/>
      <c r="T4" s="226"/>
      <c r="U4" s="226"/>
      <c r="V4" s="226"/>
      <c r="W4" s="226"/>
      <c r="X4" s="226"/>
      <c r="Y4" s="226"/>
      <c r="Z4" s="226"/>
      <c r="AA4" s="226"/>
      <c r="AB4" s="226"/>
      <c r="AC4" s="260"/>
      <c r="AD4" s="226"/>
      <c r="AE4" s="226"/>
      <c r="AF4" s="162"/>
      <c r="AG4" s="162"/>
      <c r="AH4" s="141"/>
      <c r="AI4" s="141"/>
    </row>
    <row r="5" spans="1:60" ht="14.25" customHeight="1">
      <c r="D5" s="227"/>
      <c r="E5" s="227"/>
      <c r="F5" s="227"/>
      <c r="G5" s="227"/>
      <c r="H5" s="227"/>
      <c r="I5" s="227"/>
      <c r="J5" s="227"/>
      <c r="K5" s="227"/>
      <c r="L5" s="227"/>
      <c r="M5" s="227"/>
      <c r="N5" s="227"/>
      <c r="O5" s="227"/>
      <c r="P5" s="227"/>
      <c r="Q5" s="227"/>
      <c r="R5" s="227"/>
      <c r="S5" s="227"/>
      <c r="T5" s="226"/>
      <c r="U5" s="226"/>
      <c r="V5" s="226"/>
      <c r="W5" s="226"/>
      <c r="X5" s="226"/>
      <c r="Y5" s="226"/>
      <c r="Z5" s="226"/>
      <c r="AA5" s="226"/>
      <c r="AB5" s="226"/>
      <c r="AC5" s="260"/>
      <c r="AD5" s="226"/>
      <c r="AE5" s="226"/>
      <c r="AF5" s="161"/>
      <c r="AG5" s="141"/>
      <c r="AH5" s="141"/>
      <c r="AI5" s="141"/>
    </row>
    <row r="6" spans="1:60" ht="14.25" customHeight="1">
      <c r="A6" s="229"/>
      <c r="B6" s="230"/>
      <c r="C6" s="230"/>
      <c r="D6" s="231"/>
      <c r="E6" s="231"/>
      <c r="F6" s="231"/>
      <c r="G6" s="231"/>
      <c r="H6" s="231"/>
      <c r="I6" s="231"/>
      <c r="J6" s="231"/>
      <c r="K6" s="231"/>
      <c r="L6" s="231"/>
      <c r="M6" s="231"/>
      <c r="N6" s="231"/>
      <c r="O6" s="231"/>
      <c r="P6" s="231"/>
      <c r="Q6" s="231"/>
      <c r="R6" s="231"/>
      <c r="S6" s="231"/>
      <c r="T6" s="232"/>
      <c r="U6" s="232"/>
      <c r="V6" s="232"/>
      <c r="W6" s="232"/>
      <c r="X6" s="232"/>
      <c r="Y6" s="232"/>
      <c r="Z6" s="232"/>
      <c r="AA6" s="232"/>
      <c r="AB6" s="232"/>
      <c r="AC6" s="232"/>
      <c r="AD6" s="232"/>
      <c r="AE6" s="232"/>
      <c r="AF6" s="233"/>
      <c r="AG6" s="141"/>
      <c r="AH6" s="141"/>
      <c r="AI6" s="141"/>
    </row>
    <row r="7" spans="1:60" ht="18.600000000000001">
      <c r="A7" s="234"/>
      <c r="B7" s="235" t="s">
        <v>0</v>
      </c>
      <c r="C7" s="235"/>
      <c r="D7" s="235"/>
      <c r="E7" s="235"/>
      <c r="F7" s="235"/>
      <c r="G7" s="235"/>
      <c r="H7" s="141"/>
      <c r="I7" s="141"/>
      <c r="J7" s="141"/>
      <c r="K7" s="141"/>
      <c r="L7" s="141"/>
      <c r="M7" s="141"/>
      <c r="N7" s="141"/>
      <c r="O7" s="141"/>
      <c r="P7" s="141"/>
      <c r="Q7" s="141"/>
      <c r="R7" s="141"/>
      <c r="S7" s="236"/>
      <c r="T7" s="236"/>
      <c r="U7" s="141"/>
      <c r="V7" s="141"/>
      <c r="W7" s="141"/>
      <c r="X7" s="141"/>
      <c r="Y7" s="141"/>
      <c r="Z7" s="141"/>
      <c r="AA7" s="141"/>
      <c r="AB7" s="237"/>
      <c r="AC7" s="141"/>
      <c r="AD7" s="141"/>
      <c r="AE7" s="237"/>
      <c r="AF7" s="238"/>
    </row>
    <row r="8" spans="1:60" ht="18" customHeight="1">
      <c r="A8" s="234"/>
      <c r="B8" s="553" t="s">
        <v>42</v>
      </c>
      <c r="C8" s="553"/>
      <c r="D8" s="553"/>
      <c r="E8" s="553"/>
      <c r="F8" s="553"/>
      <c r="G8" s="553"/>
      <c r="H8" s="141"/>
      <c r="I8" s="141"/>
      <c r="J8" s="239"/>
      <c r="K8" s="141"/>
      <c r="L8" s="141"/>
      <c r="M8" s="240" t="s">
        <v>32</v>
      </c>
      <c r="N8" s="240"/>
      <c r="O8" s="241">
        <f>L12+N12+P12+R12+T12+V12</f>
        <v>70</v>
      </c>
      <c r="P8" s="241"/>
      <c r="Q8" s="242"/>
      <c r="R8" s="541" t="s">
        <v>33</v>
      </c>
      <c r="S8" s="541"/>
      <c r="T8" s="554">
        <f>M12+O12+Q12+S12+U12+W12+X12</f>
        <v>21</v>
      </c>
      <c r="U8" s="554"/>
      <c r="V8" s="141"/>
      <c r="W8" s="145"/>
      <c r="X8" s="141"/>
      <c r="Y8" s="141"/>
      <c r="Z8" s="141"/>
      <c r="AA8" s="141"/>
      <c r="AB8" s="141"/>
      <c r="AC8" s="141"/>
      <c r="AD8" s="141"/>
      <c r="AE8" s="141"/>
      <c r="AF8" s="243"/>
      <c r="AG8" s="139"/>
      <c r="AH8" s="139"/>
      <c r="AO8" s="255"/>
    </row>
    <row r="9" spans="1:60" ht="31.2" customHeight="1">
      <c r="A9" s="234"/>
      <c r="B9" s="553"/>
      <c r="C9" s="553"/>
      <c r="D9" s="553"/>
      <c r="E9" s="553"/>
      <c r="F9" s="553"/>
      <c r="G9" s="553"/>
      <c r="H9" s="141"/>
      <c r="I9" s="141"/>
      <c r="J9" s="541" t="s">
        <v>5</v>
      </c>
      <c r="K9" s="542"/>
      <c r="L9" s="451">
        <v>0</v>
      </c>
      <c r="M9" s="451"/>
      <c r="N9" s="451">
        <v>1</v>
      </c>
      <c r="O9" s="451"/>
      <c r="P9" s="451">
        <v>2</v>
      </c>
      <c r="Q9" s="451"/>
      <c r="R9" s="451">
        <v>3</v>
      </c>
      <c r="S9" s="451"/>
      <c r="T9" s="451">
        <v>4</v>
      </c>
      <c r="U9" s="451"/>
      <c r="V9" s="451">
        <v>5</v>
      </c>
      <c r="W9" s="452"/>
      <c r="X9" s="545" t="s">
        <v>34</v>
      </c>
      <c r="Y9" s="546"/>
      <c r="Z9" s="142"/>
      <c r="AA9" s="141"/>
      <c r="AB9" s="141"/>
      <c r="AC9" s="142"/>
      <c r="AD9" s="141"/>
      <c r="AE9" s="141"/>
      <c r="AF9" s="243"/>
      <c r="AG9" s="139"/>
      <c r="AH9" s="139"/>
    </row>
    <row r="10" spans="1:60" ht="31.2" customHeight="1">
      <c r="A10" s="234"/>
      <c r="B10" s="553"/>
      <c r="C10" s="553"/>
      <c r="D10" s="553"/>
      <c r="E10" s="553"/>
      <c r="F10" s="553"/>
      <c r="G10" s="553"/>
      <c r="H10" s="143"/>
      <c r="I10" s="141"/>
      <c r="J10" s="541" t="s">
        <v>59</v>
      </c>
      <c r="K10" s="542"/>
      <c r="L10" s="549" t="s">
        <v>43</v>
      </c>
      <c r="M10" s="549"/>
      <c r="N10" s="549" t="s">
        <v>44</v>
      </c>
      <c r="O10" s="549"/>
      <c r="P10" s="549" t="s">
        <v>45</v>
      </c>
      <c r="Q10" s="549"/>
      <c r="R10" s="550" t="s">
        <v>46</v>
      </c>
      <c r="S10" s="551"/>
      <c r="T10" s="550" t="s">
        <v>47</v>
      </c>
      <c r="U10" s="551"/>
      <c r="V10" s="550" t="s">
        <v>48</v>
      </c>
      <c r="W10" s="552"/>
      <c r="X10" s="547"/>
      <c r="Y10" s="548"/>
      <c r="Z10" s="142"/>
      <c r="AA10" s="141"/>
      <c r="AB10" s="141"/>
      <c r="AC10" s="142"/>
      <c r="AD10" s="141"/>
      <c r="AE10" s="141"/>
      <c r="AF10" s="243"/>
      <c r="AG10" s="145"/>
      <c r="AH10" s="145"/>
      <c r="AI10" s="141"/>
      <c r="AJ10" s="141"/>
      <c r="AK10" s="141"/>
      <c r="AL10" s="146"/>
      <c r="AM10" s="141"/>
      <c r="AN10" s="146"/>
      <c r="AO10" s="141"/>
      <c r="AP10" s="146"/>
      <c r="AQ10" s="141"/>
      <c r="AR10" s="146"/>
      <c r="AS10" s="146"/>
      <c r="AT10" s="146"/>
      <c r="AU10" s="146"/>
      <c r="AV10" s="146"/>
      <c r="AW10" s="146"/>
      <c r="AX10" s="146"/>
      <c r="AY10" s="146"/>
      <c r="AZ10" s="146"/>
      <c r="BA10" s="146"/>
      <c r="BB10" s="146"/>
      <c r="BC10" s="146"/>
      <c r="BD10" s="146"/>
      <c r="BE10" s="146"/>
      <c r="BF10" s="146"/>
      <c r="BG10" s="141"/>
    </row>
    <row r="11" spans="1:60" ht="31.2" customHeight="1">
      <c r="A11" s="234"/>
      <c r="B11" s="143"/>
      <c r="C11" s="143"/>
      <c r="D11" s="143"/>
      <c r="E11" s="143"/>
      <c r="F11" s="143"/>
      <c r="G11" s="143"/>
      <c r="H11" s="143"/>
      <c r="I11" s="141"/>
      <c r="J11" s="541" t="s">
        <v>8</v>
      </c>
      <c r="K11" s="542"/>
      <c r="L11" s="225" t="s">
        <v>20</v>
      </c>
      <c r="M11" s="225" t="s">
        <v>35</v>
      </c>
      <c r="N11" s="225" t="s">
        <v>20</v>
      </c>
      <c r="O11" s="225" t="s">
        <v>35</v>
      </c>
      <c r="P11" s="225" t="s">
        <v>20</v>
      </c>
      <c r="Q11" s="225" t="s">
        <v>35</v>
      </c>
      <c r="R11" s="225" t="s">
        <v>20</v>
      </c>
      <c r="S11" s="225" t="s">
        <v>35</v>
      </c>
      <c r="T11" s="225" t="s">
        <v>20</v>
      </c>
      <c r="U11" s="225" t="s">
        <v>35</v>
      </c>
      <c r="V11" s="225" t="s">
        <v>20</v>
      </c>
      <c r="W11" s="225" t="s">
        <v>35</v>
      </c>
      <c r="X11" s="543" t="s">
        <v>35</v>
      </c>
      <c r="Y11" s="543"/>
      <c r="Z11" s="147"/>
      <c r="AA11" s="141"/>
      <c r="AB11" s="141"/>
      <c r="AC11" s="147"/>
      <c r="AD11" s="141"/>
      <c r="AE11" s="141"/>
      <c r="AF11" s="244"/>
      <c r="AG11" s="146"/>
      <c r="AH11" s="145"/>
      <c r="AI11" s="141"/>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9"/>
      <c r="BH11" s="146"/>
    </row>
    <row r="12" spans="1:60" ht="31.2" customHeight="1">
      <c r="A12" s="234"/>
      <c r="B12" s="143"/>
      <c r="C12" s="143"/>
      <c r="D12" s="143"/>
      <c r="E12" s="143"/>
      <c r="F12" s="143"/>
      <c r="G12" s="143"/>
      <c r="H12" s="143"/>
      <c r="I12" s="141"/>
      <c r="J12" s="541" t="s">
        <v>40</v>
      </c>
      <c r="K12" s="542"/>
      <c r="L12" s="177">
        <v>15</v>
      </c>
      <c r="M12" s="177">
        <v>4</v>
      </c>
      <c r="N12" s="177">
        <v>10</v>
      </c>
      <c r="O12" s="177">
        <v>2</v>
      </c>
      <c r="P12" s="177">
        <v>10</v>
      </c>
      <c r="Q12" s="177">
        <v>2</v>
      </c>
      <c r="R12" s="177">
        <v>15</v>
      </c>
      <c r="S12" s="177">
        <v>3</v>
      </c>
      <c r="T12" s="177">
        <v>10</v>
      </c>
      <c r="U12" s="177">
        <v>3</v>
      </c>
      <c r="V12" s="177">
        <v>10</v>
      </c>
      <c r="W12" s="177">
        <v>2</v>
      </c>
      <c r="X12" s="544">
        <v>5</v>
      </c>
      <c r="Y12" s="544"/>
      <c r="Z12" s="150"/>
      <c r="AA12" s="141"/>
      <c r="AB12" s="141"/>
      <c r="AC12" s="150"/>
      <c r="AD12" s="141"/>
      <c r="AE12" s="141"/>
      <c r="AF12" s="245"/>
      <c r="AG12" s="152"/>
      <c r="AH12" s="145"/>
      <c r="AI12" s="141"/>
      <c r="AJ12" s="142"/>
      <c r="AK12" s="146"/>
      <c r="AL12" s="146"/>
      <c r="AM12" s="146"/>
      <c r="AN12" s="146"/>
      <c r="AO12" s="146"/>
      <c r="AP12" s="146"/>
      <c r="AQ12" s="146"/>
      <c r="AR12" s="146"/>
      <c r="AS12" s="146"/>
      <c r="AT12" s="146"/>
      <c r="AU12" s="146"/>
      <c r="AV12" s="146"/>
      <c r="AW12" s="146"/>
      <c r="AX12" s="146"/>
      <c r="AY12" s="146"/>
      <c r="AZ12" s="146"/>
      <c r="BA12" s="146"/>
      <c r="BB12" s="146"/>
      <c r="BC12" s="146"/>
      <c r="BD12" s="146"/>
      <c r="BE12" s="152"/>
      <c r="BF12" s="152"/>
      <c r="BG12" s="152"/>
      <c r="BH12" s="152"/>
    </row>
    <row r="13" spans="1:60" ht="31.2" customHeight="1">
      <c r="A13" s="234"/>
      <c r="B13" s="143"/>
      <c r="C13" s="143"/>
      <c r="D13" s="143"/>
      <c r="E13" s="143"/>
      <c r="F13" s="143"/>
      <c r="G13" s="143"/>
      <c r="H13" s="143"/>
      <c r="I13" s="141"/>
      <c r="J13" s="541" t="s">
        <v>41</v>
      </c>
      <c r="K13" s="542"/>
      <c r="L13" s="179">
        <f>COUNTIFS($G$16:$G$39,L11,$F$16:$F$39,L10)</f>
        <v>1</v>
      </c>
      <c r="M13" s="179">
        <f>COUNTIFS($G$16:$G$39,M11,$F$16:$F$39,L10)</f>
        <v>1</v>
      </c>
      <c r="N13" s="179">
        <f>COUNTIFS($G$16:$G$39,N11,$F$16:$F$39,N10)</f>
        <v>1</v>
      </c>
      <c r="O13" s="179">
        <f>COUNTIFS($G$16:$G$39,O11,$F$16:$F$39,N10)</f>
        <v>0</v>
      </c>
      <c r="P13" s="179">
        <f>COUNTIFS($G$16:$G$39,P11,$F$16:$F$39,P10)</f>
        <v>1</v>
      </c>
      <c r="Q13" s="179">
        <f>COUNTIFS($G$16:$G$39,Q11,$F$16:$F$39,P10)</f>
        <v>0</v>
      </c>
      <c r="R13" s="179">
        <f>COUNTIFS($G$16:$G$39,R11,$F$16:$F$39,R10)</f>
        <v>1</v>
      </c>
      <c r="S13" s="179">
        <f>COUNTIFS($G$14:$G$39,S11,$F$14:$F$39,R10)</f>
        <v>0</v>
      </c>
      <c r="T13" s="179">
        <f>COUNTIFS($G$16:$G$39,T11,$F$16:$F$39,T10)</f>
        <v>0</v>
      </c>
      <c r="U13" s="179">
        <f>COUNTIFS($G$16:$G$39,U11,$F$16:$F$39,T10)</f>
        <v>0</v>
      </c>
      <c r="V13" s="179">
        <f>COUNTIFS($G$16:$G$39,V11,$F$16:$F$39,V10)</f>
        <v>0</v>
      </c>
      <c r="W13" s="179">
        <f>COUNTIFS($G$14:$G$39,W11,$F$14:$F$39,V10)</f>
        <v>0</v>
      </c>
      <c r="X13" s="453"/>
      <c r="Y13" s="453"/>
      <c r="Z13" s="153"/>
      <c r="AA13" s="141"/>
      <c r="AB13" s="141"/>
      <c r="AC13" s="153"/>
      <c r="AD13" s="141"/>
      <c r="AE13" s="141"/>
      <c r="AF13" s="244"/>
      <c r="AG13" s="146"/>
      <c r="AH13" s="145"/>
      <c r="AI13" s="141"/>
      <c r="AJ13" s="142"/>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row>
    <row r="14" spans="1:60" ht="13.2" thickBot="1">
      <c r="A14" s="234"/>
      <c r="B14" s="141"/>
      <c r="C14" s="246"/>
      <c r="D14" s="141"/>
      <c r="E14" s="141"/>
      <c r="F14" s="141"/>
      <c r="G14" s="141"/>
      <c r="H14" s="141"/>
      <c r="I14" s="141"/>
      <c r="J14" s="141"/>
      <c r="K14" s="141"/>
      <c r="L14" s="141"/>
      <c r="M14" s="141"/>
      <c r="N14" s="141"/>
      <c r="O14" s="141"/>
      <c r="P14" s="141"/>
      <c r="Q14" s="141"/>
      <c r="R14" s="141"/>
      <c r="S14" s="236"/>
      <c r="T14" s="236"/>
      <c r="U14" s="141"/>
      <c r="V14" s="141"/>
      <c r="W14" s="141"/>
      <c r="X14" s="141"/>
      <c r="Y14" s="141"/>
      <c r="Z14" s="141"/>
      <c r="AA14" s="141"/>
      <c r="AB14" s="237"/>
      <c r="AC14" s="141"/>
      <c r="AD14" s="141"/>
      <c r="AE14" s="237"/>
      <c r="AF14" s="238"/>
      <c r="AG14" s="146"/>
    </row>
    <row r="15" spans="1:60" s="156" customFormat="1" ht="37.200000000000003" customHeight="1" thickBot="1">
      <c r="A15" s="247"/>
      <c r="B15" s="257" t="s">
        <v>3</v>
      </c>
      <c r="C15" s="256" t="s">
        <v>38</v>
      </c>
      <c r="D15" s="168" t="s">
        <v>5</v>
      </c>
      <c r="E15" s="168" t="s">
        <v>6</v>
      </c>
      <c r="F15" s="169" t="s">
        <v>7</v>
      </c>
      <c r="G15" s="169" t="s">
        <v>8</v>
      </c>
      <c r="H15" s="169" t="s">
        <v>9</v>
      </c>
      <c r="I15" s="261" t="s">
        <v>102</v>
      </c>
      <c r="J15" s="170">
        <v>45200</v>
      </c>
      <c r="K15" s="171">
        <f>J15+1</f>
        <v>45201</v>
      </c>
      <c r="L15" s="171">
        <f t="shared" ref="L15:Y15" si="0">K15+1</f>
        <v>45202</v>
      </c>
      <c r="M15" s="171">
        <f t="shared" si="0"/>
        <v>45203</v>
      </c>
      <c r="N15" s="171">
        <f t="shared" si="0"/>
        <v>45204</v>
      </c>
      <c r="O15" s="171">
        <f t="shared" si="0"/>
        <v>45205</v>
      </c>
      <c r="P15" s="171">
        <f t="shared" si="0"/>
        <v>45206</v>
      </c>
      <c r="Q15" s="171">
        <f t="shared" si="0"/>
        <v>45207</v>
      </c>
      <c r="R15" s="171">
        <f t="shared" si="0"/>
        <v>45208</v>
      </c>
      <c r="S15" s="171">
        <f t="shared" si="0"/>
        <v>45209</v>
      </c>
      <c r="T15" s="171">
        <f t="shared" si="0"/>
        <v>45210</v>
      </c>
      <c r="U15" s="171">
        <f t="shared" si="0"/>
        <v>45211</v>
      </c>
      <c r="V15" s="171">
        <f t="shared" si="0"/>
        <v>45212</v>
      </c>
      <c r="W15" s="171">
        <f t="shared" si="0"/>
        <v>45213</v>
      </c>
      <c r="X15" s="171">
        <f t="shared" si="0"/>
        <v>45214</v>
      </c>
      <c r="Y15" s="171">
        <f t="shared" si="0"/>
        <v>45215</v>
      </c>
      <c r="Z15" s="172" t="s">
        <v>56</v>
      </c>
      <c r="AA15" s="172" t="s">
        <v>57</v>
      </c>
      <c r="AB15" s="173" t="s">
        <v>15</v>
      </c>
      <c r="AC15" s="172" t="s">
        <v>105</v>
      </c>
      <c r="AD15" s="174" t="s">
        <v>54</v>
      </c>
      <c r="AE15" s="175" t="s">
        <v>18</v>
      </c>
      <c r="AF15" s="248"/>
      <c r="AG15" s="146"/>
    </row>
    <row r="16" spans="1:60" ht="24" customHeight="1">
      <c r="A16" s="234"/>
      <c r="B16" s="507">
        <v>1</v>
      </c>
      <c r="C16" s="510" t="s">
        <v>61</v>
      </c>
      <c r="D16" s="510">
        <v>0</v>
      </c>
      <c r="E16" s="510" t="s">
        <v>62</v>
      </c>
      <c r="F16" s="510" t="s">
        <v>63</v>
      </c>
      <c r="G16" s="510" t="s">
        <v>64</v>
      </c>
      <c r="H16" s="510">
        <v>3</v>
      </c>
      <c r="I16" s="527" t="s">
        <v>106</v>
      </c>
      <c r="J16" s="265"/>
      <c r="K16" s="163"/>
      <c r="L16" s="265" t="s">
        <v>27</v>
      </c>
      <c r="M16" s="163" t="s">
        <v>52</v>
      </c>
      <c r="N16" s="164" t="s">
        <v>75</v>
      </c>
      <c r="O16" s="163" t="s">
        <v>24</v>
      </c>
      <c r="P16" s="163"/>
      <c r="Q16" s="163"/>
      <c r="R16" s="163"/>
      <c r="S16" s="163"/>
      <c r="T16" s="163"/>
      <c r="U16" s="164"/>
      <c r="V16" s="163"/>
      <c r="W16" s="163"/>
      <c r="X16" s="163"/>
      <c r="Y16" s="163"/>
      <c r="Z16" s="515"/>
      <c r="AA16" s="515"/>
      <c r="AB16" s="515"/>
      <c r="AC16" s="515"/>
      <c r="AD16" s="531"/>
      <c r="AE16" s="515" t="s">
        <v>123</v>
      </c>
      <c r="AF16" s="248"/>
      <c r="AG16" s="146"/>
    </row>
    <row r="17" spans="1:33" ht="24" customHeight="1">
      <c r="A17" s="234"/>
      <c r="B17" s="508"/>
      <c r="C17" s="511"/>
      <c r="D17" s="511"/>
      <c r="E17" s="511"/>
      <c r="F17" s="511"/>
      <c r="G17" s="511"/>
      <c r="H17" s="511"/>
      <c r="I17" s="528"/>
      <c r="J17" s="266" t="s">
        <v>25</v>
      </c>
      <c r="K17" s="228" t="s">
        <v>26</v>
      </c>
      <c r="L17" s="266" t="s">
        <v>25</v>
      </c>
      <c r="M17" s="259" t="s">
        <v>25</v>
      </c>
      <c r="N17" s="165" t="s">
        <v>25</v>
      </c>
      <c r="O17" s="228" t="s">
        <v>26</v>
      </c>
      <c r="P17" s="228"/>
      <c r="Q17" s="228"/>
      <c r="R17" s="228"/>
      <c r="S17" s="228"/>
      <c r="T17" s="228"/>
      <c r="U17" s="165"/>
      <c r="V17" s="228"/>
      <c r="W17" s="228"/>
      <c r="X17" s="228"/>
      <c r="Y17" s="228"/>
      <c r="Z17" s="516"/>
      <c r="AA17" s="516"/>
      <c r="AB17" s="516"/>
      <c r="AC17" s="516"/>
      <c r="AD17" s="532"/>
      <c r="AE17" s="516"/>
      <c r="AF17" s="248"/>
      <c r="AG17" s="146"/>
    </row>
    <row r="18" spans="1:33" ht="24" customHeight="1">
      <c r="A18" s="234"/>
      <c r="B18" s="508"/>
      <c r="C18" s="511"/>
      <c r="D18" s="511"/>
      <c r="E18" s="511"/>
      <c r="F18" s="511"/>
      <c r="G18" s="511"/>
      <c r="H18" s="511"/>
      <c r="I18" s="528"/>
      <c r="J18" s="267"/>
      <c r="K18" s="262"/>
      <c r="L18" s="267"/>
      <c r="M18" s="262"/>
      <c r="N18" s="263"/>
      <c r="O18" s="262"/>
      <c r="P18" s="262"/>
      <c r="Q18" s="262"/>
      <c r="R18" s="262"/>
      <c r="S18" s="262"/>
      <c r="T18" s="262"/>
      <c r="U18" s="263"/>
      <c r="V18" s="262"/>
      <c r="W18" s="262"/>
      <c r="X18" s="262"/>
      <c r="Y18" s="264"/>
      <c r="Z18" s="516"/>
      <c r="AA18" s="516"/>
      <c r="AB18" s="516"/>
      <c r="AC18" s="516"/>
      <c r="AD18" s="532"/>
      <c r="AE18" s="516"/>
      <c r="AF18" s="248"/>
      <c r="AG18" s="146"/>
    </row>
    <row r="19" spans="1:33" ht="24" customHeight="1" thickBot="1">
      <c r="A19" s="234"/>
      <c r="B19" s="513"/>
      <c r="C19" s="512"/>
      <c r="D19" s="512"/>
      <c r="E19" s="512"/>
      <c r="F19" s="512"/>
      <c r="G19" s="512"/>
      <c r="H19" s="512"/>
      <c r="I19" s="540"/>
      <c r="J19" s="268"/>
      <c r="K19" s="166"/>
      <c r="L19" s="268" t="s">
        <v>21</v>
      </c>
      <c r="M19" s="166" t="s">
        <v>21</v>
      </c>
      <c r="N19" s="167" t="s">
        <v>21</v>
      </c>
      <c r="O19" s="166"/>
      <c r="P19" s="166"/>
      <c r="Q19" s="166"/>
      <c r="R19" s="166"/>
      <c r="S19" s="166"/>
      <c r="T19" s="166"/>
      <c r="U19" s="167"/>
      <c r="V19" s="166"/>
      <c r="W19" s="166"/>
      <c r="X19" s="166"/>
      <c r="Y19" s="166"/>
      <c r="Z19" s="517"/>
      <c r="AA19" s="517"/>
      <c r="AB19" s="517"/>
      <c r="AC19" s="517"/>
      <c r="AD19" s="534"/>
      <c r="AE19" s="517"/>
      <c r="AF19" s="248"/>
      <c r="AG19" s="146"/>
    </row>
    <row r="20" spans="1:33" ht="24" customHeight="1">
      <c r="A20" s="234"/>
      <c r="B20" s="507">
        <v>2</v>
      </c>
      <c r="C20" s="510" t="s">
        <v>49</v>
      </c>
      <c r="D20" s="518">
        <v>1</v>
      </c>
      <c r="E20" s="518" t="s">
        <v>19</v>
      </c>
      <c r="F20" s="518" t="s">
        <v>44</v>
      </c>
      <c r="G20" s="521" t="s">
        <v>65</v>
      </c>
      <c r="H20" s="524"/>
      <c r="I20" s="527" t="s">
        <v>107</v>
      </c>
      <c r="J20" s="163"/>
      <c r="K20" s="163"/>
      <c r="L20" s="163"/>
      <c r="M20" s="163" t="s">
        <v>22</v>
      </c>
      <c r="N20" s="163" t="s">
        <v>24</v>
      </c>
      <c r="O20" s="163"/>
      <c r="P20" s="163"/>
      <c r="Q20" s="163"/>
      <c r="R20" s="163"/>
      <c r="S20" s="163"/>
      <c r="T20" s="163"/>
      <c r="U20" s="163"/>
      <c r="V20" s="163"/>
      <c r="W20" s="163"/>
      <c r="X20" s="163"/>
      <c r="Y20" s="163"/>
      <c r="Z20" s="535">
        <v>45203</v>
      </c>
      <c r="AA20" s="535" t="s">
        <v>67</v>
      </c>
      <c r="AB20" s="535" t="s">
        <v>109</v>
      </c>
      <c r="AC20" s="535">
        <v>45203</v>
      </c>
      <c r="AD20" s="535" t="s">
        <v>120</v>
      </c>
      <c r="AE20" s="538" t="s">
        <v>68</v>
      </c>
      <c r="AF20" s="248"/>
      <c r="AG20" s="146"/>
    </row>
    <row r="21" spans="1:33" ht="24" customHeight="1">
      <c r="A21" s="234"/>
      <c r="B21" s="508"/>
      <c r="C21" s="511"/>
      <c r="D21" s="519"/>
      <c r="E21" s="519"/>
      <c r="F21" s="519"/>
      <c r="G21" s="522"/>
      <c r="H21" s="525"/>
      <c r="I21" s="528"/>
      <c r="J21" s="259"/>
      <c r="K21" s="259" t="s">
        <v>26</v>
      </c>
      <c r="L21" s="259" t="s">
        <v>26</v>
      </c>
      <c r="M21" s="259" t="s">
        <v>28</v>
      </c>
      <c r="N21" s="259" t="s">
        <v>26</v>
      </c>
      <c r="O21" s="259"/>
      <c r="P21" s="259"/>
      <c r="Q21" s="259"/>
      <c r="R21" s="259"/>
      <c r="S21" s="259"/>
      <c r="T21" s="259"/>
      <c r="U21" s="259"/>
      <c r="V21" s="259"/>
      <c r="W21" s="259"/>
      <c r="X21" s="259"/>
      <c r="Y21" s="259"/>
      <c r="Z21" s="536"/>
      <c r="AA21" s="536"/>
      <c r="AB21" s="536"/>
      <c r="AC21" s="536"/>
      <c r="AD21" s="536"/>
      <c r="AE21" s="536"/>
      <c r="AF21" s="248"/>
      <c r="AG21" s="146"/>
    </row>
    <row r="22" spans="1:33" ht="24" customHeight="1">
      <c r="A22" s="234"/>
      <c r="B22" s="508"/>
      <c r="C22" s="511"/>
      <c r="D22" s="519"/>
      <c r="E22" s="519"/>
      <c r="F22" s="519"/>
      <c r="G22" s="522"/>
      <c r="H22" s="525"/>
      <c r="I22" s="528"/>
      <c r="J22" s="262"/>
      <c r="K22" s="262"/>
      <c r="L22" s="262"/>
      <c r="M22" s="262" t="s">
        <v>103</v>
      </c>
      <c r="N22" s="262"/>
      <c r="O22" s="262"/>
      <c r="P22" s="262"/>
      <c r="Q22" s="262"/>
      <c r="R22" s="262"/>
      <c r="S22" s="262"/>
      <c r="T22" s="262"/>
      <c r="U22" s="262"/>
      <c r="V22" s="262"/>
      <c r="W22" s="262"/>
      <c r="X22" s="262"/>
      <c r="Y22" s="264"/>
      <c r="Z22" s="536"/>
      <c r="AA22" s="536"/>
      <c r="AB22" s="536"/>
      <c r="AC22" s="536"/>
      <c r="AD22" s="536"/>
      <c r="AE22" s="536"/>
      <c r="AF22" s="248"/>
      <c r="AG22" s="146"/>
    </row>
    <row r="23" spans="1:33" ht="24" customHeight="1" thickBot="1">
      <c r="A23" s="234"/>
      <c r="B23" s="513"/>
      <c r="C23" s="514"/>
      <c r="D23" s="520"/>
      <c r="E23" s="520"/>
      <c r="F23" s="520"/>
      <c r="G23" s="523"/>
      <c r="H23" s="526"/>
      <c r="I23" s="529"/>
      <c r="J23" s="166"/>
      <c r="K23" s="166"/>
      <c r="L23" s="166"/>
      <c r="M23" s="166" t="s">
        <v>70</v>
      </c>
      <c r="N23" s="166"/>
      <c r="O23" s="166"/>
      <c r="P23" s="166"/>
      <c r="Q23" s="166"/>
      <c r="R23" s="166"/>
      <c r="S23" s="166"/>
      <c r="T23" s="166"/>
      <c r="U23" s="166"/>
      <c r="V23" s="166"/>
      <c r="W23" s="166"/>
      <c r="X23" s="166"/>
      <c r="Y23" s="166"/>
      <c r="Z23" s="539"/>
      <c r="AA23" s="539"/>
      <c r="AB23" s="537"/>
      <c r="AC23" s="539"/>
      <c r="AD23" s="537"/>
      <c r="AE23" s="537"/>
      <c r="AF23" s="248"/>
      <c r="AG23" s="146"/>
    </row>
    <row r="24" spans="1:33" ht="24" customHeight="1">
      <c r="A24" s="234"/>
      <c r="B24" s="507">
        <v>3</v>
      </c>
      <c r="C24" s="510" t="s">
        <v>50</v>
      </c>
      <c r="D24" s="518">
        <v>2</v>
      </c>
      <c r="E24" s="518" t="s">
        <v>19</v>
      </c>
      <c r="F24" s="518" t="s">
        <v>45</v>
      </c>
      <c r="G24" s="521" t="s">
        <v>65</v>
      </c>
      <c r="H24" s="524">
        <v>1</v>
      </c>
      <c r="I24" s="527" t="s">
        <v>108</v>
      </c>
      <c r="J24" s="163"/>
      <c r="K24" s="163"/>
      <c r="L24" s="163"/>
      <c r="M24" s="163"/>
      <c r="N24" s="163" t="s">
        <v>52</v>
      </c>
      <c r="O24" s="163" t="s">
        <v>27</v>
      </c>
      <c r="P24" s="163" t="s">
        <v>24</v>
      </c>
      <c r="Q24" s="163"/>
      <c r="R24" s="163"/>
      <c r="S24" s="163"/>
      <c r="T24" s="163"/>
      <c r="U24" s="163"/>
      <c r="V24" s="163"/>
      <c r="W24" s="163"/>
      <c r="X24" s="163"/>
      <c r="Y24" s="163"/>
      <c r="Z24" s="515">
        <v>45205</v>
      </c>
      <c r="AA24" s="515" t="s">
        <v>111</v>
      </c>
      <c r="AB24" s="515" t="s">
        <v>110</v>
      </c>
      <c r="AC24" s="515"/>
      <c r="AD24" s="531"/>
      <c r="AE24" s="515"/>
      <c r="AF24" s="248"/>
      <c r="AG24" s="146"/>
    </row>
    <row r="25" spans="1:33" ht="24" customHeight="1">
      <c r="A25" s="234"/>
      <c r="B25" s="508"/>
      <c r="C25" s="511"/>
      <c r="D25" s="519"/>
      <c r="E25" s="519"/>
      <c r="F25" s="519"/>
      <c r="G25" s="522"/>
      <c r="H25" s="525"/>
      <c r="I25" s="528"/>
      <c r="J25" s="259"/>
      <c r="K25" s="259"/>
      <c r="L25" s="259" t="s">
        <v>26</v>
      </c>
      <c r="M25" s="259" t="s">
        <v>26</v>
      </c>
      <c r="N25" s="259" t="s">
        <v>28</v>
      </c>
      <c r="O25" s="259" t="s">
        <v>25</v>
      </c>
      <c r="P25" s="259" t="s">
        <v>25</v>
      </c>
      <c r="Q25" s="259"/>
      <c r="R25" s="259"/>
      <c r="S25" s="259"/>
      <c r="T25" s="259"/>
      <c r="U25" s="259"/>
      <c r="V25" s="259"/>
      <c r="W25" s="259"/>
      <c r="X25" s="259"/>
      <c r="Y25" s="259"/>
      <c r="Z25" s="516"/>
      <c r="AA25" s="516"/>
      <c r="AB25" s="516"/>
      <c r="AC25" s="516"/>
      <c r="AD25" s="532"/>
      <c r="AE25" s="516"/>
      <c r="AF25" s="248"/>
      <c r="AG25" s="146"/>
    </row>
    <row r="26" spans="1:33" ht="24" customHeight="1">
      <c r="A26" s="234"/>
      <c r="B26" s="508"/>
      <c r="C26" s="511"/>
      <c r="D26" s="519"/>
      <c r="E26" s="519"/>
      <c r="F26" s="519"/>
      <c r="G26" s="522"/>
      <c r="H26" s="525"/>
      <c r="I26" s="528"/>
      <c r="J26" s="262"/>
      <c r="K26" s="262"/>
      <c r="L26" s="262"/>
      <c r="M26" s="262"/>
      <c r="N26" s="272" t="s">
        <v>113</v>
      </c>
      <c r="O26" s="262"/>
      <c r="P26" s="262"/>
      <c r="Q26" s="262"/>
      <c r="R26" s="262"/>
      <c r="S26" s="262"/>
      <c r="T26" s="262"/>
      <c r="U26" s="262"/>
      <c r="V26" s="262"/>
      <c r="W26" s="262"/>
      <c r="X26" s="262"/>
      <c r="Y26" s="262"/>
      <c r="Z26" s="516"/>
      <c r="AA26" s="516"/>
      <c r="AB26" s="516"/>
      <c r="AC26" s="516"/>
      <c r="AD26" s="532"/>
      <c r="AE26" s="516"/>
      <c r="AF26" s="248"/>
      <c r="AG26" s="146"/>
    </row>
    <row r="27" spans="1:33" ht="24" customHeight="1" thickBot="1">
      <c r="A27" s="234"/>
      <c r="B27" s="513"/>
      <c r="C27" s="514"/>
      <c r="D27" s="520"/>
      <c r="E27" s="520"/>
      <c r="F27" s="520"/>
      <c r="G27" s="523"/>
      <c r="H27" s="526"/>
      <c r="I27" s="529"/>
      <c r="J27" s="166"/>
      <c r="K27" s="166"/>
      <c r="L27" s="166"/>
      <c r="M27" s="166"/>
      <c r="N27" s="166" t="s">
        <v>69</v>
      </c>
      <c r="O27" s="166" t="s">
        <v>21</v>
      </c>
      <c r="P27" s="166"/>
      <c r="Q27" s="166"/>
      <c r="R27" s="166"/>
      <c r="S27" s="166"/>
      <c r="T27" s="166"/>
      <c r="U27" s="166"/>
      <c r="V27" s="166"/>
      <c r="W27" s="166"/>
      <c r="X27" s="166"/>
      <c r="Y27" s="166"/>
      <c r="Z27" s="517"/>
      <c r="AA27" s="517"/>
      <c r="AB27" s="530"/>
      <c r="AC27" s="517"/>
      <c r="AD27" s="534"/>
      <c r="AE27" s="530"/>
      <c r="AF27" s="248"/>
      <c r="AG27" s="146"/>
    </row>
    <row r="28" spans="1:33" ht="24" customHeight="1">
      <c r="A28" s="234"/>
      <c r="B28" s="507">
        <v>4</v>
      </c>
      <c r="C28" s="510" t="s">
        <v>51</v>
      </c>
      <c r="D28" s="510">
        <v>25</v>
      </c>
      <c r="E28" s="510" t="s">
        <v>66</v>
      </c>
      <c r="F28" s="510" t="s">
        <v>43</v>
      </c>
      <c r="G28" s="510" t="s">
        <v>35</v>
      </c>
      <c r="H28" s="510"/>
      <c r="I28" s="510"/>
      <c r="J28" s="163"/>
      <c r="K28" s="163"/>
      <c r="L28" s="163"/>
      <c r="M28" s="163"/>
      <c r="N28" s="163" t="s">
        <v>22</v>
      </c>
      <c r="O28" s="163" t="s">
        <v>104</v>
      </c>
      <c r="P28" s="163" t="s">
        <v>75</v>
      </c>
      <c r="Q28" s="163"/>
      <c r="R28" s="163"/>
      <c r="S28" s="163"/>
      <c r="T28" s="163"/>
      <c r="U28" s="163"/>
      <c r="V28" s="163"/>
      <c r="W28" s="163"/>
      <c r="X28" s="163"/>
      <c r="Y28" s="163"/>
      <c r="Z28" s="515" t="s">
        <v>116</v>
      </c>
      <c r="AA28" s="515" t="s">
        <v>117</v>
      </c>
      <c r="AB28" s="515" t="s">
        <v>118</v>
      </c>
      <c r="AC28" s="515">
        <v>45206</v>
      </c>
      <c r="AD28" s="515" t="s">
        <v>119</v>
      </c>
      <c r="AE28" s="515"/>
      <c r="AF28" s="248"/>
      <c r="AG28" s="146"/>
    </row>
    <row r="29" spans="1:33" ht="24" customHeight="1">
      <c r="A29" s="234"/>
      <c r="B29" s="508"/>
      <c r="C29" s="511"/>
      <c r="D29" s="511"/>
      <c r="E29" s="511"/>
      <c r="F29" s="511"/>
      <c r="G29" s="511"/>
      <c r="H29" s="511"/>
      <c r="I29" s="511"/>
      <c r="J29" s="259"/>
      <c r="K29" s="259"/>
      <c r="L29" s="259" t="s">
        <v>26</v>
      </c>
      <c r="M29" s="259" t="s">
        <v>26</v>
      </c>
      <c r="N29" s="259" t="s">
        <v>25</v>
      </c>
      <c r="O29" s="259" t="s">
        <v>25</v>
      </c>
      <c r="P29" s="259" t="s">
        <v>25</v>
      </c>
      <c r="Q29" s="259"/>
      <c r="R29" s="259"/>
      <c r="S29" s="259"/>
      <c r="T29" s="259"/>
      <c r="U29" s="259"/>
      <c r="V29" s="259"/>
      <c r="W29" s="259"/>
      <c r="X29" s="259"/>
      <c r="Y29" s="259"/>
      <c r="Z29" s="516"/>
      <c r="AA29" s="516"/>
      <c r="AB29" s="516"/>
      <c r="AC29" s="516"/>
      <c r="AD29" s="532"/>
      <c r="AE29" s="516"/>
      <c r="AF29" s="248"/>
      <c r="AG29" s="146"/>
    </row>
    <row r="30" spans="1:33" ht="24" customHeight="1">
      <c r="A30" s="234"/>
      <c r="B30" s="508"/>
      <c r="C30" s="511"/>
      <c r="D30" s="511"/>
      <c r="E30" s="511"/>
      <c r="F30" s="511"/>
      <c r="G30" s="511"/>
      <c r="H30" s="511"/>
      <c r="I30" s="511"/>
      <c r="J30" s="262"/>
      <c r="K30" s="262"/>
      <c r="L30" s="262"/>
      <c r="M30" s="262"/>
      <c r="N30" s="262"/>
      <c r="O30" s="262"/>
      <c r="P30" s="262"/>
      <c r="Q30" s="262"/>
      <c r="R30" s="262"/>
      <c r="S30" s="262"/>
      <c r="T30" s="262"/>
      <c r="U30" s="262"/>
      <c r="V30" s="262"/>
      <c r="W30" s="262"/>
      <c r="X30" s="262"/>
      <c r="Y30" s="262"/>
      <c r="Z30" s="516"/>
      <c r="AA30" s="516"/>
      <c r="AB30" s="516"/>
      <c r="AC30" s="516"/>
      <c r="AD30" s="532"/>
      <c r="AE30" s="516"/>
      <c r="AF30" s="248"/>
      <c r="AG30" s="146"/>
    </row>
    <row r="31" spans="1:33" ht="24" customHeight="1" thickBot="1">
      <c r="A31" s="234"/>
      <c r="B31" s="513"/>
      <c r="C31" s="514"/>
      <c r="D31" s="514"/>
      <c r="E31" s="514"/>
      <c r="F31" s="514"/>
      <c r="G31" s="514"/>
      <c r="H31" s="514"/>
      <c r="I31" s="514"/>
      <c r="J31" s="166"/>
      <c r="K31" s="166"/>
      <c r="L31" s="166"/>
      <c r="M31" s="166"/>
      <c r="N31" s="166" t="s">
        <v>21</v>
      </c>
      <c r="O31" s="166" t="s">
        <v>21</v>
      </c>
      <c r="P31" s="166" t="s">
        <v>21</v>
      </c>
      <c r="Q31" s="166"/>
      <c r="R31" s="166"/>
      <c r="S31" s="166"/>
      <c r="T31" s="166"/>
      <c r="U31" s="166"/>
      <c r="V31" s="166"/>
      <c r="W31" s="166"/>
      <c r="X31" s="166"/>
      <c r="Y31" s="166"/>
      <c r="Z31" s="517"/>
      <c r="AA31" s="517"/>
      <c r="AB31" s="530"/>
      <c r="AC31" s="517"/>
      <c r="AD31" s="534"/>
      <c r="AE31" s="530"/>
      <c r="AF31" s="248"/>
      <c r="AG31" s="146"/>
    </row>
    <row r="32" spans="1:33" ht="24" customHeight="1">
      <c r="A32" s="234"/>
      <c r="B32" s="507">
        <v>5</v>
      </c>
      <c r="C32" s="510" t="s">
        <v>112</v>
      </c>
      <c r="D32" s="510">
        <v>3</v>
      </c>
      <c r="E32" s="510" t="s">
        <v>19</v>
      </c>
      <c r="F32" s="510" t="s">
        <v>46</v>
      </c>
      <c r="G32" s="510" t="s">
        <v>65</v>
      </c>
      <c r="H32" s="510"/>
      <c r="I32" s="510" t="s">
        <v>121</v>
      </c>
      <c r="J32" s="163"/>
      <c r="K32" s="163"/>
      <c r="L32" s="163"/>
      <c r="M32" s="163"/>
      <c r="N32" s="163"/>
      <c r="O32" s="163" t="s">
        <v>76</v>
      </c>
      <c r="P32" s="163" t="s">
        <v>76</v>
      </c>
      <c r="Q32" s="163"/>
      <c r="R32" s="163"/>
      <c r="S32" s="163"/>
      <c r="T32" s="163"/>
      <c r="U32" s="163"/>
      <c r="V32" s="163"/>
      <c r="W32" s="163"/>
      <c r="X32" s="163"/>
      <c r="Y32" s="163"/>
      <c r="Z32" s="515"/>
      <c r="AA32" s="515"/>
      <c r="AB32" s="515"/>
      <c r="AC32" s="515"/>
      <c r="AD32" s="531"/>
      <c r="AE32" s="515"/>
      <c r="AF32" s="248"/>
      <c r="AG32" s="146"/>
    </row>
    <row r="33" spans="1:33" ht="24" customHeight="1">
      <c r="A33" s="234"/>
      <c r="B33" s="508"/>
      <c r="C33" s="511"/>
      <c r="D33" s="511"/>
      <c r="E33" s="511"/>
      <c r="F33" s="511"/>
      <c r="G33" s="511"/>
      <c r="H33" s="511"/>
      <c r="I33" s="511"/>
      <c r="J33" s="259"/>
      <c r="K33" s="259"/>
      <c r="L33" s="259"/>
      <c r="M33" s="259" t="s">
        <v>26</v>
      </c>
      <c r="N33" s="259" t="s">
        <v>26</v>
      </c>
      <c r="O33" s="259" t="s">
        <v>28</v>
      </c>
      <c r="P33" s="259" t="s">
        <v>25</v>
      </c>
      <c r="Q33" s="259"/>
      <c r="R33" s="259"/>
      <c r="S33" s="259"/>
      <c r="T33" s="259"/>
      <c r="U33" s="259"/>
      <c r="V33" s="259"/>
      <c r="W33" s="259"/>
      <c r="X33" s="259"/>
      <c r="Y33" s="259"/>
      <c r="Z33" s="516"/>
      <c r="AA33" s="516"/>
      <c r="AB33" s="516"/>
      <c r="AC33" s="516"/>
      <c r="AD33" s="532"/>
      <c r="AE33" s="516"/>
      <c r="AF33" s="248"/>
      <c r="AG33" s="146"/>
    </row>
    <row r="34" spans="1:33" ht="24" customHeight="1">
      <c r="A34" s="234"/>
      <c r="B34" s="508"/>
      <c r="C34" s="511"/>
      <c r="D34" s="511"/>
      <c r="E34" s="511"/>
      <c r="F34" s="511"/>
      <c r="G34" s="511"/>
      <c r="H34" s="511"/>
      <c r="I34" s="511"/>
      <c r="J34" s="262"/>
      <c r="K34" s="262"/>
      <c r="L34" s="262"/>
      <c r="M34" s="262"/>
      <c r="N34" s="262"/>
      <c r="O34" s="262" t="s">
        <v>114</v>
      </c>
      <c r="P34" s="262"/>
      <c r="Q34" s="262"/>
      <c r="R34" s="262"/>
      <c r="S34" s="262"/>
      <c r="T34" s="262"/>
      <c r="U34" s="262"/>
      <c r="V34" s="262"/>
      <c r="W34" s="262"/>
      <c r="X34" s="262"/>
      <c r="Y34" s="262"/>
      <c r="Z34" s="516"/>
      <c r="AA34" s="516"/>
      <c r="AB34" s="516"/>
      <c r="AC34" s="516"/>
      <c r="AD34" s="532"/>
      <c r="AE34" s="516"/>
      <c r="AF34" s="248"/>
      <c r="AG34" s="146"/>
    </row>
    <row r="35" spans="1:33" ht="24" customHeight="1" thickBot="1">
      <c r="A35" s="234"/>
      <c r="B35" s="509"/>
      <c r="C35" s="512"/>
      <c r="D35" s="512"/>
      <c r="E35" s="512"/>
      <c r="F35" s="512"/>
      <c r="G35" s="512"/>
      <c r="H35" s="512"/>
      <c r="I35" s="512"/>
      <c r="J35" s="166"/>
      <c r="K35" s="166"/>
      <c r="L35" s="166"/>
      <c r="M35" s="166"/>
      <c r="N35" s="166"/>
      <c r="O35" s="166" t="s">
        <v>115</v>
      </c>
      <c r="P35" s="166" t="s">
        <v>21</v>
      </c>
      <c r="Q35" s="166"/>
      <c r="R35" s="166"/>
      <c r="S35" s="166"/>
      <c r="T35" s="166"/>
      <c r="U35" s="166"/>
      <c r="V35" s="166"/>
      <c r="W35" s="166"/>
      <c r="X35" s="166"/>
      <c r="Y35" s="166"/>
      <c r="Z35" s="517"/>
      <c r="AA35" s="517"/>
      <c r="AB35" s="517"/>
      <c r="AC35" s="517"/>
      <c r="AD35" s="533"/>
      <c r="AE35" s="517"/>
      <c r="AF35" s="248"/>
      <c r="AG35" s="146"/>
    </row>
    <row r="36" spans="1:33" ht="24" customHeight="1">
      <c r="A36" s="234"/>
      <c r="B36" s="507">
        <v>6</v>
      </c>
      <c r="C36" s="510"/>
      <c r="D36" s="510"/>
      <c r="E36" s="510"/>
      <c r="F36" s="510"/>
      <c r="G36" s="510"/>
      <c r="H36" s="510"/>
      <c r="I36" s="510"/>
      <c r="J36" s="163"/>
      <c r="K36" s="163"/>
      <c r="L36" s="163"/>
      <c r="M36" s="163"/>
      <c r="N36" s="163"/>
      <c r="O36" s="163"/>
      <c r="P36" s="163"/>
      <c r="Q36" s="163"/>
      <c r="R36" s="163"/>
      <c r="S36" s="163"/>
      <c r="T36" s="163"/>
      <c r="U36" s="163"/>
      <c r="V36" s="163"/>
      <c r="W36" s="163"/>
      <c r="X36" s="163"/>
      <c r="Y36" s="163"/>
      <c r="Z36" s="515"/>
      <c r="AA36" s="515"/>
      <c r="AB36" s="515"/>
      <c r="AC36" s="515"/>
      <c r="AD36" s="531"/>
      <c r="AE36" s="515"/>
      <c r="AF36" s="248"/>
      <c r="AG36" s="146"/>
    </row>
    <row r="37" spans="1:33" ht="24" customHeight="1">
      <c r="A37" s="234"/>
      <c r="B37" s="508"/>
      <c r="C37" s="511"/>
      <c r="D37" s="511"/>
      <c r="E37" s="511"/>
      <c r="F37" s="511"/>
      <c r="G37" s="511"/>
      <c r="H37" s="511"/>
      <c r="I37" s="511"/>
      <c r="J37" s="259"/>
      <c r="K37" s="259"/>
      <c r="L37" s="259"/>
      <c r="M37" s="259"/>
      <c r="N37" s="259"/>
      <c r="O37" s="259"/>
      <c r="P37" s="259"/>
      <c r="Q37" s="259"/>
      <c r="R37" s="259"/>
      <c r="S37" s="259"/>
      <c r="T37" s="259"/>
      <c r="U37" s="259"/>
      <c r="V37" s="259"/>
      <c r="W37" s="259"/>
      <c r="X37" s="259"/>
      <c r="Y37" s="259"/>
      <c r="Z37" s="516"/>
      <c r="AA37" s="516"/>
      <c r="AB37" s="516"/>
      <c r="AC37" s="516"/>
      <c r="AD37" s="532"/>
      <c r="AE37" s="516"/>
      <c r="AF37" s="248"/>
      <c r="AG37" s="146"/>
    </row>
    <row r="38" spans="1:33" ht="24" customHeight="1">
      <c r="A38" s="234"/>
      <c r="B38" s="508"/>
      <c r="C38" s="511"/>
      <c r="D38" s="511"/>
      <c r="E38" s="511"/>
      <c r="F38" s="511"/>
      <c r="G38" s="511"/>
      <c r="H38" s="511"/>
      <c r="I38" s="511"/>
      <c r="J38" s="262"/>
      <c r="K38" s="262"/>
      <c r="L38" s="262"/>
      <c r="M38" s="262"/>
      <c r="N38" s="262"/>
      <c r="O38" s="262"/>
      <c r="P38" s="262"/>
      <c r="Q38" s="262"/>
      <c r="R38" s="262"/>
      <c r="S38" s="262"/>
      <c r="T38" s="262"/>
      <c r="U38" s="262"/>
      <c r="V38" s="262"/>
      <c r="W38" s="262"/>
      <c r="X38" s="262"/>
      <c r="Y38" s="262"/>
      <c r="Z38" s="516"/>
      <c r="AA38" s="516"/>
      <c r="AB38" s="516"/>
      <c r="AC38" s="516"/>
      <c r="AD38" s="532"/>
      <c r="AE38" s="516"/>
      <c r="AF38" s="248"/>
      <c r="AG38" s="146"/>
    </row>
    <row r="39" spans="1:33" ht="24" customHeight="1" thickBot="1">
      <c r="A39" s="234"/>
      <c r="B39" s="509"/>
      <c r="C39" s="512"/>
      <c r="D39" s="512"/>
      <c r="E39" s="512"/>
      <c r="F39" s="512"/>
      <c r="G39" s="512"/>
      <c r="H39" s="512"/>
      <c r="I39" s="512"/>
      <c r="J39" s="271"/>
      <c r="K39" s="271"/>
      <c r="L39" s="271"/>
      <c r="M39" s="271"/>
      <c r="N39" s="271"/>
      <c r="O39" s="271"/>
      <c r="P39" s="271"/>
      <c r="Q39" s="271"/>
      <c r="R39" s="271"/>
      <c r="S39" s="271"/>
      <c r="T39" s="271"/>
      <c r="U39" s="271"/>
      <c r="V39" s="271"/>
      <c r="W39" s="271"/>
      <c r="X39" s="271"/>
      <c r="Y39" s="271"/>
      <c r="Z39" s="517"/>
      <c r="AA39" s="517"/>
      <c r="AB39" s="517"/>
      <c r="AC39" s="517"/>
      <c r="AD39" s="533"/>
      <c r="AE39" s="517"/>
      <c r="AF39" s="248"/>
      <c r="AG39" s="146"/>
    </row>
    <row r="40" spans="1:33" ht="26.25" customHeight="1">
      <c r="A40" s="234"/>
      <c r="B40" s="141"/>
      <c r="C40" s="141"/>
      <c r="D40" s="141"/>
      <c r="E40" s="141"/>
      <c r="F40" s="141"/>
      <c r="G40" s="501" t="s">
        <v>29</v>
      </c>
      <c r="H40" s="502"/>
      <c r="I40" s="502"/>
      <c r="J40" s="269">
        <v>0</v>
      </c>
      <c r="K40" s="270">
        <v>0</v>
      </c>
      <c r="L40" s="270">
        <v>1</v>
      </c>
      <c r="M40" s="270">
        <v>1</v>
      </c>
      <c r="N40" s="270">
        <v>2</v>
      </c>
      <c r="O40" s="270">
        <v>1</v>
      </c>
      <c r="P40" s="270"/>
      <c r="Q40" s="270"/>
      <c r="R40" s="270"/>
      <c r="S40" s="270"/>
      <c r="T40" s="270"/>
      <c r="U40" s="270"/>
      <c r="V40" s="270"/>
      <c r="W40" s="270"/>
      <c r="X40" s="270"/>
      <c r="Y40" s="270"/>
      <c r="Z40" s="158"/>
      <c r="AA40" s="158"/>
      <c r="AB40" s="237"/>
      <c r="AC40" s="158"/>
      <c r="AD40" s="141"/>
      <c r="AE40" s="237"/>
      <c r="AF40" s="248"/>
      <c r="AG40" s="146"/>
    </row>
    <row r="41" spans="1:33" ht="26.25" customHeight="1">
      <c r="A41" s="234"/>
      <c r="B41" s="141"/>
      <c r="C41" s="141"/>
      <c r="D41" s="141"/>
      <c r="E41" s="141"/>
      <c r="F41" s="141"/>
      <c r="G41" s="503" t="s">
        <v>60</v>
      </c>
      <c r="H41" s="504"/>
      <c r="I41" s="504"/>
      <c r="J41" s="178">
        <f>J40</f>
        <v>0</v>
      </c>
      <c r="K41" s="179">
        <f>K40+J41</f>
        <v>0</v>
      </c>
      <c r="L41" s="179">
        <f t="shared" ref="L41:Y41" si="1">L40+K41</f>
        <v>1</v>
      </c>
      <c r="M41" s="179">
        <f>M40+L41</f>
        <v>2</v>
      </c>
      <c r="N41" s="179">
        <f t="shared" si="1"/>
        <v>4</v>
      </c>
      <c r="O41" s="179">
        <f t="shared" si="1"/>
        <v>5</v>
      </c>
      <c r="P41" s="179">
        <f t="shared" si="1"/>
        <v>5</v>
      </c>
      <c r="Q41" s="179">
        <f t="shared" si="1"/>
        <v>5</v>
      </c>
      <c r="R41" s="179">
        <f t="shared" si="1"/>
        <v>5</v>
      </c>
      <c r="S41" s="179">
        <f t="shared" si="1"/>
        <v>5</v>
      </c>
      <c r="T41" s="179">
        <f t="shared" si="1"/>
        <v>5</v>
      </c>
      <c r="U41" s="179">
        <f t="shared" si="1"/>
        <v>5</v>
      </c>
      <c r="V41" s="179">
        <f t="shared" si="1"/>
        <v>5</v>
      </c>
      <c r="W41" s="179">
        <f t="shared" si="1"/>
        <v>5</v>
      </c>
      <c r="X41" s="179">
        <f t="shared" si="1"/>
        <v>5</v>
      </c>
      <c r="Y41" s="179">
        <f t="shared" si="1"/>
        <v>5</v>
      </c>
      <c r="Z41" s="159"/>
      <c r="AA41" s="144"/>
      <c r="AB41" s="144"/>
      <c r="AC41" s="159"/>
      <c r="AD41" s="144"/>
      <c r="AE41" s="144"/>
      <c r="AF41" s="243"/>
    </row>
    <row r="42" spans="1:33" ht="26.25" customHeight="1" thickBot="1">
      <c r="A42" s="234"/>
      <c r="B42" s="141"/>
      <c r="C42" s="141"/>
      <c r="D42" s="141"/>
      <c r="E42" s="141"/>
      <c r="F42" s="141"/>
      <c r="G42" s="505" t="s">
        <v>31</v>
      </c>
      <c r="H42" s="506"/>
      <c r="I42" s="506"/>
      <c r="J42" s="258">
        <v>0</v>
      </c>
      <c r="K42" s="258">
        <v>0</v>
      </c>
      <c r="L42" s="258">
        <v>1</v>
      </c>
      <c r="M42" s="258">
        <v>2</v>
      </c>
      <c r="N42" s="258">
        <v>3</v>
      </c>
      <c r="O42" s="258">
        <v>3</v>
      </c>
      <c r="P42" s="258"/>
      <c r="Q42" s="258"/>
      <c r="R42" s="258"/>
      <c r="S42" s="258"/>
      <c r="T42" s="258"/>
      <c r="U42" s="258"/>
      <c r="V42" s="258"/>
      <c r="W42" s="258"/>
      <c r="X42" s="258"/>
      <c r="Y42" s="258"/>
      <c r="Z42" s="159"/>
      <c r="AA42" s="144"/>
      <c r="AB42" s="144"/>
      <c r="AC42" s="159"/>
      <c r="AD42" s="144"/>
      <c r="AE42" s="144"/>
      <c r="AF42" s="243"/>
    </row>
    <row r="43" spans="1:33" ht="12.6" hidden="1" customHeight="1">
      <c r="A43" s="234"/>
      <c r="B43" s="141"/>
      <c r="C43" s="141"/>
      <c r="D43" s="141"/>
      <c r="E43" s="141"/>
      <c r="F43" s="141"/>
      <c r="G43" s="141"/>
      <c r="H43" s="141"/>
      <c r="I43" s="141"/>
      <c r="J43" s="141"/>
      <c r="K43" s="141"/>
      <c r="L43" s="141"/>
      <c r="M43" s="141"/>
      <c r="N43" s="141"/>
      <c r="O43" s="141"/>
      <c r="P43" s="141"/>
      <c r="Q43" s="141"/>
      <c r="R43" s="141"/>
      <c r="S43" s="236"/>
      <c r="T43" s="236"/>
      <c r="U43" s="141"/>
      <c r="V43" s="141"/>
      <c r="W43" s="141"/>
      <c r="X43" s="141"/>
      <c r="Y43" s="141"/>
      <c r="Z43" s="141"/>
      <c r="AA43" s="161"/>
      <c r="AB43" s="161"/>
      <c r="AC43" s="141"/>
      <c r="AD43" s="161"/>
      <c r="AE43" s="161"/>
      <c r="AF43" s="238"/>
    </row>
    <row r="44" spans="1:33" hidden="1">
      <c r="A44" s="234"/>
      <c r="B44" s="141"/>
      <c r="C44" s="141"/>
      <c r="D44" s="141"/>
      <c r="E44" s="141"/>
      <c r="F44" s="141"/>
      <c r="G44" s="141"/>
      <c r="H44" s="141"/>
      <c r="I44" s="141"/>
      <c r="J44" s="249">
        <f t="shared" ref="J44:Y44" si="2">COUNTIF(J16:J39,"回復*")</f>
        <v>0</v>
      </c>
      <c r="K44" s="249">
        <f t="shared" si="2"/>
        <v>0</v>
      </c>
      <c r="L44" s="249">
        <f t="shared" si="2"/>
        <v>0</v>
      </c>
      <c r="M44" s="249">
        <f t="shared" si="2"/>
        <v>0</v>
      </c>
      <c r="N44" s="249">
        <f t="shared" si="2"/>
        <v>1</v>
      </c>
      <c r="O44" s="249">
        <f t="shared" si="2"/>
        <v>1</v>
      </c>
      <c r="P44" s="249">
        <f t="shared" si="2"/>
        <v>1</v>
      </c>
      <c r="Q44" s="249">
        <f t="shared" si="2"/>
        <v>0</v>
      </c>
      <c r="R44" s="249">
        <f t="shared" si="2"/>
        <v>0</v>
      </c>
      <c r="S44" s="249">
        <f t="shared" si="2"/>
        <v>0</v>
      </c>
      <c r="T44" s="249">
        <f t="shared" si="2"/>
        <v>0</v>
      </c>
      <c r="U44" s="249">
        <f t="shared" si="2"/>
        <v>0</v>
      </c>
      <c r="V44" s="249">
        <f t="shared" si="2"/>
        <v>0</v>
      </c>
      <c r="W44" s="249">
        <f t="shared" si="2"/>
        <v>0</v>
      </c>
      <c r="X44" s="249">
        <f t="shared" si="2"/>
        <v>0</v>
      </c>
      <c r="Y44" s="249">
        <f t="shared" si="2"/>
        <v>0</v>
      </c>
      <c r="Z44" s="249"/>
      <c r="AA44" s="249"/>
      <c r="AB44" s="237"/>
      <c r="AC44" s="249"/>
      <c r="AD44" s="141"/>
      <c r="AE44" s="237"/>
      <c r="AF44" s="238"/>
    </row>
    <row r="45" spans="1:33">
      <c r="A45" s="250"/>
      <c r="B45" s="251"/>
      <c r="C45" s="251"/>
      <c r="D45" s="251"/>
      <c r="E45" s="251"/>
      <c r="F45" s="251"/>
      <c r="G45" s="251"/>
      <c r="H45" s="251"/>
      <c r="I45" s="251"/>
      <c r="J45" s="251"/>
      <c r="K45" s="251"/>
      <c r="L45" s="251"/>
      <c r="M45" s="251"/>
      <c r="N45" s="251"/>
      <c r="O45" s="251"/>
      <c r="P45" s="251"/>
      <c r="Q45" s="251"/>
      <c r="R45" s="251"/>
      <c r="S45" s="252"/>
      <c r="T45" s="252"/>
      <c r="U45" s="251"/>
      <c r="V45" s="251"/>
      <c r="W45" s="251"/>
      <c r="X45" s="251"/>
      <c r="Y45" s="251"/>
      <c r="Z45" s="251"/>
      <c r="AA45" s="251"/>
      <c r="AB45" s="253"/>
      <c r="AC45" s="251"/>
      <c r="AD45" s="251"/>
      <c r="AE45" s="253"/>
      <c r="AF45" s="254"/>
    </row>
    <row r="46" spans="1:33" ht="13.2" thickBot="1">
      <c r="A46" s="141"/>
      <c r="B46" s="141"/>
      <c r="C46" s="141"/>
      <c r="D46" s="141"/>
      <c r="E46" s="141"/>
      <c r="F46" s="141"/>
      <c r="G46" s="141"/>
      <c r="H46" s="141"/>
      <c r="I46" s="141"/>
      <c r="J46" s="141"/>
      <c r="K46" s="141"/>
      <c r="L46" s="141"/>
      <c r="M46" s="141"/>
      <c r="N46" s="141"/>
      <c r="O46" s="141"/>
      <c r="P46" s="141"/>
      <c r="Q46" s="141"/>
      <c r="R46" s="141"/>
      <c r="S46" s="236"/>
      <c r="T46" s="236"/>
      <c r="U46" s="141"/>
      <c r="V46" s="141"/>
      <c r="W46" s="141"/>
      <c r="X46" s="141"/>
      <c r="Y46" s="141"/>
      <c r="Z46" s="141"/>
      <c r="AA46" s="141"/>
      <c r="AB46" s="237"/>
      <c r="AC46" s="141"/>
      <c r="AD46" s="141"/>
      <c r="AE46" s="237"/>
      <c r="AF46" s="161"/>
    </row>
    <row r="47" spans="1:33" ht="13.5" customHeight="1">
      <c r="D47" s="490" t="s">
        <v>122</v>
      </c>
      <c r="E47" s="491"/>
      <c r="F47" s="491"/>
      <c r="G47" s="491"/>
      <c r="H47" s="491"/>
      <c r="I47" s="491"/>
      <c r="J47" s="491"/>
      <c r="K47" s="491"/>
      <c r="L47" s="491"/>
      <c r="M47" s="491"/>
      <c r="N47" s="491"/>
      <c r="O47" s="491"/>
      <c r="P47" s="491"/>
      <c r="Q47" s="491"/>
      <c r="R47" s="491"/>
      <c r="S47" s="491"/>
      <c r="T47" s="491" t="s">
        <v>124</v>
      </c>
      <c r="U47" s="496"/>
      <c r="V47" s="496"/>
      <c r="W47" s="496"/>
      <c r="X47" s="496"/>
      <c r="Y47" s="496"/>
      <c r="Z47" s="496"/>
      <c r="AA47" s="496"/>
      <c r="AB47" s="496"/>
      <c r="AC47" s="496"/>
      <c r="AD47" s="496"/>
      <c r="AE47" s="497"/>
    </row>
    <row r="48" spans="1:33" ht="13.5" customHeight="1">
      <c r="D48" s="492"/>
      <c r="E48" s="493"/>
      <c r="F48" s="493"/>
      <c r="G48" s="493"/>
      <c r="H48" s="493"/>
      <c r="I48" s="493"/>
      <c r="J48" s="493"/>
      <c r="K48" s="493"/>
      <c r="L48" s="493"/>
      <c r="M48" s="493"/>
      <c r="N48" s="493"/>
      <c r="O48" s="493"/>
      <c r="P48" s="493"/>
      <c r="Q48" s="493"/>
      <c r="R48" s="493"/>
      <c r="S48" s="493"/>
      <c r="T48" s="498"/>
      <c r="U48" s="498"/>
      <c r="V48" s="498"/>
      <c r="W48" s="498"/>
      <c r="X48" s="498"/>
      <c r="Y48" s="498"/>
      <c r="Z48" s="498"/>
      <c r="AA48" s="498"/>
      <c r="AB48" s="498"/>
      <c r="AC48" s="498"/>
      <c r="AD48" s="498"/>
      <c r="AE48" s="499"/>
    </row>
    <row r="49" spans="4:35" ht="13.5" customHeight="1">
      <c r="D49" s="492"/>
      <c r="E49" s="493"/>
      <c r="F49" s="493"/>
      <c r="G49" s="493"/>
      <c r="H49" s="493"/>
      <c r="I49" s="493"/>
      <c r="J49" s="493"/>
      <c r="K49" s="493"/>
      <c r="L49" s="493"/>
      <c r="M49" s="493"/>
      <c r="N49" s="493"/>
      <c r="O49" s="493"/>
      <c r="P49" s="493"/>
      <c r="Q49" s="493"/>
      <c r="R49" s="493"/>
      <c r="S49" s="493"/>
      <c r="T49" s="498"/>
      <c r="U49" s="498"/>
      <c r="V49" s="498"/>
      <c r="W49" s="498"/>
      <c r="X49" s="498"/>
      <c r="Y49" s="498"/>
      <c r="Z49" s="498"/>
      <c r="AA49" s="498"/>
      <c r="AB49" s="498"/>
      <c r="AC49" s="498"/>
      <c r="AD49" s="498"/>
      <c r="AE49" s="499"/>
    </row>
    <row r="50" spans="4:35" ht="13.5" customHeight="1">
      <c r="D50" s="492"/>
      <c r="E50" s="493"/>
      <c r="F50" s="493"/>
      <c r="G50" s="493"/>
      <c r="H50" s="493"/>
      <c r="I50" s="493"/>
      <c r="J50" s="493"/>
      <c r="K50" s="493"/>
      <c r="L50" s="493"/>
      <c r="M50" s="493"/>
      <c r="N50" s="493"/>
      <c r="O50" s="493"/>
      <c r="P50" s="493"/>
      <c r="Q50" s="493"/>
      <c r="R50" s="493"/>
      <c r="S50" s="493"/>
      <c r="T50" s="498"/>
      <c r="U50" s="498"/>
      <c r="V50" s="498"/>
      <c r="W50" s="498"/>
      <c r="X50" s="498"/>
      <c r="Y50" s="498"/>
      <c r="Z50" s="498"/>
      <c r="AA50" s="498"/>
      <c r="AB50" s="498"/>
      <c r="AC50" s="498"/>
      <c r="AD50" s="498"/>
      <c r="AE50" s="499"/>
    </row>
    <row r="51" spans="4:35" ht="13.5" customHeight="1">
      <c r="D51" s="492"/>
      <c r="E51" s="493"/>
      <c r="F51" s="493"/>
      <c r="G51" s="493"/>
      <c r="H51" s="493"/>
      <c r="I51" s="493"/>
      <c r="J51" s="493"/>
      <c r="K51" s="493"/>
      <c r="L51" s="493"/>
      <c r="M51" s="493"/>
      <c r="N51" s="493"/>
      <c r="O51" s="493"/>
      <c r="P51" s="493"/>
      <c r="Q51" s="493"/>
      <c r="R51" s="493"/>
      <c r="S51" s="493"/>
      <c r="T51" s="498"/>
      <c r="U51" s="498"/>
      <c r="V51" s="498"/>
      <c r="W51" s="498"/>
      <c r="X51" s="498"/>
      <c r="Y51" s="498"/>
      <c r="Z51" s="498"/>
      <c r="AA51" s="498"/>
      <c r="AB51" s="498"/>
      <c r="AC51" s="498"/>
      <c r="AD51" s="498"/>
      <c r="AE51" s="499"/>
    </row>
    <row r="52" spans="4:35" ht="13.5" customHeight="1">
      <c r="D52" s="492"/>
      <c r="E52" s="493"/>
      <c r="F52" s="493"/>
      <c r="G52" s="493"/>
      <c r="H52" s="493"/>
      <c r="I52" s="493"/>
      <c r="J52" s="493"/>
      <c r="K52" s="493"/>
      <c r="L52" s="493"/>
      <c r="M52" s="493"/>
      <c r="N52" s="493"/>
      <c r="O52" s="493"/>
      <c r="P52" s="493"/>
      <c r="Q52" s="493"/>
      <c r="R52" s="493"/>
      <c r="S52" s="493"/>
      <c r="T52" s="498"/>
      <c r="U52" s="498"/>
      <c r="V52" s="498"/>
      <c r="W52" s="498"/>
      <c r="X52" s="498"/>
      <c r="Y52" s="498"/>
      <c r="Z52" s="498"/>
      <c r="AA52" s="498"/>
      <c r="AB52" s="498"/>
      <c r="AC52" s="498"/>
      <c r="AD52" s="498"/>
      <c r="AE52" s="499"/>
      <c r="AF52" s="161"/>
      <c r="AG52" s="141"/>
      <c r="AH52" s="141"/>
      <c r="AI52" s="141"/>
    </row>
    <row r="53" spans="4:35" ht="13.5" customHeight="1">
      <c r="D53" s="492"/>
      <c r="E53" s="493"/>
      <c r="F53" s="493"/>
      <c r="G53" s="493"/>
      <c r="H53" s="493"/>
      <c r="I53" s="493"/>
      <c r="J53" s="493"/>
      <c r="K53" s="493"/>
      <c r="L53" s="493"/>
      <c r="M53" s="493"/>
      <c r="N53" s="493"/>
      <c r="O53" s="493"/>
      <c r="P53" s="493"/>
      <c r="Q53" s="493"/>
      <c r="R53" s="493"/>
      <c r="S53" s="493"/>
      <c r="T53" s="498"/>
      <c r="U53" s="498"/>
      <c r="V53" s="498"/>
      <c r="W53" s="498"/>
      <c r="X53" s="498"/>
      <c r="Y53" s="498"/>
      <c r="Z53" s="498"/>
      <c r="AA53" s="498"/>
      <c r="AB53" s="498"/>
      <c r="AC53" s="498"/>
      <c r="AD53" s="498"/>
      <c r="AE53" s="499"/>
      <c r="AF53" s="161"/>
      <c r="AG53" s="141"/>
      <c r="AH53" s="141"/>
      <c r="AI53" s="141"/>
    </row>
    <row r="54" spans="4:35" ht="14.25" customHeight="1">
      <c r="D54" s="492"/>
      <c r="E54" s="493"/>
      <c r="F54" s="493"/>
      <c r="G54" s="493"/>
      <c r="H54" s="493"/>
      <c r="I54" s="493"/>
      <c r="J54" s="493"/>
      <c r="K54" s="493"/>
      <c r="L54" s="493"/>
      <c r="M54" s="493"/>
      <c r="N54" s="493"/>
      <c r="O54" s="493"/>
      <c r="P54" s="493"/>
      <c r="Q54" s="493"/>
      <c r="R54" s="493"/>
      <c r="S54" s="493"/>
      <c r="T54" s="498"/>
      <c r="U54" s="498"/>
      <c r="V54" s="498"/>
      <c r="W54" s="498"/>
      <c r="X54" s="498"/>
      <c r="Y54" s="498"/>
      <c r="Z54" s="498"/>
      <c r="AA54" s="498"/>
      <c r="AB54" s="498"/>
      <c r="AC54" s="498"/>
      <c r="AD54" s="498"/>
      <c r="AE54" s="499"/>
      <c r="AF54" s="161"/>
      <c r="AG54" s="141"/>
      <c r="AH54" s="141"/>
      <c r="AI54" s="141"/>
    </row>
    <row r="55" spans="4:35" ht="13.5" customHeight="1">
      <c r="D55" s="492"/>
      <c r="E55" s="493"/>
      <c r="F55" s="493"/>
      <c r="G55" s="493"/>
      <c r="H55" s="493"/>
      <c r="I55" s="493"/>
      <c r="J55" s="493"/>
      <c r="K55" s="493"/>
      <c r="L55" s="493"/>
      <c r="M55" s="493"/>
      <c r="N55" s="493"/>
      <c r="O55" s="493"/>
      <c r="P55" s="493"/>
      <c r="Q55" s="493"/>
      <c r="R55" s="493"/>
      <c r="S55" s="493"/>
      <c r="T55" s="498"/>
      <c r="U55" s="498"/>
      <c r="V55" s="498"/>
      <c r="W55" s="498"/>
      <c r="X55" s="498"/>
      <c r="Y55" s="498"/>
      <c r="Z55" s="498"/>
      <c r="AA55" s="498"/>
      <c r="AB55" s="498"/>
      <c r="AC55" s="498"/>
      <c r="AD55" s="498"/>
      <c r="AE55" s="499"/>
      <c r="AF55" s="162"/>
      <c r="AG55" s="162"/>
      <c r="AH55" s="141"/>
      <c r="AI55" s="141"/>
    </row>
    <row r="56" spans="4:35" ht="13.5" customHeight="1">
      <c r="D56" s="492"/>
      <c r="E56" s="493"/>
      <c r="F56" s="493"/>
      <c r="G56" s="493"/>
      <c r="H56" s="493"/>
      <c r="I56" s="493"/>
      <c r="J56" s="493"/>
      <c r="K56" s="493"/>
      <c r="L56" s="493"/>
      <c r="M56" s="493"/>
      <c r="N56" s="493"/>
      <c r="O56" s="493"/>
      <c r="P56" s="493"/>
      <c r="Q56" s="493"/>
      <c r="R56" s="493"/>
      <c r="S56" s="493"/>
      <c r="T56" s="498"/>
      <c r="U56" s="498"/>
      <c r="V56" s="498"/>
      <c r="W56" s="498"/>
      <c r="X56" s="498"/>
      <c r="Y56" s="498"/>
      <c r="Z56" s="498"/>
      <c r="AA56" s="498"/>
      <c r="AB56" s="498"/>
      <c r="AC56" s="498"/>
      <c r="AD56" s="498"/>
      <c r="AE56" s="499"/>
      <c r="AF56" s="162"/>
      <c r="AG56" s="162"/>
      <c r="AH56" s="141"/>
      <c r="AI56" s="141"/>
    </row>
    <row r="57" spans="4:35" ht="13.5" customHeight="1">
      <c r="D57" s="492"/>
      <c r="E57" s="493"/>
      <c r="F57" s="493"/>
      <c r="G57" s="493"/>
      <c r="H57" s="493"/>
      <c r="I57" s="493"/>
      <c r="J57" s="493"/>
      <c r="K57" s="493"/>
      <c r="L57" s="493"/>
      <c r="M57" s="493"/>
      <c r="N57" s="493"/>
      <c r="O57" s="493"/>
      <c r="P57" s="493"/>
      <c r="Q57" s="493"/>
      <c r="R57" s="493"/>
      <c r="S57" s="493"/>
      <c r="T57" s="498"/>
      <c r="U57" s="498"/>
      <c r="V57" s="498"/>
      <c r="W57" s="498"/>
      <c r="X57" s="498"/>
      <c r="Y57" s="498"/>
      <c r="Z57" s="498"/>
      <c r="AA57" s="498"/>
      <c r="AB57" s="498"/>
      <c r="AC57" s="498"/>
      <c r="AD57" s="498"/>
      <c r="AE57" s="499"/>
      <c r="AF57" s="162"/>
      <c r="AG57" s="162"/>
      <c r="AH57" s="141"/>
      <c r="AI57" s="141"/>
    </row>
    <row r="58" spans="4:35" ht="13.5" customHeight="1">
      <c r="D58" s="492"/>
      <c r="E58" s="493"/>
      <c r="F58" s="493"/>
      <c r="G58" s="493"/>
      <c r="H58" s="493"/>
      <c r="I58" s="493"/>
      <c r="J58" s="493"/>
      <c r="K58" s="493"/>
      <c r="L58" s="493"/>
      <c r="M58" s="493"/>
      <c r="N58" s="493"/>
      <c r="O58" s="493"/>
      <c r="P58" s="493"/>
      <c r="Q58" s="493"/>
      <c r="R58" s="493"/>
      <c r="S58" s="493"/>
      <c r="T58" s="498"/>
      <c r="U58" s="498"/>
      <c r="V58" s="498"/>
      <c r="W58" s="498"/>
      <c r="X58" s="498"/>
      <c r="Y58" s="498"/>
      <c r="Z58" s="498"/>
      <c r="AA58" s="498"/>
      <c r="AB58" s="498"/>
      <c r="AC58" s="498"/>
      <c r="AD58" s="498"/>
      <c r="AE58" s="499"/>
      <c r="AF58" s="162"/>
      <c r="AG58" s="162"/>
      <c r="AH58" s="141"/>
      <c r="AI58" s="141"/>
    </row>
    <row r="59" spans="4:35" ht="13.5" customHeight="1">
      <c r="D59" s="492"/>
      <c r="E59" s="493"/>
      <c r="F59" s="493"/>
      <c r="G59" s="493"/>
      <c r="H59" s="493"/>
      <c r="I59" s="493"/>
      <c r="J59" s="493"/>
      <c r="K59" s="493"/>
      <c r="L59" s="493"/>
      <c r="M59" s="493"/>
      <c r="N59" s="493"/>
      <c r="O59" s="493"/>
      <c r="P59" s="493"/>
      <c r="Q59" s="493"/>
      <c r="R59" s="493"/>
      <c r="S59" s="493"/>
      <c r="T59" s="498"/>
      <c r="U59" s="498"/>
      <c r="V59" s="498"/>
      <c r="W59" s="498"/>
      <c r="X59" s="498"/>
      <c r="Y59" s="498"/>
      <c r="Z59" s="498"/>
      <c r="AA59" s="498"/>
      <c r="AB59" s="498"/>
      <c r="AC59" s="498"/>
      <c r="AD59" s="498"/>
      <c r="AE59" s="499"/>
      <c r="AF59" s="162"/>
      <c r="AG59" s="162"/>
      <c r="AH59" s="141"/>
      <c r="AI59" s="141"/>
    </row>
    <row r="60" spans="4:35" ht="14.25" customHeight="1">
      <c r="D60" s="492"/>
      <c r="E60" s="493"/>
      <c r="F60" s="493"/>
      <c r="G60" s="493"/>
      <c r="H60" s="493"/>
      <c r="I60" s="493"/>
      <c r="J60" s="493"/>
      <c r="K60" s="493"/>
      <c r="L60" s="493"/>
      <c r="M60" s="493"/>
      <c r="N60" s="493"/>
      <c r="O60" s="493"/>
      <c r="P60" s="493"/>
      <c r="Q60" s="493"/>
      <c r="R60" s="493"/>
      <c r="S60" s="493"/>
      <c r="T60" s="498"/>
      <c r="U60" s="498"/>
      <c r="V60" s="498"/>
      <c r="W60" s="498"/>
      <c r="X60" s="498"/>
      <c r="Y60" s="498"/>
      <c r="Z60" s="498"/>
      <c r="AA60" s="498"/>
      <c r="AB60" s="498"/>
      <c r="AC60" s="498"/>
      <c r="AD60" s="498"/>
      <c r="AE60" s="499"/>
      <c r="AF60" s="162"/>
      <c r="AG60" s="162"/>
      <c r="AH60" s="141"/>
      <c r="AI60" s="141"/>
    </row>
    <row r="61" spans="4:35" ht="14.25" customHeight="1">
      <c r="D61" s="492"/>
      <c r="E61" s="493"/>
      <c r="F61" s="493"/>
      <c r="G61" s="493"/>
      <c r="H61" s="493"/>
      <c r="I61" s="493"/>
      <c r="J61" s="493"/>
      <c r="K61" s="493"/>
      <c r="L61" s="493"/>
      <c r="M61" s="493"/>
      <c r="N61" s="493"/>
      <c r="O61" s="493"/>
      <c r="P61" s="493"/>
      <c r="Q61" s="493"/>
      <c r="R61" s="493"/>
      <c r="S61" s="493"/>
      <c r="T61" s="498"/>
      <c r="U61" s="498"/>
      <c r="V61" s="498"/>
      <c r="W61" s="498"/>
      <c r="X61" s="498"/>
      <c r="Y61" s="498"/>
      <c r="Z61" s="498"/>
      <c r="AA61" s="498"/>
      <c r="AB61" s="498"/>
      <c r="AC61" s="498"/>
      <c r="AD61" s="498"/>
      <c r="AE61" s="499"/>
      <c r="AF61" s="161"/>
      <c r="AG61" s="141"/>
      <c r="AH61" s="141"/>
      <c r="AI61" s="141"/>
    </row>
    <row r="62" spans="4:35" ht="13.2" thickBot="1">
      <c r="D62" s="494"/>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95"/>
      <c r="AD62" s="495"/>
      <c r="AE62" s="500"/>
    </row>
  </sheetData>
  <sheetProtection formatColumns="0" formatRows="0"/>
  <mergeCells count="115">
    <mergeCell ref="B8:G10"/>
    <mergeCell ref="R8:S8"/>
    <mergeCell ref="T8:U8"/>
    <mergeCell ref="J9:K9"/>
    <mergeCell ref="L9:M9"/>
    <mergeCell ref="N9:O9"/>
    <mergeCell ref="P9:Q9"/>
    <mergeCell ref="R9:S9"/>
    <mergeCell ref="T9:U9"/>
    <mergeCell ref="X11:Y11"/>
    <mergeCell ref="J12:K12"/>
    <mergeCell ref="X12:Y12"/>
    <mergeCell ref="J13:K13"/>
    <mergeCell ref="X13:Y13"/>
    <mergeCell ref="V9:W9"/>
    <mergeCell ref="X9:Y10"/>
    <mergeCell ref="J10:K10"/>
    <mergeCell ref="L10:M10"/>
    <mergeCell ref="N10:O10"/>
    <mergeCell ref="P10:Q10"/>
    <mergeCell ref="R10:S10"/>
    <mergeCell ref="T10:U10"/>
    <mergeCell ref="V10:W10"/>
    <mergeCell ref="H16:H19"/>
    <mergeCell ref="I16:I19"/>
    <mergeCell ref="B16:B19"/>
    <mergeCell ref="C16:C19"/>
    <mergeCell ref="D16:D19"/>
    <mergeCell ref="E16:E19"/>
    <mergeCell ref="F16:F19"/>
    <mergeCell ref="G16:G19"/>
    <mergeCell ref="J11:K11"/>
    <mergeCell ref="AC24:AC27"/>
    <mergeCell ref="Z20:Z23"/>
    <mergeCell ref="AA20:AA23"/>
    <mergeCell ref="AB20:AB23"/>
    <mergeCell ref="AE24:AE27"/>
    <mergeCell ref="AA24:AA27"/>
    <mergeCell ref="AB24:AB27"/>
    <mergeCell ref="AD24:AD27"/>
    <mergeCell ref="B20:B23"/>
    <mergeCell ref="C20:C23"/>
    <mergeCell ref="D20:D23"/>
    <mergeCell ref="E20:E23"/>
    <mergeCell ref="F20:F23"/>
    <mergeCell ref="G20:G23"/>
    <mergeCell ref="H20:H23"/>
    <mergeCell ref="I20:I23"/>
    <mergeCell ref="AB16:AB19"/>
    <mergeCell ref="AD16:AD19"/>
    <mergeCell ref="AE16:AE19"/>
    <mergeCell ref="Z16:Z19"/>
    <mergeCell ref="AA16:AA19"/>
    <mergeCell ref="AD20:AD23"/>
    <mergeCell ref="AE20:AE23"/>
    <mergeCell ref="AC16:AC19"/>
    <mergeCell ref="AC20:AC23"/>
    <mergeCell ref="AA28:AA31"/>
    <mergeCell ref="AB28:AB31"/>
    <mergeCell ref="AC28:AC31"/>
    <mergeCell ref="G32:G35"/>
    <mergeCell ref="AD36:AD39"/>
    <mergeCell ref="AE36:AE39"/>
    <mergeCell ref="AD28:AD31"/>
    <mergeCell ref="AE28:AE31"/>
    <mergeCell ref="I36:I39"/>
    <mergeCell ref="AB32:AB35"/>
    <mergeCell ref="AD32:AD35"/>
    <mergeCell ref="AE32:AE35"/>
    <mergeCell ref="Z32:Z35"/>
    <mergeCell ref="AA32:AA35"/>
    <mergeCell ref="Z36:Z39"/>
    <mergeCell ref="AA36:AA39"/>
    <mergeCell ref="AB36:AB39"/>
    <mergeCell ref="AC32:AC35"/>
    <mergeCell ref="AC36:AC39"/>
    <mergeCell ref="E28:E31"/>
    <mergeCell ref="F28:F31"/>
    <mergeCell ref="G28:G31"/>
    <mergeCell ref="H28:H31"/>
    <mergeCell ref="I28:I31"/>
    <mergeCell ref="Z24:Z27"/>
    <mergeCell ref="B24:B27"/>
    <mergeCell ref="C24:C27"/>
    <mergeCell ref="D24:D27"/>
    <mergeCell ref="Z28:Z31"/>
    <mergeCell ref="E24:E27"/>
    <mergeCell ref="F24:F27"/>
    <mergeCell ref="G24:G27"/>
    <mergeCell ref="H24:H27"/>
    <mergeCell ref="I24:I27"/>
    <mergeCell ref="R1:AD3"/>
    <mergeCell ref="A1:Q3"/>
    <mergeCell ref="D47:S62"/>
    <mergeCell ref="T47:AE62"/>
    <mergeCell ref="G40:I40"/>
    <mergeCell ref="G41:I41"/>
    <mergeCell ref="G42:I42"/>
    <mergeCell ref="B36:B39"/>
    <mergeCell ref="C36:C39"/>
    <mergeCell ref="D36:D39"/>
    <mergeCell ref="E36:E39"/>
    <mergeCell ref="F36:F39"/>
    <mergeCell ref="G36:G39"/>
    <mergeCell ref="H36:H39"/>
    <mergeCell ref="H32:H35"/>
    <mergeCell ref="I32:I35"/>
    <mergeCell ref="B32:B35"/>
    <mergeCell ref="C32:C35"/>
    <mergeCell ref="D32:D35"/>
    <mergeCell ref="E32:E35"/>
    <mergeCell ref="F32:F35"/>
    <mergeCell ref="B28:B31"/>
    <mergeCell ref="C28:C31"/>
    <mergeCell ref="D28:D31"/>
  </mergeCells>
  <phoneticPr fontId="1"/>
  <printOptions horizontalCentered="1" verticalCentered="1"/>
  <pageMargins left="0" right="0" top="0" bottom="0" header="0" footer="0"/>
  <pageSetup paperSize="9" scale="4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X44"/>
  <sheetViews>
    <sheetView zoomScale="70" zoomScaleNormal="70" workbookViewId="0">
      <selection activeCell="M32" sqref="M32"/>
    </sheetView>
  </sheetViews>
  <sheetFormatPr defaultColWidth="9" defaultRowHeight="13.2"/>
  <cols>
    <col min="1" max="1" width="3.44140625" style="28" customWidth="1"/>
    <col min="2" max="2" width="11.44140625" style="28" customWidth="1"/>
    <col min="3" max="3" width="5.109375" style="28" customWidth="1"/>
    <col min="4" max="4" width="4.109375" style="28" customWidth="1"/>
    <col min="5" max="7" width="6.6640625" style="28" customWidth="1"/>
    <col min="8" max="10" width="6.6640625" style="28" hidden="1" customWidth="1"/>
    <col min="11" max="19" width="8.6640625" style="28" customWidth="1"/>
    <col min="20" max="21" width="8.6640625" style="29" customWidth="1"/>
    <col min="22" max="26" width="8.6640625" style="28" customWidth="1"/>
    <col min="27" max="42" width="8.6640625" style="28" hidden="1" customWidth="1"/>
    <col min="43" max="43" width="8.6640625" style="28" customWidth="1"/>
    <col min="44" max="44" width="13.44140625" style="28" customWidth="1"/>
    <col min="45" max="45" width="16.88671875" style="30" customWidth="1"/>
    <col min="46" max="46" width="14.44140625" style="28" customWidth="1"/>
    <col min="47" max="47" width="20.77734375" style="30" customWidth="1"/>
    <col min="48" max="48" width="15.6640625" style="113" customWidth="1"/>
    <col min="49" max="55" width="4.6640625" style="28" customWidth="1"/>
    <col min="56" max="56" width="9.21875" style="28" customWidth="1"/>
    <col min="57" max="58" width="10.77734375" style="28" customWidth="1"/>
    <col min="59" max="60" width="11" style="28" customWidth="1"/>
    <col min="61" max="61" width="19.88671875" style="28" customWidth="1"/>
    <col min="62" max="16384" width="9" style="28"/>
  </cols>
  <sheetData>
    <row r="1" spans="1:76">
      <c r="A1" s="28" t="s">
        <v>0</v>
      </c>
    </row>
    <row r="2" spans="1:76" ht="16.2">
      <c r="A2" s="31" t="s">
        <v>42</v>
      </c>
      <c r="J2" s="32"/>
      <c r="K2" s="32"/>
      <c r="L2" s="289" t="s">
        <v>32</v>
      </c>
      <c r="M2" s="289"/>
      <c r="N2" s="560"/>
      <c r="O2" s="560"/>
      <c r="S2" s="289" t="s">
        <v>33</v>
      </c>
      <c r="T2" s="289"/>
      <c r="U2" s="560"/>
      <c r="V2" s="560"/>
      <c r="X2" s="33"/>
      <c r="AS2" s="28"/>
      <c r="AU2" s="28"/>
      <c r="AV2" s="114"/>
      <c r="AW2" s="33"/>
      <c r="AX2" s="33"/>
    </row>
    <row r="3" spans="1:76" ht="14.4">
      <c r="L3" s="34" t="s">
        <v>5</v>
      </c>
      <c r="M3" s="276">
        <v>0</v>
      </c>
      <c r="N3" s="276"/>
      <c r="O3" s="276">
        <v>1</v>
      </c>
      <c r="P3" s="276"/>
      <c r="Q3" s="276">
        <v>2</v>
      </c>
      <c r="R3" s="276"/>
      <c r="S3" s="276">
        <v>3</v>
      </c>
      <c r="T3" s="276"/>
      <c r="U3" s="276">
        <v>4</v>
      </c>
      <c r="V3" s="276"/>
      <c r="W3" s="276">
        <v>5</v>
      </c>
      <c r="X3" s="277"/>
      <c r="Y3" s="278" t="s">
        <v>34</v>
      </c>
      <c r="Z3" s="279"/>
      <c r="AA3" s="35"/>
      <c r="AB3" s="35"/>
      <c r="AC3" s="35"/>
      <c r="AD3" s="35"/>
      <c r="AE3" s="35"/>
      <c r="AF3" s="35"/>
      <c r="AG3" s="35"/>
      <c r="AH3" s="35"/>
      <c r="AI3" s="35"/>
      <c r="AJ3" s="35"/>
      <c r="AK3" s="35"/>
      <c r="AL3" s="35"/>
      <c r="AM3" s="35"/>
      <c r="AN3" s="35"/>
      <c r="AO3" s="35"/>
      <c r="AP3" s="35"/>
      <c r="AQ3" s="35"/>
      <c r="AR3" s="35"/>
      <c r="AS3" s="28"/>
      <c r="AT3" s="35"/>
      <c r="AU3" s="28"/>
      <c r="AV3" s="114"/>
      <c r="AW3" s="33"/>
      <c r="AX3" s="33"/>
    </row>
    <row r="4" spans="1:76" ht="14.4">
      <c r="L4" s="34" t="s">
        <v>59</v>
      </c>
      <c r="M4" s="282"/>
      <c r="N4" s="282"/>
      <c r="O4" s="282"/>
      <c r="P4" s="282"/>
      <c r="Q4" s="282"/>
      <c r="R4" s="282"/>
      <c r="S4" s="283"/>
      <c r="T4" s="284"/>
      <c r="U4" s="283"/>
      <c r="V4" s="284"/>
      <c r="W4" s="283"/>
      <c r="X4" s="285"/>
      <c r="Y4" s="280"/>
      <c r="Z4" s="281"/>
      <c r="AA4" s="35"/>
      <c r="AB4" s="35"/>
      <c r="AC4" s="35"/>
      <c r="AD4" s="35"/>
      <c r="AE4" s="35"/>
      <c r="AF4" s="35"/>
      <c r="AG4" s="35"/>
      <c r="AH4" s="35"/>
      <c r="AI4" s="35"/>
      <c r="AJ4" s="35"/>
      <c r="AK4" s="35"/>
      <c r="AL4" s="35"/>
      <c r="AM4" s="35"/>
      <c r="AN4" s="35"/>
      <c r="AO4" s="35"/>
      <c r="AP4" s="35"/>
      <c r="AQ4" s="35"/>
      <c r="AR4" s="35"/>
      <c r="AS4" s="28"/>
      <c r="AT4" s="35"/>
      <c r="AU4" s="28"/>
      <c r="AV4" s="115"/>
      <c r="AW4" s="37"/>
      <c r="AX4" s="37"/>
      <c r="AY4" s="36"/>
      <c r="AZ4" s="36"/>
      <c r="BA4" s="36"/>
      <c r="BB4" s="38"/>
      <c r="BC4" s="36"/>
      <c r="BD4" s="38"/>
      <c r="BE4" s="36"/>
      <c r="BF4" s="38"/>
      <c r="BG4" s="36"/>
      <c r="BH4" s="38"/>
      <c r="BI4" s="38"/>
      <c r="BJ4" s="38"/>
      <c r="BK4" s="38"/>
      <c r="BL4" s="38"/>
      <c r="BM4" s="38"/>
      <c r="BN4" s="38"/>
      <c r="BO4" s="38"/>
      <c r="BP4" s="38"/>
      <c r="BQ4" s="38"/>
      <c r="BR4" s="38"/>
      <c r="BS4" s="38"/>
      <c r="BT4" s="38"/>
      <c r="BU4" s="38"/>
      <c r="BV4" s="38"/>
      <c r="BW4" s="36"/>
    </row>
    <row r="5" spans="1:76" ht="14.4">
      <c r="L5" s="34" t="s">
        <v>8</v>
      </c>
      <c r="M5" s="129" t="s">
        <v>20</v>
      </c>
      <c r="N5" s="129" t="s">
        <v>35</v>
      </c>
      <c r="O5" s="129" t="s">
        <v>20</v>
      </c>
      <c r="P5" s="129" t="s">
        <v>35</v>
      </c>
      <c r="Q5" s="129" t="s">
        <v>20</v>
      </c>
      <c r="R5" s="129" t="s">
        <v>35</v>
      </c>
      <c r="S5" s="129" t="s">
        <v>20</v>
      </c>
      <c r="T5" s="129" t="s">
        <v>35</v>
      </c>
      <c r="U5" s="129" t="s">
        <v>20</v>
      </c>
      <c r="V5" s="129" t="s">
        <v>35</v>
      </c>
      <c r="W5" s="129" t="s">
        <v>20</v>
      </c>
      <c r="X5" s="129" t="s">
        <v>35</v>
      </c>
      <c r="Y5" s="273" t="s">
        <v>35</v>
      </c>
      <c r="Z5" s="273"/>
      <c r="AA5" s="40"/>
      <c r="AB5" s="40"/>
      <c r="AC5" s="40"/>
      <c r="AD5" s="40"/>
      <c r="AE5" s="40"/>
      <c r="AF5" s="40"/>
      <c r="AG5" s="40"/>
      <c r="AH5" s="40"/>
      <c r="AI5" s="40"/>
      <c r="AJ5" s="40"/>
      <c r="AK5" s="40"/>
      <c r="AL5" s="40"/>
      <c r="AM5" s="40"/>
      <c r="AN5" s="40"/>
      <c r="AO5" s="40"/>
      <c r="AP5" s="40"/>
      <c r="AQ5" s="40"/>
      <c r="AR5" s="40"/>
      <c r="AS5" s="28"/>
      <c r="AT5" s="40"/>
      <c r="AU5" s="28"/>
      <c r="AV5" s="116"/>
      <c r="AW5" s="38"/>
      <c r="AX5" s="37"/>
      <c r="AY5" s="36"/>
      <c r="AZ5" s="38"/>
      <c r="BA5" s="38"/>
      <c r="BB5" s="38"/>
      <c r="BC5" s="38"/>
      <c r="BD5" s="38"/>
      <c r="BE5" s="38"/>
      <c r="BF5" s="38"/>
      <c r="BG5" s="38"/>
      <c r="BH5" s="38"/>
      <c r="BI5" s="38"/>
      <c r="BJ5" s="38"/>
      <c r="BK5" s="38"/>
      <c r="BL5" s="38"/>
      <c r="BM5" s="38"/>
      <c r="BN5" s="38"/>
      <c r="BO5" s="38"/>
      <c r="BP5" s="38"/>
      <c r="BQ5" s="38"/>
      <c r="BR5" s="38"/>
      <c r="BS5" s="38"/>
      <c r="BT5" s="38"/>
      <c r="BU5" s="38"/>
      <c r="BV5" s="38"/>
      <c r="BW5" s="41"/>
      <c r="BX5" s="38"/>
    </row>
    <row r="6" spans="1:76" ht="18" customHeight="1">
      <c r="L6" s="34" t="s">
        <v>40</v>
      </c>
      <c r="M6" s="42"/>
      <c r="N6" s="42"/>
      <c r="O6" s="42"/>
      <c r="P6" s="42"/>
      <c r="Q6" s="42"/>
      <c r="R6" s="42"/>
      <c r="S6" s="42"/>
      <c r="T6" s="42"/>
      <c r="U6" s="42"/>
      <c r="V6" s="42"/>
      <c r="W6" s="42"/>
      <c r="X6" s="42"/>
      <c r="Y6" s="274"/>
      <c r="Z6" s="274"/>
      <c r="AA6" s="43"/>
      <c r="AB6" s="43"/>
      <c r="AC6" s="43"/>
      <c r="AD6" s="43"/>
      <c r="AE6" s="43"/>
      <c r="AF6" s="43"/>
      <c r="AG6" s="43"/>
      <c r="AH6" s="43"/>
      <c r="AI6" s="43"/>
      <c r="AJ6" s="43"/>
      <c r="AK6" s="43"/>
      <c r="AL6" s="43"/>
      <c r="AM6" s="43"/>
      <c r="AN6" s="43"/>
      <c r="AO6" s="43"/>
      <c r="AP6" s="43"/>
      <c r="AQ6" s="43"/>
      <c r="AR6" s="43"/>
      <c r="AS6" s="28"/>
      <c r="AT6" s="43"/>
      <c r="AU6" s="28"/>
      <c r="AV6" s="117"/>
      <c r="AW6" s="44"/>
      <c r="AX6" s="37"/>
      <c r="AY6" s="36"/>
      <c r="AZ6" s="35"/>
      <c r="BA6" s="38"/>
      <c r="BB6" s="38"/>
      <c r="BC6" s="38"/>
      <c r="BD6" s="38"/>
      <c r="BE6" s="38"/>
      <c r="BF6" s="38"/>
      <c r="BG6" s="38"/>
      <c r="BH6" s="38"/>
      <c r="BI6" s="38"/>
      <c r="BJ6" s="38"/>
      <c r="BK6" s="38"/>
      <c r="BL6" s="38"/>
      <c r="BM6" s="38"/>
      <c r="BN6" s="38"/>
      <c r="BO6" s="38"/>
      <c r="BP6" s="38"/>
      <c r="BQ6" s="38"/>
      <c r="BR6" s="38"/>
      <c r="BS6" s="38"/>
      <c r="BT6" s="38"/>
      <c r="BU6" s="44"/>
      <c r="BV6" s="44"/>
      <c r="BW6" s="44"/>
      <c r="BX6" s="44"/>
    </row>
    <row r="7" spans="1:76" ht="18" customHeight="1">
      <c r="L7" s="34" t="s">
        <v>41</v>
      </c>
      <c r="M7" s="23"/>
      <c r="N7" s="23"/>
      <c r="O7" s="23"/>
      <c r="P7" s="23"/>
      <c r="Q7" s="23"/>
      <c r="R7" s="23"/>
      <c r="S7" s="23"/>
      <c r="T7" s="23"/>
      <c r="U7" s="23"/>
      <c r="V7" s="23"/>
      <c r="W7" s="23"/>
      <c r="X7" s="23"/>
      <c r="Y7" s="275"/>
      <c r="Z7" s="275"/>
      <c r="AA7" s="45"/>
      <c r="AB7" s="45"/>
      <c r="AC7" s="45"/>
      <c r="AD7" s="45"/>
      <c r="AE7" s="45"/>
      <c r="AF7" s="45"/>
      <c r="AG7" s="45"/>
      <c r="AH7" s="45"/>
      <c r="AI7" s="45"/>
      <c r="AJ7" s="45"/>
      <c r="AK7" s="45"/>
      <c r="AL7" s="45"/>
      <c r="AM7" s="45"/>
      <c r="AN7" s="45"/>
      <c r="AO7" s="45"/>
      <c r="AP7" s="45"/>
      <c r="AQ7" s="45"/>
      <c r="AR7" s="45"/>
      <c r="AS7" s="28"/>
      <c r="AT7" s="45"/>
      <c r="AU7" s="28"/>
      <c r="AV7" s="116"/>
      <c r="AW7" s="38"/>
      <c r="AX7" s="37"/>
      <c r="AY7" s="36"/>
      <c r="AZ7" s="35"/>
      <c r="BA7" s="38"/>
      <c r="BB7" s="38"/>
      <c r="BC7" s="38"/>
      <c r="BD7" s="38"/>
      <c r="BE7" s="38"/>
      <c r="BF7" s="38"/>
      <c r="BG7" s="38"/>
      <c r="BH7" s="38"/>
      <c r="BI7" s="38"/>
      <c r="BJ7" s="38"/>
      <c r="BK7" s="38"/>
      <c r="BL7" s="38"/>
      <c r="BM7" s="38"/>
      <c r="BN7" s="38"/>
      <c r="BO7" s="38"/>
      <c r="BP7" s="38"/>
      <c r="BQ7" s="38"/>
      <c r="BR7" s="38"/>
      <c r="BS7" s="38"/>
      <c r="BT7" s="38"/>
      <c r="BU7" s="38"/>
      <c r="BV7" s="38"/>
      <c r="BW7" s="38"/>
      <c r="BX7" s="38"/>
    </row>
    <row r="8" spans="1:76" ht="13.8" thickBot="1">
      <c r="B8" s="46"/>
    </row>
    <row r="9" spans="1:76" s="130" customFormat="1" ht="37.200000000000003" customHeight="1" thickBot="1">
      <c r="A9" s="47" t="s">
        <v>3</v>
      </c>
      <c r="B9" s="48" t="s">
        <v>38</v>
      </c>
      <c r="C9" s="49" t="s">
        <v>5</v>
      </c>
      <c r="D9" s="50" t="s">
        <v>6</v>
      </c>
      <c r="E9" s="51" t="s">
        <v>7</v>
      </c>
      <c r="F9" s="51" t="s">
        <v>8</v>
      </c>
      <c r="G9" s="51" t="s">
        <v>9</v>
      </c>
      <c r="H9" s="51" t="s">
        <v>10</v>
      </c>
      <c r="I9" s="51" t="s">
        <v>11</v>
      </c>
      <c r="J9" s="52" t="s">
        <v>12</v>
      </c>
      <c r="K9" s="53"/>
      <c r="L9" s="68"/>
      <c r="M9" s="68"/>
      <c r="N9" s="68"/>
      <c r="O9" s="68"/>
      <c r="P9" s="68"/>
      <c r="Q9" s="68"/>
      <c r="R9" s="68"/>
      <c r="S9" s="68"/>
      <c r="T9" s="68"/>
      <c r="U9" s="68"/>
      <c r="V9" s="68"/>
      <c r="W9" s="68"/>
      <c r="X9" s="68"/>
      <c r="Y9" s="68"/>
      <c r="Z9" s="68"/>
      <c r="AA9" s="53">
        <f t="shared" ref="AA9:AP9" si="0">Z9+1</f>
        <v>1</v>
      </c>
      <c r="AB9" s="53">
        <f t="shared" si="0"/>
        <v>2</v>
      </c>
      <c r="AC9" s="53">
        <f t="shared" si="0"/>
        <v>3</v>
      </c>
      <c r="AD9" s="53">
        <f t="shared" si="0"/>
        <v>4</v>
      </c>
      <c r="AE9" s="53">
        <f t="shared" si="0"/>
        <v>5</v>
      </c>
      <c r="AF9" s="53">
        <f t="shared" si="0"/>
        <v>6</v>
      </c>
      <c r="AG9" s="53">
        <f t="shared" si="0"/>
        <v>7</v>
      </c>
      <c r="AH9" s="53">
        <f t="shared" si="0"/>
        <v>8</v>
      </c>
      <c r="AI9" s="53">
        <f t="shared" si="0"/>
        <v>9</v>
      </c>
      <c r="AJ9" s="53">
        <f t="shared" si="0"/>
        <v>10</v>
      </c>
      <c r="AK9" s="53">
        <f t="shared" si="0"/>
        <v>11</v>
      </c>
      <c r="AL9" s="53">
        <f t="shared" si="0"/>
        <v>12</v>
      </c>
      <c r="AM9" s="53">
        <f t="shared" si="0"/>
        <v>13</v>
      </c>
      <c r="AN9" s="53">
        <f t="shared" si="0"/>
        <v>14</v>
      </c>
      <c r="AO9" s="53">
        <f t="shared" si="0"/>
        <v>15</v>
      </c>
      <c r="AP9" s="53">
        <f t="shared" si="0"/>
        <v>16</v>
      </c>
      <c r="AQ9" s="133" t="s">
        <v>56</v>
      </c>
      <c r="AR9" s="133" t="s">
        <v>57</v>
      </c>
      <c r="AS9" s="55" t="s">
        <v>15</v>
      </c>
      <c r="AT9" s="54" t="s">
        <v>54</v>
      </c>
      <c r="AU9" s="56" t="s">
        <v>18</v>
      </c>
      <c r="AV9" s="118" t="s">
        <v>8</v>
      </c>
    </row>
    <row r="10" spans="1:76" ht="24" customHeight="1">
      <c r="A10" s="305">
        <v>1</v>
      </c>
      <c r="B10" s="297"/>
      <c r="C10" s="318"/>
      <c r="D10" s="318"/>
      <c r="E10" s="320"/>
      <c r="F10" s="322"/>
      <c r="G10" s="314"/>
      <c r="H10" s="316"/>
      <c r="I10" s="303"/>
      <c r="J10" s="303"/>
      <c r="K10" s="58"/>
      <c r="L10" s="58"/>
      <c r="M10" s="58"/>
      <c r="N10" s="58"/>
      <c r="O10" s="59"/>
      <c r="P10" s="58"/>
      <c r="Q10" s="58"/>
      <c r="R10" s="58"/>
      <c r="S10" s="58"/>
      <c r="T10" s="58"/>
      <c r="U10" s="60"/>
      <c r="V10" s="59"/>
      <c r="W10" s="58"/>
      <c r="X10" s="58"/>
      <c r="Y10" s="58"/>
      <c r="Z10" s="58"/>
      <c r="AA10" s="58"/>
      <c r="AB10" s="58"/>
      <c r="AC10" s="58"/>
      <c r="AD10" s="58"/>
      <c r="AE10" s="58"/>
      <c r="AF10" s="58"/>
      <c r="AG10" s="58"/>
      <c r="AH10" s="58"/>
      <c r="AI10" s="58"/>
      <c r="AJ10" s="58"/>
      <c r="AK10" s="58"/>
      <c r="AL10" s="58"/>
      <c r="AM10" s="58"/>
      <c r="AN10" s="58"/>
      <c r="AO10" s="58"/>
      <c r="AP10" s="58"/>
      <c r="AQ10" s="301"/>
      <c r="AR10" s="301"/>
      <c r="AS10" s="301"/>
      <c r="AT10" s="303"/>
      <c r="AU10" s="301"/>
      <c r="AV10" s="114" t="s">
        <v>23</v>
      </c>
    </row>
    <row r="11" spans="1:76" ht="24" customHeight="1">
      <c r="A11" s="378"/>
      <c r="B11" s="376"/>
      <c r="C11" s="381"/>
      <c r="D11" s="381"/>
      <c r="E11" s="382"/>
      <c r="F11" s="383"/>
      <c r="G11" s="384"/>
      <c r="H11" s="385"/>
      <c r="I11" s="377"/>
      <c r="J11" s="377"/>
      <c r="K11" s="132"/>
      <c r="L11" s="132"/>
      <c r="M11" s="132"/>
      <c r="N11" s="132"/>
      <c r="O11" s="126"/>
      <c r="P11" s="132"/>
      <c r="Q11" s="132"/>
      <c r="R11" s="132"/>
      <c r="S11" s="132"/>
      <c r="T11" s="132"/>
      <c r="U11" s="131"/>
      <c r="V11" s="126"/>
      <c r="W11" s="132"/>
      <c r="X11" s="132"/>
      <c r="Y11" s="132"/>
      <c r="Z11" s="132"/>
      <c r="AA11" s="132"/>
      <c r="AB11" s="132"/>
      <c r="AC11" s="132"/>
      <c r="AD11" s="132"/>
      <c r="AE11" s="132"/>
      <c r="AF11" s="132"/>
      <c r="AG11" s="132"/>
      <c r="AH11" s="132"/>
      <c r="AI11" s="132"/>
      <c r="AJ11" s="132"/>
      <c r="AK11" s="132"/>
      <c r="AL11" s="132"/>
      <c r="AM11" s="132"/>
      <c r="AN11" s="132"/>
      <c r="AO11" s="132"/>
      <c r="AP11" s="132"/>
      <c r="AQ11" s="366"/>
      <c r="AR11" s="366"/>
      <c r="AS11" s="366"/>
      <c r="AT11" s="377"/>
      <c r="AU11" s="366"/>
      <c r="AV11" s="114"/>
    </row>
    <row r="12" spans="1:76" ht="24" customHeight="1" thickBot="1">
      <c r="A12" s="306"/>
      <c r="B12" s="298"/>
      <c r="C12" s="328"/>
      <c r="D12" s="328"/>
      <c r="E12" s="329"/>
      <c r="F12" s="330"/>
      <c r="G12" s="325"/>
      <c r="H12" s="326"/>
      <c r="I12" s="327"/>
      <c r="J12" s="327"/>
      <c r="K12" s="61"/>
      <c r="L12" s="61"/>
      <c r="M12" s="61"/>
      <c r="N12" s="61"/>
      <c r="O12" s="62"/>
      <c r="P12" s="61"/>
      <c r="Q12" s="61"/>
      <c r="R12" s="61"/>
      <c r="S12" s="61"/>
      <c r="T12" s="61"/>
      <c r="U12" s="61"/>
      <c r="V12" s="62"/>
      <c r="W12" s="61"/>
      <c r="X12" s="61"/>
      <c r="Y12" s="61"/>
      <c r="Z12" s="61"/>
      <c r="AA12" s="61"/>
      <c r="AB12" s="61"/>
      <c r="AC12" s="61"/>
      <c r="AD12" s="61"/>
      <c r="AE12" s="61"/>
      <c r="AF12" s="61"/>
      <c r="AG12" s="61"/>
      <c r="AH12" s="61"/>
      <c r="AI12" s="61"/>
      <c r="AJ12" s="61"/>
      <c r="AK12" s="61"/>
      <c r="AL12" s="61"/>
      <c r="AM12" s="61"/>
      <c r="AN12" s="61"/>
      <c r="AO12" s="61"/>
      <c r="AP12" s="61"/>
      <c r="AQ12" s="324"/>
      <c r="AR12" s="324"/>
      <c r="AS12" s="324"/>
      <c r="AT12" s="304"/>
      <c r="AU12" s="324"/>
      <c r="AV12" s="114" t="s">
        <v>55</v>
      </c>
    </row>
    <row r="13" spans="1:76" ht="24" customHeight="1">
      <c r="A13" s="305">
        <v>2</v>
      </c>
      <c r="B13" s="297"/>
      <c r="C13" s="318"/>
      <c r="D13" s="318"/>
      <c r="E13" s="320"/>
      <c r="F13" s="322"/>
      <c r="G13" s="314"/>
      <c r="H13" s="316"/>
      <c r="I13" s="303"/>
      <c r="J13" s="303"/>
      <c r="K13" s="58"/>
      <c r="L13" s="58"/>
      <c r="M13" s="58"/>
      <c r="N13" s="58"/>
      <c r="O13" s="59"/>
      <c r="P13" s="58"/>
      <c r="Q13" s="58"/>
      <c r="R13" s="58"/>
      <c r="S13" s="58"/>
      <c r="T13" s="58"/>
      <c r="U13" s="58"/>
      <c r="V13" s="59"/>
      <c r="W13" s="58"/>
      <c r="X13" s="58"/>
      <c r="Y13" s="58"/>
      <c r="Z13" s="58"/>
      <c r="AA13" s="58"/>
      <c r="AB13" s="58"/>
      <c r="AC13" s="58"/>
      <c r="AD13" s="58"/>
      <c r="AE13" s="58"/>
      <c r="AF13" s="58"/>
      <c r="AG13" s="58"/>
      <c r="AH13" s="58"/>
      <c r="AI13" s="58"/>
      <c r="AJ13" s="58"/>
      <c r="AK13" s="58"/>
      <c r="AL13" s="58"/>
      <c r="AM13" s="58"/>
      <c r="AN13" s="58"/>
      <c r="AO13" s="58"/>
      <c r="AP13" s="58"/>
      <c r="AQ13" s="301"/>
      <c r="AR13" s="301"/>
      <c r="AS13" s="301"/>
      <c r="AT13" s="303"/>
      <c r="AU13" s="301"/>
      <c r="AV13" s="114" t="s">
        <v>23</v>
      </c>
    </row>
    <row r="14" spans="1:76" ht="24" customHeight="1">
      <c r="A14" s="378"/>
      <c r="B14" s="376"/>
      <c r="C14" s="381"/>
      <c r="D14" s="381"/>
      <c r="E14" s="382"/>
      <c r="F14" s="383"/>
      <c r="G14" s="384"/>
      <c r="H14" s="385"/>
      <c r="I14" s="377"/>
      <c r="J14" s="377"/>
      <c r="K14" s="132"/>
      <c r="L14" s="132"/>
      <c r="M14" s="132"/>
      <c r="N14" s="132"/>
      <c r="O14" s="126"/>
      <c r="P14" s="132"/>
      <c r="Q14" s="132"/>
      <c r="R14" s="132"/>
      <c r="S14" s="132"/>
      <c r="T14" s="132"/>
      <c r="U14" s="132"/>
      <c r="V14" s="126"/>
      <c r="W14" s="132"/>
      <c r="X14" s="132"/>
      <c r="Y14" s="132"/>
      <c r="Z14" s="132"/>
      <c r="AA14" s="132"/>
      <c r="AB14" s="132"/>
      <c r="AC14" s="132"/>
      <c r="AD14" s="132"/>
      <c r="AE14" s="132"/>
      <c r="AF14" s="132"/>
      <c r="AG14" s="132"/>
      <c r="AH14" s="132"/>
      <c r="AI14" s="132"/>
      <c r="AJ14" s="132"/>
      <c r="AK14" s="132"/>
      <c r="AL14" s="132"/>
      <c r="AM14" s="132"/>
      <c r="AN14" s="132"/>
      <c r="AO14" s="132"/>
      <c r="AP14" s="132"/>
      <c r="AQ14" s="366"/>
      <c r="AR14" s="366"/>
      <c r="AS14" s="366"/>
      <c r="AT14" s="377"/>
      <c r="AU14" s="366"/>
      <c r="AV14" s="114"/>
    </row>
    <row r="15" spans="1:76" ht="24" customHeight="1" thickBot="1">
      <c r="A15" s="306"/>
      <c r="B15" s="311"/>
      <c r="C15" s="319"/>
      <c r="D15" s="319"/>
      <c r="E15" s="321"/>
      <c r="F15" s="323"/>
      <c r="G15" s="315"/>
      <c r="H15" s="317"/>
      <c r="I15" s="304"/>
      <c r="J15" s="304"/>
      <c r="K15" s="61"/>
      <c r="L15" s="61"/>
      <c r="M15" s="61"/>
      <c r="N15" s="61"/>
      <c r="O15" s="62"/>
      <c r="P15" s="61"/>
      <c r="Q15" s="61"/>
      <c r="R15" s="61"/>
      <c r="S15" s="61"/>
      <c r="T15" s="61"/>
      <c r="U15" s="61"/>
      <c r="V15" s="62"/>
      <c r="W15" s="61"/>
      <c r="X15" s="61"/>
      <c r="Y15" s="61"/>
      <c r="Z15" s="61"/>
      <c r="AA15" s="61"/>
      <c r="AB15" s="61"/>
      <c r="AC15" s="61"/>
      <c r="AD15" s="61"/>
      <c r="AE15" s="61"/>
      <c r="AF15" s="61"/>
      <c r="AG15" s="61"/>
      <c r="AH15" s="61"/>
      <c r="AI15" s="61"/>
      <c r="AJ15" s="61"/>
      <c r="AK15" s="61"/>
      <c r="AL15" s="61"/>
      <c r="AM15" s="61"/>
      <c r="AN15" s="61"/>
      <c r="AO15" s="61"/>
      <c r="AP15" s="61"/>
      <c r="AQ15" s="324"/>
      <c r="AR15" s="324"/>
      <c r="AS15" s="302"/>
      <c r="AT15" s="304"/>
      <c r="AU15" s="302"/>
      <c r="AV15" s="114" t="s">
        <v>55</v>
      </c>
    </row>
    <row r="16" spans="1:76" ht="24" customHeight="1">
      <c r="A16" s="305">
        <v>3</v>
      </c>
      <c r="B16" s="297"/>
      <c r="C16" s="318"/>
      <c r="D16" s="318"/>
      <c r="E16" s="320"/>
      <c r="F16" s="322"/>
      <c r="G16" s="314"/>
      <c r="H16" s="316"/>
      <c r="I16" s="303"/>
      <c r="J16" s="303"/>
      <c r="K16" s="58"/>
      <c r="L16" s="58"/>
      <c r="M16" s="58"/>
      <c r="N16" s="58"/>
      <c r="O16" s="59"/>
      <c r="P16" s="58"/>
      <c r="Q16" s="58"/>
      <c r="R16" s="58"/>
      <c r="S16" s="58"/>
      <c r="T16" s="58"/>
      <c r="U16" s="58"/>
      <c r="V16" s="59"/>
      <c r="W16" s="58"/>
      <c r="X16" s="58"/>
      <c r="Y16" s="58"/>
      <c r="Z16" s="58"/>
      <c r="AA16" s="58"/>
      <c r="AB16" s="58"/>
      <c r="AC16" s="58"/>
      <c r="AD16" s="58"/>
      <c r="AE16" s="58"/>
      <c r="AF16" s="58"/>
      <c r="AG16" s="58"/>
      <c r="AH16" s="58"/>
      <c r="AI16" s="58"/>
      <c r="AJ16" s="58"/>
      <c r="AK16" s="58"/>
      <c r="AL16" s="58"/>
      <c r="AM16" s="58"/>
      <c r="AN16" s="58"/>
      <c r="AO16" s="58"/>
      <c r="AP16" s="58"/>
      <c r="AQ16" s="301"/>
      <c r="AR16" s="301"/>
      <c r="AS16" s="301"/>
      <c r="AT16" s="303"/>
      <c r="AU16" s="301"/>
      <c r="AV16" s="114" t="s">
        <v>23</v>
      </c>
    </row>
    <row r="17" spans="1:48" ht="24" customHeight="1">
      <c r="A17" s="378"/>
      <c r="B17" s="376"/>
      <c r="C17" s="381"/>
      <c r="D17" s="381"/>
      <c r="E17" s="382"/>
      <c r="F17" s="383"/>
      <c r="G17" s="384"/>
      <c r="H17" s="385"/>
      <c r="I17" s="377"/>
      <c r="J17" s="377"/>
      <c r="K17" s="132"/>
      <c r="L17" s="132"/>
      <c r="M17" s="132"/>
      <c r="N17" s="132"/>
      <c r="O17" s="126"/>
      <c r="P17" s="132"/>
      <c r="Q17" s="132"/>
      <c r="R17" s="132"/>
      <c r="S17" s="132"/>
      <c r="T17" s="132"/>
      <c r="U17" s="132"/>
      <c r="V17" s="126"/>
      <c r="W17" s="132"/>
      <c r="X17" s="132"/>
      <c r="Y17" s="132"/>
      <c r="Z17" s="132"/>
      <c r="AA17" s="132"/>
      <c r="AB17" s="132"/>
      <c r="AC17" s="132"/>
      <c r="AD17" s="132"/>
      <c r="AE17" s="132"/>
      <c r="AF17" s="132"/>
      <c r="AG17" s="132"/>
      <c r="AH17" s="132"/>
      <c r="AI17" s="132"/>
      <c r="AJ17" s="132"/>
      <c r="AK17" s="132"/>
      <c r="AL17" s="132"/>
      <c r="AM17" s="132"/>
      <c r="AN17" s="132"/>
      <c r="AO17" s="132"/>
      <c r="AP17" s="132"/>
      <c r="AQ17" s="366"/>
      <c r="AR17" s="366"/>
      <c r="AS17" s="366"/>
      <c r="AT17" s="377"/>
      <c r="AU17" s="366"/>
      <c r="AV17" s="114"/>
    </row>
    <row r="18" spans="1:48" ht="24" customHeight="1" thickBot="1">
      <c r="A18" s="306"/>
      <c r="B18" s="311"/>
      <c r="C18" s="319"/>
      <c r="D18" s="319"/>
      <c r="E18" s="321"/>
      <c r="F18" s="323"/>
      <c r="G18" s="315"/>
      <c r="H18" s="317"/>
      <c r="I18" s="304"/>
      <c r="J18" s="304"/>
      <c r="K18" s="61"/>
      <c r="L18" s="63"/>
      <c r="M18" s="63"/>
      <c r="N18" s="63"/>
      <c r="O18" s="62"/>
      <c r="P18" s="61"/>
      <c r="Q18" s="61"/>
      <c r="R18" s="61"/>
      <c r="S18" s="63"/>
      <c r="T18" s="63"/>
      <c r="U18" s="63"/>
      <c r="V18" s="62"/>
      <c r="W18" s="63"/>
      <c r="X18" s="61"/>
      <c r="Y18" s="61"/>
      <c r="Z18" s="61"/>
      <c r="AA18" s="61"/>
      <c r="AB18" s="61"/>
      <c r="AC18" s="61"/>
      <c r="AD18" s="61"/>
      <c r="AE18" s="61"/>
      <c r="AF18" s="61"/>
      <c r="AG18" s="61"/>
      <c r="AH18" s="61"/>
      <c r="AI18" s="61"/>
      <c r="AJ18" s="61"/>
      <c r="AK18" s="61"/>
      <c r="AL18" s="61"/>
      <c r="AM18" s="61"/>
      <c r="AN18" s="61"/>
      <c r="AO18" s="61"/>
      <c r="AP18" s="61"/>
      <c r="AQ18" s="324"/>
      <c r="AR18" s="324"/>
      <c r="AS18" s="302"/>
      <c r="AT18" s="304"/>
      <c r="AU18" s="302"/>
      <c r="AV18" s="114" t="s">
        <v>55</v>
      </c>
    </row>
    <row r="19" spans="1:48" ht="24" customHeight="1">
      <c r="A19" s="305">
        <v>4</v>
      </c>
      <c r="B19" s="297"/>
      <c r="C19" s="297"/>
      <c r="D19" s="297"/>
      <c r="E19" s="297"/>
      <c r="F19" s="297"/>
      <c r="G19" s="297"/>
      <c r="H19" s="297"/>
      <c r="I19" s="297"/>
      <c r="J19" s="297"/>
      <c r="K19" s="58"/>
      <c r="L19" s="60"/>
      <c r="M19" s="58"/>
      <c r="N19" s="58"/>
      <c r="O19" s="59"/>
      <c r="P19" s="58"/>
      <c r="Q19" s="58"/>
      <c r="R19" s="58"/>
      <c r="S19" s="58"/>
      <c r="T19" s="58"/>
      <c r="U19" s="58"/>
      <c r="V19" s="59"/>
      <c r="W19" s="58"/>
      <c r="X19" s="58"/>
      <c r="Y19" s="58"/>
      <c r="Z19" s="58"/>
      <c r="AA19" s="58"/>
      <c r="AB19" s="58"/>
      <c r="AC19" s="58"/>
      <c r="AD19" s="58"/>
      <c r="AE19" s="58"/>
      <c r="AF19" s="58"/>
      <c r="AG19" s="58"/>
      <c r="AH19" s="58"/>
      <c r="AI19" s="58"/>
      <c r="AJ19" s="58"/>
      <c r="AK19" s="58"/>
      <c r="AL19" s="58"/>
      <c r="AM19" s="58"/>
      <c r="AN19" s="58"/>
      <c r="AO19" s="58"/>
      <c r="AP19" s="58"/>
      <c r="AQ19" s="301"/>
      <c r="AR19" s="301"/>
      <c r="AS19" s="301"/>
      <c r="AT19" s="303"/>
      <c r="AU19" s="301"/>
      <c r="AV19" s="114" t="s">
        <v>23</v>
      </c>
    </row>
    <row r="20" spans="1:48" ht="24" customHeight="1">
      <c r="A20" s="378"/>
      <c r="B20" s="376"/>
      <c r="C20" s="376"/>
      <c r="D20" s="376"/>
      <c r="E20" s="376"/>
      <c r="F20" s="376"/>
      <c r="G20" s="376"/>
      <c r="H20" s="376"/>
      <c r="I20" s="376"/>
      <c r="J20" s="376"/>
      <c r="K20" s="132"/>
      <c r="L20" s="131"/>
      <c r="M20" s="132"/>
      <c r="N20" s="132"/>
      <c r="O20" s="126"/>
      <c r="P20" s="132"/>
      <c r="Q20" s="132"/>
      <c r="R20" s="132"/>
      <c r="S20" s="132"/>
      <c r="T20" s="132"/>
      <c r="U20" s="132"/>
      <c r="V20" s="126"/>
      <c r="W20" s="132"/>
      <c r="X20" s="132"/>
      <c r="Y20" s="132"/>
      <c r="Z20" s="132"/>
      <c r="AA20" s="132"/>
      <c r="AB20" s="132"/>
      <c r="AC20" s="132"/>
      <c r="AD20" s="132"/>
      <c r="AE20" s="132"/>
      <c r="AF20" s="132"/>
      <c r="AG20" s="132"/>
      <c r="AH20" s="132"/>
      <c r="AI20" s="132"/>
      <c r="AJ20" s="132"/>
      <c r="AK20" s="132"/>
      <c r="AL20" s="132"/>
      <c r="AM20" s="132"/>
      <c r="AN20" s="132"/>
      <c r="AO20" s="132"/>
      <c r="AP20" s="132"/>
      <c r="AQ20" s="366"/>
      <c r="AR20" s="366"/>
      <c r="AS20" s="366"/>
      <c r="AT20" s="377"/>
      <c r="AU20" s="366"/>
      <c r="AV20" s="114"/>
    </row>
    <row r="21" spans="1:48" ht="24" customHeight="1" thickBot="1">
      <c r="A21" s="306"/>
      <c r="B21" s="311"/>
      <c r="C21" s="311"/>
      <c r="D21" s="311"/>
      <c r="E21" s="311"/>
      <c r="F21" s="311"/>
      <c r="G21" s="311"/>
      <c r="H21" s="311"/>
      <c r="I21" s="311"/>
      <c r="J21" s="311"/>
      <c r="K21" s="61"/>
      <c r="L21" s="61"/>
      <c r="M21" s="61"/>
      <c r="N21" s="61"/>
      <c r="O21" s="62"/>
      <c r="P21" s="63"/>
      <c r="Q21" s="61"/>
      <c r="R21" s="61"/>
      <c r="S21" s="61"/>
      <c r="T21" s="61"/>
      <c r="U21" s="61"/>
      <c r="V21" s="62"/>
      <c r="W21" s="63"/>
      <c r="X21" s="61"/>
      <c r="Y21" s="61"/>
      <c r="Z21" s="61"/>
      <c r="AA21" s="61"/>
      <c r="AB21" s="61"/>
      <c r="AC21" s="61"/>
      <c r="AD21" s="61"/>
      <c r="AE21" s="61"/>
      <c r="AF21" s="61"/>
      <c r="AG21" s="61"/>
      <c r="AH21" s="61"/>
      <c r="AI21" s="61"/>
      <c r="AJ21" s="61"/>
      <c r="AK21" s="61"/>
      <c r="AL21" s="61"/>
      <c r="AM21" s="61"/>
      <c r="AN21" s="61"/>
      <c r="AO21" s="61"/>
      <c r="AP21" s="61"/>
      <c r="AQ21" s="324"/>
      <c r="AR21" s="324"/>
      <c r="AS21" s="302"/>
      <c r="AT21" s="304"/>
      <c r="AU21" s="302"/>
      <c r="AV21" s="114" t="s">
        <v>55</v>
      </c>
    </row>
    <row r="22" spans="1:48" ht="24" customHeight="1">
      <c r="A22" s="305">
        <v>5</v>
      </c>
      <c r="B22" s="297"/>
      <c r="C22" s="297"/>
      <c r="D22" s="297"/>
      <c r="E22" s="297"/>
      <c r="F22" s="297"/>
      <c r="G22" s="297"/>
      <c r="H22" s="297"/>
      <c r="I22" s="297"/>
      <c r="J22" s="297"/>
      <c r="K22" s="58"/>
      <c r="L22" s="60"/>
      <c r="M22" s="58"/>
      <c r="N22" s="58"/>
      <c r="O22" s="59"/>
      <c r="P22" s="58"/>
      <c r="Q22" s="58"/>
      <c r="R22" s="58"/>
      <c r="S22" s="58"/>
      <c r="T22" s="58"/>
      <c r="U22" s="58"/>
      <c r="V22" s="59"/>
      <c r="W22" s="58"/>
      <c r="X22" s="58"/>
      <c r="Y22" s="58"/>
      <c r="Z22" s="58"/>
      <c r="AA22" s="58"/>
      <c r="AB22" s="58"/>
      <c r="AC22" s="58"/>
      <c r="AD22" s="58"/>
      <c r="AE22" s="58"/>
      <c r="AF22" s="58"/>
      <c r="AG22" s="58"/>
      <c r="AH22" s="58"/>
      <c r="AI22" s="58"/>
      <c r="AJ22" s="58"/>
      <c r="AK22" s="58"/>
      <c r="AL22" s="58"/>
      <c r="AM22" s="58"/>
      <c r="AN22" s="58"/>
      <c r="AO22" s="58"/>
      <c r="AP22" s="58"/>
      <c r="AQ22" s="301"/>
      <c r="AR22" s="301"/>
      <c r="AS22" s="301"/>
      <c r="AT22" s="303"/>
      <c r="AU22" s="301"/>
      <c r="AV22" s="114" t="s">
        <v>23</v>
      </c>
    </row>
    <row r="23" spans="1:48" ht="24" customHeight="1">
      <c r="A23" s="378"/>
      <c r="B23" s="376"/>
      <c r="C23" s="376"/>
      <c r="D23" s="376"/>
      <c r="E23" s="376"/>
      <c r="F23" s="376"/>
      <c r="G23" s="376"/>
      <c r="H23" s="376"/>
      <c r="I23" s="376"/>
      <c r="J23" s="376"/>
      <c r="K23" s="132"/>
      <c r="L23" s="131"/>
      <c r="M23" s="132"/>
      <c r="N23" s="132"/>
      <c r="O23" s="126"/>
      <c r="P23" s="132"/>
      <c r="Q23" s="132"/>
      <c r="R23" s="132"/>
      <c r="S23" s="132"/>
      <c r="T23" s="132"/>
      <c r="U23" s="132"/>
      <c r="V23" s="126"/>
      <c r="W23" s="132"/>
      <c r="X23" s="132"/>
      <c r="Y23" s="132"/>
      <c r="Z23" s="132"/>
      <c r="AA23" s="132"/>
      <c r="AB23" s="132"/>
      <c r="AC23" s="132"/>
      <c r="AD23" s="132"/>
      <c r="AE23" s="132"/>
      <c r="AF23" s="132"/>
      <c r="AG23" s="132"/>
      <c r="AH23" s="132"/>
      <c r="AI23" s="132"/>
      <c r="AJ23" s="132"/>
      <c r="AK23" s="132"/>
      <c r="AL23" s="132"/>
      <c r="AM23" s="132"/>
      <c r="AN23" s="132"/>
      <c r="AO23" s="132"/>
      <c r="AP23" s="132"/>
      <c r="AQ23" s="366"/>
      <c r="AR23" s="366"/>
      <c r="AS23" s="366"/>
      <c r="AT23" s="377"/>
      <c r="AU23" s="366"/>
      <c r="AV23" s="114"/>
    </row>
    <row r="24" spans="1:48" ht="24" customHeight="1" thickBot="1">
      <c r="A24" s="306"/>
      <c r="B24" s="311"/>
      <c r="C24" s="311"/>
      <c r="D24" s="311"/>
      <c r="E24" s="311"/>
      <c r="F24" s="311"/>
      <c r="G24" s="311"/>
      <c r="H24" s="311"/>
      <c r="I24" s="311"/>
      <c r="J24" s="311"/>
      <c r="K24" s="61"/>
      <c r="L24" s="61"/>
      <c r="M24" s="61"/>
      <c r="N24" s="61"/>
      <c r="O24" s="62"/>
      <c r="P24" s="63"/>
      <c r="Q24" s="61"/>
      <c r="R24" s="61"/>
      <c r="S24" s="61"/>
      <c r="T24" s="61"/>
      <c r="U24" s="61"/>
      <c r="V24" s="62"/>
      <c r="W24" s="61"/>
      <c r="X24" s="61"/>
      <c r="Y24" s="61"/>
      <c r="Z24" s="61"/>
      <c r="AA24" s="61"/>
      <c r="AB24" s="61"/>
      <c r="AC24" s="61"/>
      <c r="AD24" s="61"/>
      <c r="AE24" s="61"/>
      <c r="AF24" s="61"/>
      <c r="AG24" s="61"/>
      <c r="AH24" s="61"/>
      <c r="AI24" s="61"/>
      <c r="AJ24" s="61"/>
      <c r="AK24" s="61"/>
      <c r="AL24" s="61"/>
      <c r="AM24" s="61"/>
      <c r="AN24" s="61"/>
      <c r="AO24" s="61"/>
      <c r="AP24" s="61"/>
      <c r="AQ24" s="324"/>
      <c r="AR24" s="324"/>
      <c r="AS24" s="302"/>
      <c r="AT24" s="304"/>
      <c r="AU24" s="302"/>
      <c r="AV24" s="114" t="s">
        <v>55</v>
      </c>
    </row>
    <row r="25" spans="1:48" ht="24" customHeight="1">
      <c r="A25" s="305">
        <v>6</v>
      </c>
      <c r="B25" s="297"/>
      <c r="C25" s="297"/>
      <c r="D25" s="297"/>
      <c r="E25" s="297"/>
      <c r="F25" s="297"/>
      <c r="G25" s="297"/>
      <c r="H25" s="297"/>
      <c r="I25" s="297"/>
      <c r="J25" s="297"/>
      <c r="K25" s="58"/>
      <c r="L25" s="58"/>
      <c r="M25" s="58"/>
      <c r="N25" s="58"/>
      <c r="O25" s="59"/>
      <c r="P25" s="58"/>
      <c r="Q25" s="58"/>
      <c r="R25" s="60"/>
      <c r="S25" s="60"/>
      <c r="T25" s="58"/>
      <c r="U25" s="58"/>
      <c r="V25" s="59"/>
      <c r="W25" s="58"/>
      <c r="X25" s="58"/>
      <c r="Y25" s="58"/>
      <c r="Z25" s="58"/>
      <c r="AA25" s="58"/>
      <c r="AB25" s="58"/>
      <c r="AC25" s="58"/>
      <c r="AD25" s="58"/>
      <c r="AE25" s="58"/>
      <c r="AF25" s="58"/>
      <c r="AG25" s="58"/>
      <c r="AH25" s="58"/>
      <c r="AI25" s="58"/>
      <c r="AJ25" s="58"/>
      <c r="AK25" s="58"/>
      <c r="AL25" s="58"/>
      <c r="AM25" s="58"/>
      <c r="AN25" s="58"/>
      <c r="AO25" s="58"/>
      <c r="AP25" s="58"/>
      <c r="AQ25" s="301"/>
      <c r="AR25" s="301"/>
      <c r="AS25" s="301"/>
      <c r="AT25" s="303"/>
      <c r="AU25" s="301"/>
      <c r="AV25" s="114" t="s">
        <v>23</v>
      </c>
    </row>
    <row r="26" spans="1:48" ht="24" customHeight="1">
      <c r="A26" s="378"/>
      <c r="B26" s="376"/>
      <c r="C26" s="376"/>
      <c r="D26" s="376"/>
      <c r="E26" s="376"/>
      <c r="F26" s="376"/>
      <c r="G26" s="376"/>
      <c r="H26" s="376"/>
      <c r="I26" s="376"/>
      <c r="J26" s="376"/>
      <c r="K26" s="132"/>
      <c r="L26" s="132"/>
      <c r="M26" s="132"/>
      <c r="N26" s="132"/>
      <c r="O26" s="126"/>
      <c r="P26" s="132"/>
      <c r="Q26" s="132"/>
      <c r="R26" s="131"/>
      <c r="S26" s="131"/>
      <c r="T26" s="132"/>
      <c r="U26" s="132"/>
      <c r="V26" s="126"/>
      <c r="W26" s="132"/>
      <c r="X26" s="132"/>
      <c r="Y26" s="132"/>
      <c r="Z26" s="132"/>
      <c r="AA26" s="132"/>
      <c r="AB26" s="132"/>
      <c r="AC26" s="132"/>
      <c r="AD26" s="132"/>
      <c r="AE26" s="132"/>
      <c r="AF26" s="132"/>
      <c r="AG26" s="132"/>
      <c r="AH26" s="132"/>
      <c r="AI26" s="132"/>
      <c r="AJ26" s="132"/>
      <c r="AK26" s="132"/>
      <c r="AL26" s="132"/>
      <c r="AM26" s="132"/>
      <c r="AN26" s="132"/>
      <c r="AO26" s="132"/>
      <c r="AP26" s="132"/>
      <c r="AQ26" s="366"/>
      <c r="AR26" s="366"/>
      <c r="AS26" s="366"/>
      <c r="AT26" s="377"/>
      <c r="AU26" s="366"/>
      <c r="AV26" s="114"/>
    </row>
    <row r="27" spans="1:48" ht="24" customHeight="1" thickBot="1">
      <c r="A27" s="306"/>
      <c r="B27" s="311"/>
      <c r="C27" s="311"/>
      <c r="D27" s="311"/>
      <c r="E27" s="311"/>
      <c r="F27" s="311"/>
      <c r="G27" s="311"/>
      <c r="H27" s="311"/>
      <c r="I27" s="311"/>
      <c r="J27" s="311"/>
      <c r="K27" s="61"/>
      <c r="L27" s="61"/>
      <c r="M27" s="61"/>
      <c r="N27" s="61"/>
      <c r="O27" s="62"/>
      <c r="P27" s="61"/>
      <c r="Q27" s="61"/>
      <c r="R27" s="61"/>
      <c r="S27" s="61"/>
      <c r="T27" s="61"/>
      <c r="U27" s="61"/>
      <c r="V27" s="62"/>
      <c r="W27" s="61"/>
      <c r="X27" s="61"/>
      <c r="Y27" s="61"/>
      <c r="Z27" s="61"/>
      <c r="AA27" s="61"/>
      <c r="AB27" s="61"/>
      <c r="AC27" s="61"/>
      <c r="AD27" s="61"/>
      <c r="AE27" s="61"/>
      <c r="AF27" s="61"/>
      <c r="AG27" s="61"/>
      <c r="AH27" s="61"/>
      <c r="AI27" s="61"/>
      <c r="AJ27" s="61"/>
      <c r="AK27" s="61"/>
      <c r="AL27" s="61"/>
      <c r="AM27" s="61"/>
      <c r="AN27" s="61"/>
      <c r="AO27" s="61"/>
      <c r="AP27" s="61"/>
      <c r="AQ27" s="324"/>
      <c r="AR27" s="324"/>
      <c r="AS27" s="302"/>
      <c r="AT27" s="304"/>
      <c r="AU27" s="302"/>
      <c r="AV27" s="114" t="s">
        <v>55</v>
      </c>
    </row>
    <row r="28" spans="1:48" ht="24" customHeight="1">
      <c r="A28" s="305">
        <v>7</v>
      </c>
      <c r="B28" s="297"/>
      <c r="C28" s="297"/>
      <c r="D28" s="297"/>
      <c r="E28" s="297"/>
      <c r="F28" s="297"/>
      <c r="G28" s="297"/>
      <c r="H28" s="297"/>
      <c r="I28" s="297"/>
      <c r="J28" s="297"/>
      <c r="K28" s="58"/>
      <c r="L28" s="58"/>
      <c r="M28" s="60"/>
      <c r="N28" s="58"/>
      <c r="O28" s="59"/>
      <c r="P28" s="58"/>
      <c r="Q28" s="58"/>
      <c r="R28" s="58"/>
      <c r="S28" s="58"/>
      <c r="T28" s="58"/>
      <c r="U28" s="58"/>
      <c r="V28" s="59"/>
      <c r="W28" s="58"/>
      <c r="X28" s="58"/>
      <c r="Y28" s="58"/>
      <c r="Z28" s="58"/>
      <c r="AA28" s="58"/>
      <c r="AB28" s="58"/>
      <c r="AC28" s="58"/>
      <c r="AD28" s="58"/>
      <c r="AE28" s="58"/>
      <c r="AF28" s="58"/>
      <c r="AG28" s="58"/>
      <c r="AH28" s="58"/>
      <c r="AI28" s="58"/>
      <c r="AJ28" s="58"/>
      <c r="AK28" s="58"/>
      <c r="AL28" s="58"/>
      <c r="AM28" s="58"/>
      <c r="AN28" s="58"/>
      <c r="AO28" s="58"/>
      <c r="AP28" s="58"/>
      <c r="AQ28" s="301"/>
      <c r="AR28" s="301"/>
      <c r="AS28" s="312"/>
      <c r="AT28" s="303"/>
      <c r="AU28" s="301"/>
      <c r="AV28" s="114" t="s">
        <v>23</v>
      </c>
    </row>
    <row r="29" spans="1:48" ht="24" customHeight="1">
      <c r="A29" s="378"/>
      <c r="B29" s="376"/>
      <c r="C29" s="376"/>
      <c r="D29" s="376"/>
      <c r="E29" s="376"/>
      <c r="F29" s="376"/>
      <c r="G29" s="376"/>
      <c r="H29" s="376"/>
      <c r="I29" s="376"/>
      <c r="J29" s="376"/>
      <c r="K29" s="132"/>
      <c r="L29" s="132"/>
      <c r="M29" s="131"/>
      <c r="N29" s="132"/>
      <c r="O29" s="126"/>
      <c r="P29" s="132"/>
      <c r="Q29" s="132"/>
      <c r="R29" s="132"/>
      <c r="S29" s="132"/>
      <c r="T29" s="132"/>
      <c r="U29" s="132"/>
      <c r="V29" s="126"/>
      <c r="W29" s="132"/>
      <c r="X29" s="132"/>
      <c r="Y29" s="132"/>
      <c r="Z29" s="132"/>
      <c r="AA29" s="132"/>
      <c r="AB29" s="132"/>
      <c r="AC29" s="132"/>
      <c r="AD29" s="132"/>
      <c r="AE29" s="132"/>
      <c r="AF29" s="132"/>
      <c r="AG29" s="132"/>
      <c r="AH29" s="132"/>
      <c r="AI29" s="132"/>
      <c r="AJ29" s="132"/>
      <c r="AK29" s="132"/>
      <c r="AL29" s="132"/>
      <c r="AM29" s="132"/>
      <c r="AN29" s="132"/>
      <c r="AO29" s="132"/>
      <c r="AP29" s="132"/>
      <c r="AQ29" s="366"/>
      <c r="AR29" s="366"/>
      <c r="AS29" s="380"/>
      <c r="AT29" s="377"/>
      <c r="AU29" s="366"/>
      <c r="AV29" s="114"/>
    </row>
    <row r="30" spans="1:48" ht="24" customHeight="1" thickBot="1">
      <c r="A30" s="306"/>
      <c r="B30" s="311"/>
      <c r="C30" s="311"/>
      <c r="D30" s="311"/>
      <c r="E30" s="311"/>
      <c r="F30" s="311"/>
      <c r="G30" s="311"/>
      <c r="H30" s="311"/>
      <c r="I30" s="311"/>
      <c r="J30" s="311"/>
      <c r="K30" s="61"/>
      <c r="L30" s="61"/>
      <c r="M30" s="63"/>
      <c r="N30" s="61"/>
      <c r="O30" s="62"/>
      <c r="P30" s="61"/>
      <c r="Q30" s="61"/>
      <c r="R30" s="61"/>
      <c r="S30" s="61"/>
      <c r="T30" s="61"/>
      <c r="U30" s="61"/>
      <c r="V30" s="62"/>
      <c r="W30" s="61"/>
      <c r="X30" s="61"/>
      <c r="Y30" s="61"/>
      <c r="Z30" s="61"/>
      <c r="AA30" s="61"/>
      <c r="AB30" s="61"/>
      <c r="AC30" s="61"/>
      <c r="AD30" s="61"/>
      <c r="AE30" s="61"/>
      <c r="AF30" s="61"/>
      <c r="AG30" s="61"/>
      <c r="AH30" s="61"/>
      <c r="AI30" s="61"/>
      <c r="AJ30" s="61"/>
      <c r="AK30" s="61"/>
      <c r="AL30" s="61"/>
      <c r="AM30" s="61"/>
      <c r="AN30" s="61"/>
      <c r="AO30" s="61"/>
      <c r="AP30" s="61"/>
      <c r="AQ30" s="324"/>
      <c r="AR30" s="324"/>
      <c r="AS30" s="313"/>
      <c r="AT30" s="304"/>
      <c r="AU30" s="302"/>
      <c r="AV30" s="114" t="s">
        <v>55</v>
      </c>
    </row>
    <row r="31" spans="1:48" ht="24" customHeight="1">
      <c r="A31" s="305">
        <v>8</v>
      </c>
      <c r="B31" s="297"/>
      <c r="C31" s="297"/>
      <c r="D31" s="297"/>
      <c r="E31" s="297"/>
      <c r="F31" s="297"/>
      <c r="G31" s="297"/>
      <c r="H31" s="297"/>
      <c r="I31" s="297"/>
      <c r="J31" s="297"/>
      <c r="K31" s="58"/>
      <c r="L31" s="58"/>
      <c r="M31" s="58"/>
      <c r="N31" s="58"/>
      <c r="O31" s="59"/>
      <c r="P31" s="60"/>
      <c r="Q31" s="58"/>
      <c r="R31" s="58"/>
      <c r="S31" s="58"/>
      <c r="T31" s="58"/>
      <c r="U31" s="58"/>
      <c r="V31" s="59"/>
      <c r="W31" s="58"/>
      <c r="X31" s="58"/>
      <c r="Y31" s="58"/>
      <c r="Z31" s="58"/>
      <c r="AA31" s="58"/>
      <c r="AB31" s="58"/>
      <c r="AC31" s="58"/>
      <c r="AD31" s="58"/>
      <c r="AE31" s="58"/>
      <c r="AF31" s="58"/>
      <c r="AG31" s="58"/>
      <c r="AH31" s="58"/>
      <c r="AI31" s="58"/>
      <c r="AJ31" s="58"/>
      <c r="AK31" s="58"/>
      <c r="AL31" s="58"/>
      <c r="AM31" s="58"/>
      <c r="AN31" s="58"/>
      <c r="AO31" s="58"/>
      <c r="AP31" s="58"/>
      <c r="AQ31" s="301"/>
      <c r="AR31" s="301"/>
      <c r="AS31" s="301"/>
      <c r="AT31" s="303"/>
      <c r="AU31" s="301"/>
      <c r="AV31" s="114" t="s">
        <v>23</v>
      </c>
    </row>
    <row r="32" spans="1:48" ht="24" customHeight="1">
      <c r="A32" s="378"/>
      <c r="B32" s="376"/>
      <c r="C32" s="376"/>
      <c r="D32" s="376"/>
      <c r="E32" s="376"/>
      <c r="F32" s="376"/>
      <c r="G32" s="376"/>
      <c r="H32" s="376"/>
      <c r="I32" s="376"/>
      <c r="J32" s="376"/>
      <c r="K32" s="132"/>
      <c r="L32" s="132"/>
      <c r="M32" s="132"/>
      <c r="N32" s="132"/>
      <c r="O32" s="126"/>
      <c r="P32" s="131"/>
      <c r="Q32" s="132"/>
      <c r="R32" s="132"/>
      <c r="S32" s="132"/>
      <c r="T32" s="132"/>
      <c r="U32" s="132"/>
      <c r="V32" s="126"/>
      <c r="W32" s="132"/>
      <c r="X32" s="132"/>
      <c r="Y32" s="132"/>
      <c r="Z32" s="132"/>
      <c r="AA32" s="132"/>
      <c r="AB32" s="132"/>
      <c r="AC32" s="132"/>
      <c r="AD32" s="132"/>
      <c r="AE32" s="132"/>
      <c r="AF32" s="132"/>
      <c r="AG32" s="132"/>
      <c r="AH32" s="132"/>
      <c r="AI32" s="132"/>
      <c r="AJ32" s="132"/>
      <c r="AK32" s="132"/>
      <c r="AL32" s="132"/>
      <c r="AM32" s="132"/>
      <c r="AN32" s="132"/>
      <c r="AO32" s="132"/>
      <c r="AP32" s="132"/>
      <c r="AQ32" s="366"/>
      <c r="AR32" s="366"/>
      <c r="AS32" s="366"/>
      <c r="AT32" s="377"/>
      <c r="AU32" s="366"/>
      <c r="AV32" s="114"/>
    </row>
    <row r="33" spans="1:48" ht="24" customHeight="1" thickBot="1">
      <c r="A33" s="306"/>
      <c r="B33" s="311"/>
      <c r="C33" s="311"/>
      <c r="D33" s="311"/>
      <c r="E33" s="311"/>
      <c r="F33" s="311"/>
      <c r="G33" s="311"/>
      <c r="H33" s="311"/>
      <c r="I33" s="311"/>
      <c r="J33" s="311"/>
      <c r="K33" s="61"/>
      <c r="L33" s="61"/>
      <c r="M33" s="63"/>
      <c r="N33" s="61"/>
      <c r="O33" s="62"/>
      <c r="P33" s="61"/>
      <c r="Q33" s="61"/>
      <c r="R33" s="61"/>
      <c r="S33" s="63"/>
      <c r="T33" s="61"/>
      <c r="U33" s="61"/>
      <c r="V33" s="62"/>
      <c r="W33" s="61"/>
      <c r="X33" s="61"/>
      <c r="Y33" s="61"/>
      <c r="Z33" s="61"/>
      <c r="AA33" s="61"/>
      <c r="AB33" s="61"/>
      <c r="AC33" s="61"/>
      <c r="AD33" s="61"/>
      <c r="AE33" s="61"/>
      <c r="AF33" s="61"/>
      <c r="AG33" s="61"/>
      <c r="AH33" s="61"/>
      <c r="AI33" s="61"/>
      <c r="AJ33" s="61"/>
      <c r="AK33" s="61"/>
      <c r="AL33" s="61"/>
      <c r="AM33" s="61"/>
      <c r="AN33" s="61"/>
      <c r="AO33" s="61"/>
      <c r="AP33" s="61"/>
      <c r="AQ33" s="324"/>
      <c r="AR33" s="324"/>
      <c r="AS33" s="302"/>
      <c r="AT33" s="304"/>
      <c r="AU33" s="302"/>
      <c r="AV33" s="114" t="s">
        <v>55</v>
      </c>
    </row>
    <row r="34" spans="1:48" ht="24" customHeight="1">
      <c r="A34" s="305">
        <v>9</v>
      </c>
      <c r="B34" s="297"/>
      <c r="C34" s="297"/>
      <c r="D34" s="297"/>
      <c r="E34" s="297"/>
      <c r="F34" s="297"/>
      <c r="G34" s="297"/>
      <c r="H34" s="297"/>
      <c r="I34" s="297"/>
      <c r="J34" s="297"/>
      <c r="K34" s="58"/>
      <c r="L34" s="58"/>
      <c r="M34" s="58"/>
      <c r="N34" s="58"/>
      <c r="O34" s="59"/>
      <c r="P34" s="58"/>
      <c r="Q34" s="58"/>
      <c r="R34" s="58"/>
      <c r="S34" s="58"/>
      <c r="T34" s="58"/>
      <c r="U34" s="58"/>
      <c r="V34" s="59"/>
      <c r="W34" s="58"/>
      <c r="X34" s="58"/>
      <c r="Y34" s="60"/>
      <c r="Z34" s="60"/>
      <c r="AA34" s="60"/>
      <c r="AB34" s="60"/>
      <c r="AC34" s="60"/>
      <c r="AD34" s="60"/>
      <c r="AE34" s="60"/>
      <c r="AF34" s="60"/>
      <c r="AG34" s="60"/>
      <c r="AH34" s="60"/>
      <c r="AI34" s="60"/>
      <c r="AJ34" s="60"/>
      <c r="AK34" s="60"/>
      <c r="AL34" s="60"/>
      <c r="AM34" s="60"/>
      <c r="AN34" s="60"/>
      <c r="AO34" s="60"/>
      <c r="AP34" s="60"/>
      <c r="AQ34" s="301"/>
      <c r="AR34" s="301"/>
      <c r="AS34" s="301"/>
      <c r="AT34" s="303"/>
      <c r="AU34" s="309"/>
      <c r="AV34" s="114" t="s">
        <v>23</v>
      </c>
    </row>
    <row r="35" spans="1:48" ht="24" customHeight="1">
      <c r="A35" s="378"/>
      <c r="B35" s="376"/>
      <c r="C35" s="376"/>
      <c r="D35" s="376"/>
      <c r="E35" s="376"/>
      <c r="F35" s="376"/>
      <c r="G35" s="376"/>
      <c r="H35" s="376"/>
      <c r="I35" s="376"/>
      <c r="J35" s="376"/>
      <c r="K35" s="132"/>
      <c r="L35" s="132"/>
      <c r="M35" s="132"/>
      <c r="N35" s="132"/>
      <c r="O35" s="126"/>
      <c r="P35" s="132"/>
      <c r="Q35" s="132"/>
      <c r="R35" s="132"/>
      <c r="S35" s="132"/>
      <c r="T35" s="132"/>
      <c r="U35" s="132"/>
      <c r="V35" s="126"/>
      <c r="W35" s="132"/>
      <c r="X35" s="132"/>
      <c r="Y35" s="131"/>
      <c r="Z35" s="131"/>
      <c r="AA35" s="131"/>
      <c r="AB35" s="131"/>
      <c r="AC35" s="131"/>
      <c r="AD35" s="131"/>
      <c r="AE35" s="131"/>
      <c r="AF35" s="131"/>
      <c r="AG35" s="131"/>
      <c r="AH35" s="131"/>
      <c r="AI35" s="131"/>
      <c r="AJ35" s="131"/>
      <c r="AK35" s="131"/>
      <c r="AL35" s="131"/>
      <c r="AM35" s="131"/>
      <c r="AN35" s="131"/>
      <c r="AO35" s="131"/>
      <c r="AP35" s="131"/>
      <c r="AQ35" s="366"/>
      <c r="AR35" s="366"/>
      <c r="AS35" s="366"/>
      <c r="AT35" s="377"/>
      <c r="AU35" s="379"/>
      <c r="AV35" s="114"/>
    </row>
    <row r="36" spans="1:48" ht="24" customHeight="1" thickBot="1">
      <c r="A36" s="306"/>
      <c r="B36" s="311"/>
      <c r="C36" s="311"/>
      <c r="D36" s="311"/>
      <c r="E36" s="311"/>
      <c r="F36" s="311"/>
      <c r="G36" s="311"/>
      <c r="H36" s="311"/>
      <c r="I36" s="311"/>
      <c r="J36" s="311"/>
      <c r="K36" s="61"/>
      <c r="L36" s="61"/>
      <c r="M36" s="63"/>
      <c r="N36" s="61"/>
      <c r="O36" s="62"/>
      <c r="P36" s="61"/>
      <c r="Q36" s="63"/>
      <c r="R36" s="61"/>
      <c r="S36" s="63"/>
      <c r="T36" s="61"/>
      <c r="U36" s="61"/>
      <c r="V36" s="62"/>
      <c r="W36" s="61"/>
      <c r="X36" s="61"/>
      <c r="Y36" s="61"/>
      <c r="Z36" s="61"/>
      <c r="AA36" s="61"/>
      <c r="AB36" s="61"/>
      <c r="AC36" s="61"/>
      <c r="AD36" s="61"/>
      <c r="AE36" s="61"/>
      <c r="AF36" s="61"/>
      <c r="AG36" s="61"/>
      <c r="AH36" s="61"/>
      <c r="AI36" s="61"/>
      <c r="AJ36" s="61"/>
      <c r="AK36" s="61"/>
      <c r="AL36" s="61"/>
      <c r="AM36" s="61"/>
      <c r="AN36" s="61"/>
      <c r="AO36" s="61"/>
      <c r="AP36" s="61"/>
      <c r="AQ36" s="324"/>
      <c r="AR36" s="324"/>
      <c r="AS36" s="302"/>
      <c r="AT36" s="304"/>
      <c r="AU36" s="310"/>
      <c r="AV36" s="114" t="s">
        <v>55</v>
      </c>
    </row>
    <row r="37" spans="1:48" ht="24" customHeight="1">
      <c r="A37" s="305">
        <v>10</v>
      </c>
      <c r="B37" s="297"/>
      <c r="C37" s="297"/>
      <c r="D37" s="297"/>
      <c r="E37" s="297"/>
      <c r="F37" s="297"/>
      <c r="G37" s="297"/>
      <c r="H37" s="297"/>
      <c r="I37" s="297"/>
      <c r="J37" s="297"/>
      <c r="K37" s="58"/>
      <c r="L37" s="58"/>
      <c r="M37" s="60"/>
      <c r="N37" s="58"/>
      <c r="O37" s="59"/>
      <c r="P37" s="58"/>
      <c r="Q37" s="58"/>
      <c r="R37" s="58"/>
      <c r="S37" s="58"/>
      <c r="T37" s="58"/>
      <c r="U37" s="58"/>
      <c r="V37" s="59"/>
      <c r="W37" s="58"/>
      <c r="X37" s="58"/>
      <c r="Y37" s="58"/>
      <c r="Z37" s="58"/>
      <c r="AA37" s="58"/>
      <c r="AB37" s="58"/>
      <c r="AC37" s="58"/>
      <c r="AD37" s="58"/>
      <c r="AE37" s="58"/>
      <c r="AF37" s="58"/>
      <c r="AG37" s="58"/>
      <c r="AH37" s="58"/>
      <c r="AI37" s="58"/>
      <c r="AJ37" s="58"/>
      <c r="AK37" s="58"/>
      <c r="AL37" s="58"/>
      <c r="AM37" s="58"/>
      <c r="AN37" s="58"/>
      <c r="AO37" s="58"/>
      <c r="AP37" s="58"/>
      <c r="AQ37" s="301"/>
      <c r="AR37" s="301"/>
      <c r="AS37" s="301"/>
      <c r="AT37" s="303"/>
      <c r="AU37" s="301"/>
      <c r="AV37" s="114" t="s">
        <v>23</v>
      </c>
    </row>
    <row r="38" spans="1:48" ht="24" customHeight="1">
      <c r="A38" s="378"/>
      <c r="B38" s="376"/>
      <c r="C38" s="376"/>
      <c r="D38" s="376"/>
      <c r="E38" s="376"/>
      <c r="F38" s="376"/>
      <c r="G38" s="376"/>
      <c r="H38" s="376"/>
      <c r="I38" s="376"/>
      <c r="J38" s="376"/>
      <c r="K38" s="132"/>
      <c r="L38" s="132"/>
      <c r="M38" s="131"/>
      <c r="N38" s="132"/>
      <c r="O38" s="126"/>
      <c r="P38" s="132"/>
      <c r="Q38" s="132"/>
      <c r="R38" s="132"/>
      <c r="S38" s="132"/>
      <c r="T38" s="132"/>
      <c r="U38" s="132"/>
      <c r="V38" s="126"/>
      <c r="W38" s="132"/>
      <c r="X38" s="132"/>
      <c r="Y38" s="132"/>
      <c r="Z38" s="132"/>
      <c r="AA38" s="132"/>
      <c r="AB38" s="132"/>
      <c r="AC38" s="132"/>
      <c r="AD38" s="132"/>
      <c r="AE38" s="132"/>
      <c r="AF38" s="132"/>
      <c r="AG38" s="132"/>
      <c r="AH38" s="132"/>
      <c r="AI38" s="132"/>
      <c r="AJ38" s="132"/>
      <c r="AK38" s="132"/>
      <c r="AL38" s="132"/>
      <c r="AM38" s="132"/>
      <c r="AN38" s="132"/>
      <c r="AO38" s="132"/>
      <c r="AP38" s="132"/>
      <c r="AQ38" s="366"/>
      <c r="AR38" s="366"/>
      <c r="AS38" s="366"/>
      <c r="AT38" s="377"/>
      <c r="AU38" s="366"/>
      <c r="AV38" s="114"/>
    </row>
    <row r="39" spans="1:48" ht="24" customHeight="1" thickBot="1">
      <c r="A39" s="306"/>
      <c r="B39" s="298"/>
      <c r="C39" s="298"/>
      <c r="D39" s="298"/>
      <c r="E39" s="298"/>
      <c r="F39" s="376"/>
      <c r="G39" s="376"/>
      <c r="H39" s="376"/>
      <c r="I39" s="376"/>
      <c r="J39" s="376"/>
      <c r="K39" s="61"/>
      <c r="L39" s="61"/>
      <c r="M39" s="63"/>
      <c r="N39" s="61"/>
      <c r="O39" s="62"/>
      <c r="P39" s="61"/>
      <c r="Q39" s="61"/>
      <c r="R39" s="61"/>
      <c r="S39" s="64"/>
      <c r="T39" s="61"/>
      <c r="U39" s="61"/>
      <c r="V39" s="62"/>
      <c r="W39" s="61"/>
      <c r="X39" s="61"/>
      <c r="Y39" s="61"/>
      <c r="Z39" s="61"/>
      <c r="AA39" s="61"/>
      <c r="AB39" s="61"/>
      <c r="AC39" s="61"/>
      <c r="AD39" s="61"/>
      <c r="AE39" s="61"/>
      <c r="AF39" s="61"/>
      <c r="AG39" s="61"/>
      <c r="AH39" s="61"/>
      <c r="AI39" s="61"/>
      <c r="AJ39" s="61"/>
      <c r="AK39" s="61"/>
      <c r="AL39" s="61"/>
      <c r="AM39" s="61"/>
      <c r="AN39" s="61"/>
      <c r="AO39" s="61"/>
      <c r="AP39" s="61"/>
      <c r="AQ39" s="324"/>
      <c r="AR39" s="324"/>
      <c r="AS39" s="302"/>
      <c r="AT39" s="304"/>
      <c r="AU39" s="302"/>
      <c r="AV39" s="114" t="s">
        <v>55</v>
      </c>
    </row>
    <row r="40" spans="1:48" ht="26.25" customHeight="1">
      <c r="F40" s="367" t="s">
        <v>29</v>
      </c>
      <c r="G40" s="368"/>
      <c r="H40" s="368"/>
      <c r="I40" s="368"/>
      <c r="J40" s="555"/>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122"/>
      <c r="AR40" s="122"/>
      <c r="AV40" s="114"/>
    </row>
    <row r="41" spans="1:48" ht="26.25" customHeight="1">
      <c r="F41" s="556" t="s">
        <v>60</v>
      </c>
      <c r="G41" s="557"/>
      <c r="H41" s="557"/>
      <c r="I41" s="557"/>
      <c r="J41" s="558"/>
      <c r="K41" s="27"/>
      <c r="L41" s="27"/>
      <c r="M41" s="27"/>
      <c r="N41" s="27"/>
      <c r="O41" s="27"/>
      <c r="P41" s="27"/>
      <c r="Q41" s="27"/>
      <c r="R41" s="27"/>
      <c r="S41" s="27"/>
      <c r="T41" s="27"/>
      <c r="U41" s="27"/>
      <c r="V41" s="27"/>
      <c r="W41" s="27"/>
      <c r="X41" s="27"/>
      <c r="Y41" s="27"/>
      <c r="Z41" s="27"/>
      <c r="AA41" s="66">
        <f t="shared" ref="AA41:AP41" si="1">AA40+Z41</f>
        <v>0</v>
      </c>
      <c r="AB41" s="66">
        <f t="shared" si="1"/>
        <v>0</v>
      </c>
      <c r="AC41" s="66">
        <f t="shared" si="1"/>
        <v>0</v>
      </c>
      <c r="AD41" s="66">
        <f t="shared" si="1"/>
        <v>0</v>
      </c>
      <c r="AE41" s="66">
        <f t="shared" si="1"/>
        <v>0</v>
      </c>
      <c r="AF41" s="66">
        <f t="shared" si="1"/>
        <v>0</v>
      </c>
      <c r="AG41" s="66">
        <f t="shared" si="1"/>
        <v>0</v>
      </c>
      <c r="AH41" s="66">
        <f t="shared" si="1"/>
        <v>0</v>
      </c>
      <c r="AI41" s="66">
        <f t="shared" si="1"/>
        <v>0</v>
      </c>
      <c r="AJ41" s="66">
        <f t="shared" si="1"/>
        <v>0</v>
      </c>
      <c r="AK41" s="66">
        <f t="shared" si="1"/>
        <v>0</v>
      </c>
      <c r="AL41" s="66">
        <f t="shared" si="1"/>
        <v>0</v>
      </c>
      <c r="AM41" s="66">
        <f t="shared" si="1"/>
        <v>0</v>
      </c>
      <c r="AN41" s="66">
        <f t="shared" si="1"/>
        <v>0</v>
      </c>
      <c r="AO41" s="66">
        <f t="shared" si="1"/>
        <v>0</v>
      </c>
      <c r="AP41" s="66">
        <f t="shared" si="1"/>
        <v>0</v>
      </c>
      <c r="AQ41" s="122"/>
      <c r="AR41" s="122"/>
      <c r="AV41" s="114"/>
    </row>
    <row r="42" spans="1:48" ht="26.25" customHeight="1" thickBot="1">
      <c r="F42" s="373" t="s">
        <v>31</v>
      </c>
      <c r="G42" s="374"/>
      <c r="H42" s="374"/>
      <c r="I42" s="374"/>
      <c r="J42" s="559"/>
      <c r="K42" s="27"/>
      <c r="L42" s="128"/>
      <c r="M42" s="128"/>
      <c r="N42" s="128"/>
      <c r="O42" s="128"/>
      <c r="P42" s="128"/>
      <c r="Q42" s="128"/>
      <c r="R42" s="128"/>
      <c r="S42" s="128"/>
      <c r="T42" s="128"/>
      <c r="U42" s="128"/>
      <c r="V42" s="128"/>
      <c r="W42" s="128"/>
      <c r="X42" s="128"/>
      <c r="Y42" s="128"/>
      <c r="Z42" s="128"/>
      <c r="AA42" s="66">
        <f>COUNTA(AA10,AA13,AA16,AA19,AA22,AA25,AA28,AA31,AA34,AA37,#REF!,#REF!,#REF!,#REF!,#REF!,#REF!,#REF!,#REF!,#REF!,#REF!,#REF!,#REF!,#REF!,#REF!,#REF!,#REF!,#REF!,#REF!,#REF!,#REF!)</f>
        <v>20</v>
      </c>
      <c r="AB42" s="66">
        <f>COUNTA(AB10,AB13,AB16,AB19,AB22,AB25,AB28,AB31,AB34,AB37,#REF!,#REF!,#REF!,#REF!,#REF!,#REF!,#REF!,#REF!,#REF!,#REF!,#REF!,#REF!,#REF!,#REF!,#REF!,#REF!,#REF!,#REF!,#REF!,#REF!)</f>
        <v>20</v>
      </c>
      <c r="AC42" s="66">
        <f>COUNTA(AC10,AC13,AC16,AC19,AC22,AC25,AC28,AC31,AC34,AC37,#REF!,#REF!,#REF!,#REF!,#REF!,#REF!,#REF!,#REF!,#REF!,#REF!,#REF!,#REF!,#REF!,#REF!,#REF!,#REF!,#REF!,#REF!,#REF!,#REF!)</f>
        <v>20</v>
      </c>
      <c r="AD42" s="66">
        <f>COUNTA(AD10,AD13,AD16,AD19,AD22,AD25,AD28,AD31,AD34,AD37,#REF!,#REF!,#REF!,#REF!,#REF!,#REF!,#REF!,#REF!,#REF!,#REF!,#REF!,#REF!,#REF!,#REF!,#REF!,#REF!,#REF!,#REF!,#REF!,#REF!)</f>
        <v>20</v>
      </c>
      <c r="AE42" s="66">
        <f>COUNTA(AE10,AE13,AE16,AE19,AE22,AE25,AE28,AE31,AE34,AE37,#REF!,#REF!,#REF!,#REF!,#REF!,#REF!,#REF!,#REF!,#REF!,#REF!,#REF!,#REF!,#REF!,#REF!,#REF!,#REF!,#REF!,#REF!,#REF!,#REF!)</f>
        <v>20</v>
      </c>
      <c r="AF42" s="66">
        <f>COUNTA(AF10,AF13,AF16,AF19,AF22,AF25,AF28,AF31,AF34,AF37,#REF!,#REF!,#REF!,#REF!,#REF!,#REF!,#REF!,#REF!,#REF!,#REF!,#REF!,#REF!,#REF!,#REF!,#REF!,#REF!,#REF!,#REF!,#REF!,#REF!)</f>
        <v>20</v>
      </c>
      <c r="AG42" s="66">
        <f>COUNTA(AG10,AG13,AG16,AG19,AG22,AG25,AG28,AG31,AG34,AG37,#REF!,#REF!,#REF!,#REF!,#REF!,#REF!,#REF!,#REF!,#REF!,#REF!,#REF!,#REF!,#REF!,#REF!,#REF!,#REF!,#REF!,#REF!,#REF!,#REF!)</f>
        <v>20</v>
      </c>
      <c r="AH42" s="66">
        <f>COUNTA(AH10,AH13,AH16,AH19,AH22,AH25,AH28,AH31,AH34,AH37,#REF!,#REF!,#REF!,#REF!,#REF!,#REF!,#REF!,#REF!,#REF!,#REF!,#REF!,#REF!,#REF!,#REF!,#REF!,#REF!,#REF!,#REF!,#REF!,#REF!)</f>
        <v>20</v>
      </c>
      <c r="AI42" s="66">
        <f>COUNTA(AI10,AI13,AI16,AI19,AI22,AI25,AI28,AI31,AI34,AI37,#REF!,#REF!,#REF!,#REF!,#REF!,#REF!,#REF!,#REF!,#REF!,#REF!,#REF!,#REF!,#REF!,#REF!,#REF!,#REF!,#REF!,#REF!,#REF!,#REF!)</f>
        <v>20</v>
      </c>
      <c r="AJ42" s="66">
        <f>COUNTA(AJ10,AJ13,AJ16,AJ19,AJ22,AJ25,AJ28,AJ31,AJ34,AJ37,#REF!,#REF!,#REF!,#REF!,#REF!,#REF!,#REF!,#REF!,#REF!,#REF!,#REF!,#REF!,#REF!,#REF!,#REF!,#REF!,#REF!,#REF!,#REF!,#REF!)</f>
        <v>20</v>
      </c>
      <c r="AK42" s="66">
        <f>COUNTA(AK10,AK13,AK16,AK19,AK22,AK25,AK28,AK31,AK34,AK37,#REF!,#REF!,#REF!,#REF!,#REF!,#REF!,#REF!,#REF!,#REF!,#REF!,#REF!,#REF!,#REF!,#REF!,#REF!,#REF!,#REF!,#REF!,#REF!,#REF!)</f>
        <v>20</v>
      </c>
      <c r="AL42" s="66">
        <f>COUNTA(AL10,AL13,AL16,AL19,AL22,AL25,AL28,AL31,AL34,AL37,#REF!,#REF!,#REF!,#REF!,#REF!,#REF!,#REF!,#REF!,#REF!,#REF!,#REF!,#REF!,#REF!,#REF!,#REF!,#REF!,#REF!,#REF!,#REF!,#REF!)</f>
        <v>20</v>
      </c>
      <c r="AM42" s="66">
        <f>COUNTA(AM10,AM13,AM16,AM19,AM22,AM25,AM28,AM31,AM34,AM37,#REF!,#REF!,#REF!,#REF!,#REF!,#REF!,#REF!,#REF!,#REF!,#REF!,#REF!,#REF!,#REF!,#REF!,#REF!,#REF!,#REF!,#REF!,#REF!,#REF!)</f>
        <v>20</v>
      </c>
      <c r="AN42" s="66">
        <f>COUNTA(AN10,AN13,AN16,AN19,AN22,AN25,AN28,AN31,AN34,AN37,#REF!,#REF!,#REF!,#REF!,#REF!,#REF!,#REF!,#REF!,#REF!,#REF!,#REF!,#REF!,#REF!,#REF!,#REF!,#REF!,#REF!,#REF!,#REF!,#REF!)</f>
        <v>20</v>
      </c>
      <c r="AO42" s="66">
        <f>COUNTA(AO10,AO13,AO16,AO19,AO22,AO25,AO28,AO31,AO34,AO37,#REF!,#REF!,#REF!,#REF!,#REF!,#REF!,#REF!,#REF!,#REF!,#REF!,#REF!,#REF!,#REF!,#REF!,#REF!,#REF!,#REF!,#REF!,#REF!,#REF!)</f>
        <v>20</v>
      </c>
      <c r="AP42" s="66">
        <f>COUNTA(AP10,AP13,AP16,AP19,AP22,AP25,AP28,AP31,AP34,AP37,#REF!,#REF!,#REF!,#REF!,#REF!,#REF!,#REF!,#REF!,#REF!,#REF!,#REF!,#REF!,#REF!,#REF!,#REF!,#REF!,#REF!,#REF!,#REF!,#REF!)</f>
        <v>20</v>
      </c>
      <c r="AQ42" s="122"/>
      <c r="AR42" s="122"/>
      <c r="AV42" s="114"/>
    </row>
    <row r="44" spans="1:48">
      <c r="K44" s="67">
        <f>COUNTIF(K10:K39,"回復*")</f>
        <v>0</v>
      </c>
      <c r="L44" s="67">
        <f t="shared" ref="L44:AP44" si="2">COUNTIF(L10:L39,"回復*")</f>
        <v>0</v>
      </c>
      <c r="M44" s="67">
        <f t="shared" si="2"/>
        <v>0</v>
      </c>
      <c r="N44" s="67">
        <f t="shared" si="2"/>
        <v>0</v>
      </c>
      <c r="O44" s="67">
        <f t="shared" si="2"/>
        <v>0</v>
      </c>
      <c r="P44" s="67">
        <f t="shared" si="2"/>
        <v>0</v>
      </c>
      <c r="Q44" s="67">
        <f t="shared" si="2"/>
        <v>0</v>
      </c>
      <c r="R44" s="67">
        <f t="shared" si="2"/>
        <v>0</v>
      </c>
      <c r="S44" s="67">
        <f t="shared" si="2"/>
        <v>0</v>
      </c>
      <c r="T44" s="67">
        <f t="shared" si="2"/>
        <v>0</v>
      </c>
      <c r="U44" s="67">
        <f t="shared" si="2"/>
        <v>0</v>
      </c>
      <c r="V44" s="67">
        <f t="shared" si="2"/>
        <v>0</v>
      </c>
      <c r="W44" s="67">
        <f t="shared" si="2"/>
        <v>0</v>
      </c>
      <c r="X44" s="67">
        <f t="shared" si="2"/>
        <v>0</v>
      </c>
      <c r="Y44" s="67">
        <f t="shared" si="2"/>
        <v>0</v>
      </c>
      <c r="Z44" s="67">
        <f t="shared" si="2"/>
        <v>0</v>
      </c>
      <c r="AA44" s="67">
        <f t="shared" si="2"/>
        <v>0</v>
      </c>
      <c r="AB44" s="67">
        <f t="shared" si="2"/>
        <v>0</v>
      </c>
      <c r="AC44" s="67">
        <f t="shared" si="2"/>
        <v>0</v>
      </c>
      <c r="AD44" s="67">
        <f t="shared" si="2"/>
        <v>0</v>
      </c>
      <c r="AE44" s="67">
        <f t="shared" si="2"/>
        <v>0</v>
      </c>
      <c r="AF44" s="67">
        <f t="shared" si="2"/>
        <v>0</v>
      </c>
      <c r="AG44" s="67">
        <f t="shared" si="2"/>
        <v>0</v>
      </c>
      <c r="AH44" s="67">
        <f t="shared" si="2"/>
        <v>0</v>
      </c>
      <c r="AI44" s="67">
        <f t="shared" si="2"/>
        <v>0</v>
      </c>
      <c r="AJ44" s="67">
        <f t="shared" si="2"/>
        <v>0</v>
      </c>
      <c r="AK44" s="67">
        <f t="shared" si="2"/>
        <v>0</v>
      </c>
      <c r="AL44" s="67">
        <f t="shared" si="2"/>
        <v>0</v>
      </c>
      <c r="AM44" s="67">
        <f t="shared" si="2"/>
        <v>0</v>
      </c>
      <c r="AN44" s="67">
        <f t="shared" si="2"/>
        <v>0</v>
      </c>
      <c r="AO44" s="67">
        <f t="shared" si="2"/>
        <v>0</v>
      </c>
      <c r="AP44" s="67">
        <f t="shared" si="2"/>
        <v>0</v>
      </c>
      <c r="AQ44" s="67"/>
      <c r="AR44" s="67"/>
    </row>
  </sheetData>
  <sheetProtection formatColumns="0" formatRows="0"/>
  <autoFilter ref="A9:BI42" xr:uid="{00000000-0009-0000-0000-000005000000}"/>
  <mergeCells count="173">
    <mergeCell ref="W3:X3"/>
    <mergeCell ref="Y3:Z4"/>
    <mergeCell ref="M4:N4"/>
    <mergeCell ref="O4:P4"/>
    <mergeCell ref="Q4:R4"/>
    <mergeCell ref="S4:T4"/>
    <mergeCell ref="U4:V4"/>
    <mergeCell ref="W4:X4"/>
    <mergeCell ref="L2:M2"/>
    <mergeCell ref="N2:O2"/>
    <mergeCell ref="S2:T2"/>
    <mergeCell ref="U2:V2"/>
    <mergeCell ref="M3:N3"/>
    <mergeCell ref="O3:P3"/>
    <mergeCell ref="Q3:R3"/>
    <mergeCell ref="S3:T3"/>
    <mergeCell ref="U3:V3"/>
    <mergeCell ref="Y5:Z5"/>
    <mergeCell ref="Y6:Z6"/>
    <mergeCell ref="Y7:Z7"/>
    <mergeCell ref="A10:A12"/>
    <mergeCell ref="B10:B12"/>
    <mergeCell ref="C10:C12"/>
    <mergeCell ref="D10:D12"/>
    <mergeCell ref="E10:E12"/>
    <mergeCell ref="F10:F12"/>
    <mergeCell ref="G10:G12"/>
    <mergeCell ref="AT10:AT12"/>
    <mergeCell ref="AU10:AU12"/>
    <mergeCell ref="A13:A15"/>
    <mergeCell ref="B13:B15"/>
    <mergeCell ref="C13:C15"/>
    <mergeCell ref="D13:D15"/>
    <mergeCell ref="E13:E15"/>
    <mergeCell ref="F13:F15"/>
    <mergeCell ref="G13:G15"/>
    <mergeCell ref="H13:H15"/>
    <mergeCell ref="H10:H12"/>
    <mergeCell ref="I10:I12"/>
    <mergeCell ref="J10:J12"/>
    <mergeCell ref="AQ10:AQ12"/>
    <mergeCell ref="AR10:AR12"/>
    <mergeCell ref="AS10:AS12"/>
    <mergeCell ref="AU13:AU15"/>
    <mergeCell ref="I13:I15"/>
    <mergeCell ref="J13:J15"/>
    <mergeCell ref="AQ13:AQ15"/>
    <mergeCell ref="AR13:AR15"/>
    <mergeCell ref="AS13:AS15"/>
    <mergeCell ref="AT13:AT15"/>
    <mergeCell ref="A16:A18"/>
    <mergeCell ref="B16:B18"/>
    <mergeCell ref="C16:C18"/>
    <mergeCell ref="D16:D18"/>
    <mergeCell ref="E16:E18"/>
    <mergeCell ref="F16:F18"/>
    <mergeCell ref="G16:G18"/>
    <mergeCell ref="H16:H18"/>
    <mergeCell ref="I16:I18"/>
    <mergeCell ref="F19:F21"/>
    <mergeCell ref="AT22:AT24"/>
    <mergeCell ref="AU22:AU24"/>
    <mergeCell ref="J16:J18"/>
    <mergeCell ref="AQ16:AQ18"/>
    <mergeCell ref="AR16:AR18"/>
    <mergeCell ref="AS16:AS18"/>
    <mergeCell ref="AT16:AT18"/>
    <mergeCell ref="AU16:AU18"/>
    <mergeCell ref="I22:I24"/>
    <mergeCell ref="J22:J24"/>
    <mergeCell ref="AQ22:AQ24"/>
    <mergeCell ref="AR22:AR24"/>
    <mergeCell ref="AS22:AS24"/>
    <mergeCell ref="G25:G27"/>
    <mergeCell ref="H25:H27"/>
    <mergeCell ref="H22:H24"/>
    <mergeCell ref="AS19:AS21"/>
    <mergeCell ref="AT19:AT21"/>
    <mergeCell ref="AU19:AU21"/>
    <mergeCell ref="A22:A24"/>
    <mergeCell ref="B22:B24"/>
    <mergeCell ref="C22:C24"/>
    <mergeCell ref="D22:D24"/>
    <mergeCell ref="E22:E24"/>
    <mergeCell ref="F22:F24"/>
    <mergeCell ref="G22:G24"/>
    <mergeCell ref="G19:G21"/>
    <mergeCell ref="H19:H21"/>
    <mergeCell ref="I19:I21"/>
    <mergeCell ref="J19:J21"/>
    <mergeCell ref="AQ19:AQ21"/>
    <mergeCell ref="AR19:AR21"/>
    <mergeCell ref="A19:A21"/>
    <mergeCell ref="B19:B21"/>
    <mergeCell ref="C19:C21"/>
    <mergeCell ref="D19:D21"/>
    <mergeCell ref="E19:E21"/>
    <mergeCell ref="J28:J30"/>
    <mergeCell ref="AQ28:AQ30"/>
    <mergeCell ref="AR28:AR30"/>
    <mergeCell ref="AS28:AS30"/>
    <mergeCell ref="AT28:AT30"/>
    <mergeCell ref="AU28:AU30"/>
    <mergeCell ref="AU25:AU27"/>
    <mergeCell ref="A28:A30"/>
    <mergeCell ref="B28:B30"/>
    <mergeCell ref="C28:C30"/>
    <mergeCell ref="D28:D30"/>
    <mergeCell ref="E28:E30"/>
    <mergeCell ref="F28:F30"/>
    <mergeCell ref="G28:G30"/>
    <mergeCell ref="H28:H30"/>
    <mergeCell ref="I28:I30"/>
    <mergeCell ref="I25:I27"/>
    <mergeCell ref="J25:J27"/>
    <mergeCell ref="AQ25:AQ27"/>
    <mergeCell ref="AR25:AR27"/>
    <mergeCell ref="AS25:AS27"/>
    <mergeCell ref="AT25:AT27"/>
    <mergeCell ref="A25:A27"/>
    <mergeCell ref="B25:B27"/>
    <mergeCell ref="C25:C27"/>
    <mergeCell ref="D25:D27"/>
    <mergeCell ref="E25:E27"/>
    <mergeCell ref="F25:F27"/>
    <mergeCell ref="AS31:AS33"/>
    <mergeCell ref="AT31:AT33"/>
    <mergeCell ref="AU31:AU33"/>
    <mergeCell ref="A34:A36"/>
    <mergeCell ref="B34:B36"/>
    <mergeCell ref="C34:C36"/>
    <mergeCell ref="D34:D36"/>
    <mergeCell ref="E34:E36"/>
    <mergeCell ref="F34:F36"/>
    <mergeCell ref="G34:G36"/>
    <mergeCell ref="G31:G33"/>
    <mergeCell ref="H31:H33"/>
    <mergeCell ref="I31:I33"/>
    <mergeCell ref="J31:J33"/>
    <mergeCell ref="AQ31:AQ33"/>
    <mergeCell ref="AR31:AR33"/>
    <mergeCell ref="A31:A33"/>
    <mergeCell ref="B31:B33"/>
    <mergeCell ref="C31:C33"/>
    <mergeCell ref="D31:D33"/>
    <mergeCell ref="E31:E33"/>
    <mergeCell ref="F31:F33"/>
    <mergeCell ref="AT34:AT36"/>
    <mergeCell ref="AU34:AU36"/>
    <mergeCell ref="A37:A39"/>
    <mergeCell ref="B37:B39"/>
    <mergeCell ref="C37:C39"/>
    <mergeCell ref="D37:D39"/>
    <mergeCell ref="E37:E39"/>
    <mergeCell ref="F37:F39"/>
    <mergeCell ref="G37:G39"/>
    <mergeCell ref="H37:H39"/>
    <mergeCell ref="H34:H36"/>
    <mergeCell ref="I34:I36"/>
    <mergeCell ref="J34:J36"/>
    <mergeCell ref="AQ34:AQ36"/>
    <mergeCell ref="AR34:AR36"/>
    <mergeCell ref="AS34:AS36"/>
    <mergeCell ref="AU37:AU39"/>
    <mergeCell ref="F40:J40"/>
    <mergeCell ref="F41:J41"/>
    <mergeCell ref="F42:J42"/>
    <mergeCell ref="I37:I39"/>
    <mergeCell ref="J37:J39"/>
    <mergeCell ref="AQ37:AQ39"/>
    <mergeCell ref="AR37:AR39"/>
    <mergeCell ref="AS37:AS39"/>
    <mergeCell ref="AT37:AT39"/>
  </mergeCells>
  <phoneticPr fontId="1"/>
  <pageMargins left="0.2" right="0.23622047244094491" top="0.55118110236220474" bottom="0.55118110236220474" header="0.31496062992125984" footer="0.31496062992125984"/>
  <headerFooter alignWithMargins="0">
    <oddFooter>&amp;L&amp;Z&amp;F&amp;[　シート名：&amp;A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経過表　案</vt:lpstr>
      <vt:lpstr>経過表　並び替え</vt:lpstr>
      <vt:lpstr>経過表　案 (川口)</vt:lpstr>
      <vt:lpstr>経過表　保育園（データ入力用）</vt:lpstr>
      <vt:lpstr>経過表　記入方法</vt:lpstr>
      <vt:lpstr>経過表　保育園（FAX送付用）</vt:lpstr>
      <vt:lpstr>'経過表　記入方法'!Print_Area</vt:lpstr>
      <vt:lpstr>'経過表　保育園（データ入力用）'!Print_Area</vt:lpstr>
      <vt:lpstr>'経過表　保育園（データ入力用）'!Print_Titles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寝屋川市</cp:lastModifiedBy>
  <cp:lastPrinted>2023-11-30T04:12:19Z</cp:lastPrinted>
  <dcterms:created xsi:type="dcterms:W3CDTF">2021-07-02T01:50:41Z</dcterms:created>
  <dcterms:modified xsi:type="dcterms:W3CDTF">2023-11-30T04:22:34Z</dcterms:modified>
</cp:coreProperties>
</file>