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E:\縄江\空き枠\令和８年４月\"/>
    </mc:Choice>
  </mc:AlternateContent>
  <xr:revisionPtr revIDLastSave="0" documentId="13_ncr:1_{2813AEC6-1495-45DF-8D16-84F4B37B8CF0}" xr6:coauthVersionLast="47" xr6:coauthVersionMax="47" xr10:uidLastSave="{00000000-0000-0000-0000-000000000000}"/>
  <workbookProtection workbookAlgorithmName="SHA-512" workbookHashValue="h8+oT9Dg9eTDdHt3Y3OkC5U3ZPrZChjEyEqj5O7gk8zPz1oaDhtaDZl7nj6qz/Z1283lXTK+fyDNNo1VM8KrNw==" workbookSaltValue="fKQeJNEqUIzwvrq9Y/fQhQ==" workbookSpinCount="100000" lockStructure="1"/>
  <bookViews>
    <workbookView xWindow="-120" yWindow="-120" windowWidth="29040" windowHeight="15720" xr2:uid="{4A5496E7-0744-4645-916C-F72D1C1E31A7}"/>
  </bookViews>
  <sheets>
    <sheet name="指数計算表" sheetId="2" r:id="rId1"/>
    <sheet name="Sheet2" sheetId="4" state="hidden" r:id="rId2"/>
  </sheets>
  <definedNames>
    <definedName name="_xlnm.Print_Area" localSheetId="0">指数計算表!$A$2:$L$49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5" i="2" l="1"/>
  <c r="I23" i="2"/>
  <c r="H20" i="2"/>
  <c r="H21" i="2"/>
  <c r="I21" i="2" s="1"/>
  <c r="H23" i="2"/>
  <c r="L38" i="2"/>
  <c r="H25" i="2" l="1"/>
  <c r="J25" i="2" s="1"/>
  <c r="H24" i="2"/>
  <c r="I24" i="2" s="1"/>
  <c r="J24" i="2" s="1"/>
  <c r="J23" i="2"/>
  <c r="H22" i="2"/>
  <c r="I22" i="2" s="1"/>
  <c r="J22" i="2" s="1"/>
  <c r="D18" i="2"/>
  <c r="H17" i="2" s="1"/>
  <c r="I17" i="2" s="1"/>
  <c r="J17" i="2" s="1"/>
  <c r="H15" i="2"/>
  <c r="I15" i="2" s="1"/>
  <c r="J15" i="2" s="1"/>
  <c r="H10" i="2"/>
  <c r="I10" i="2" s="1"/>
  <c r="J10" i="2" s="1"/>
  <c r="H8" i="2"/>
  <c r="I8" i="2" s="1"/>
  <c r="J8" i="2" s="1"/>
  <c r="H6" i="2"/>
  <c r="I6" i="2" s="1"/>
  <c r="J6" i="2" s="1"/>
  <c r="D13" i="2"/>
  <c r="H12" i="2" s="1"/>
  <c r="I12" i="2" l="1"/>
  <c r="J12" i="2" s="1"/>
  <c r="J21" i="2"/>
  <c r="I20" i="2"/>
  <c r="J20" i="2" s="1"/>
  <c r="J30" i="2" a="1"/>
  <c r="J30" i="2" s="1"/>
  <c r="J29" i="2" a="1"/>
  <c r="J29" i="2" s="1"/>
  <c r="J28" i="2" a="1"/>
  <c r="J28" i="2" s="1"/>
  <c r="J26" i="2" a="1"/>
  <c r="J26" i="2" s="1"/>
  <c r="J32" i="2" a="1"/>
  <c r="J32" i="2" s="1"/>
  <c r="L34" i="2" l="1"/>
  <c r="J31" i="2" a="1"/>
  <c r="J31" i="2" s="1"/>
  <c r="L33" i="2" s="1"/>
  <c r="L35" i="2" l="1"/>
  <c r="L46"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<sst xmlns="http://schemas.openxmlformats.org/spreadsheetml/2006/main" count="90" uniqueCount="55">
  <si>
    <t>就労</t>
    <rPh sb="0" eb="2">
      <t>シュウロウ</t>
    </rPh>
    <phoneticPr fontId="1"/>
  </si>
  <si>
    <t>R8.４月～</t>
    <rPh sb="4" eb="5">
      <t>ガツ</t>
    </rPh>
    <phoneticPr fontId="1"/>
  </si>
  <si>
    <t>就学時間</t>
    <rPh sb="0" eb="4">
      <t>シュウガクジカン</t>
    </rPh>
    <phoneticPr fontId="1"/>
  </si>
  <si>
    <t>就学</t>
    <rPh sb="0" eb="2">
      <t>シュウガク</t>
    </rPh>
    <phoneticPr fontId="1"/>
  </si>
  <si>
    <t>疾病・負傷</t>
    <rPh sb="0" eb="2">
      <t>シッペイ</t>
    </rPh>
    <rPh sb="3" eb="5">
      <t>フショウ</t>
    </rPh>
    <phoneticPr fontId="1"/>
  </si>
  <si>
    <t>常時病臥</t>
    <rPh sb="0" eb="4">
      <t>ジョウジビョウガ</t>
    </rPh>
    <phoneticPr fontId="1"/>
  </si>
  <si>
    <t>入院</t>
    <rPh sb="0" eb="2">
      <t>ニュウイン</t>
    </rPh>
    <phoneticPr fontId="1"/>
  </si>
  <si>
    <t>一般療養</t>
    <rPh sb="0" eb="4">
      <t>イッパンリョウヨウ</t>
    </rPh>
    <phoneticPr fontId="1"/>
  </si>
  <si>
    <t>障害</t>
    <rPh sb="0" eb="2">
      <t>ショウガイ</t>
    </rPh>
    <phoneticPr fontId="1"/>
  </si>
  <si>
    <t>重度</t>
    <rPh sb="0" eb="2">
      <t>ジュウド</t>
    </rPh>
    <phoneticPr fontId="1"/>
  </si>
  <si>
    <t>中度</t>
    <rPh sb="0" eb="2">
      <t>チュウド</t>
    </rPh>
    <phoneticPr fontId="1"/>
  </si>
  <si>
    <t>軽度</t>
    <rPh sb="0" eb="2">
      <t>ケイド</t>
    </rPh>
    <phoneticPr fontId="1"/>
  </si>
  <si>
    <t>介護・看護</t>
    <rPh sb="0" eb="2">
      <t>カイゴ</t>
    </rPh>
    <rPh sb="3" eb="5">
      <t>カンゴ</t>
    </rPh>
    <phoneticPr fontId="1"/>
  </si>
  <si>
    <t>災害復旧</t>
    <rPh sb="0" eb="4">
      <t>サイガイフッキュウ</t>
    </rPh>
    <phoneticPr fontId="1"/>
  </si>
  <si>
    <t>求職活動</t>
    <rPh sb="0" eb="2">
      <t>キュウショク</t>
    </rPh>
    <rPh sb="2" eb="4">
      <t>カツドウ</t>
    </rPh>
    <phoneticPr fontId="1"/>
  </si>
  <si>
    <t>妊娠・出産</t>
    <rPh sb="0" eb="2">
      <t>ニンシン</t>
    </rPh>
    <rPh sb="3" eb="5">
      <t>シュッサン</t>
    </rPh>
    <phoneticPr fontId="1"/>
  </si>
  <si>
    <t>施設評価</t>
    <rPh sb="0" eb="4">
      <t>シセツヒョウカ</t>
    </rPh>
    <phoneticPr fontId="1"/>
  </si>
  <si>
    <t>0点.20点.40点の三段階評価による採点
※40点は令和６年度利用調整指数の0.5点相当</t>
    <rPh sb="1" eb="2">
      <t>テン</t>
    </rPh>
    <rPh sb="5" eb="6">
      <t>テン</t>
    </rPh>
    <rPh sb="9" eb="10">
      <t>テン</t>
    </rPh>
    <rPh sb="11" eb="16">
      <t>サンダンカイヒョウカ</t>
    </rPh>
    <rPh sb="19" eb="21">
      <t>サイテン</t>
    </rPh>
    <rPh sb="25" eb="26">
      <t>テン</t>
    </rPh>
    <rPh sb="27" eb="29">
      <t>レイワ</t>
    </rPh>
    <rPh sb="30" eb="32">
      <t>ネンド</t>
    </rPh>
    <rPh sb="32" eb="34">
      <t>リヨウ</t>
    </rPh>
    <rPh sb="34" eb="36">
      <t>チョウセイ</t>
    </rPh>
    <rPh sb="36" eb="38">
      <t>シスウ</t>
    </rPh>
    <rPh sb="42" eb="45">
      <t>テンソウトウ</t>
    </rPh>
    <phoneticPr fontId="1"/>
  </si>
  <si>
    <t>利用調整指数</t>
    <rPh sb="0" eb="4">
      <t>リヨウチョウセイ</t>
    </rPh>
    <rPh sb="4" eb="6">
      <t>シスウ</t>
    </rPh>
    <phoneticPr fontId="1"/>
  </si>
  <si>
    <t>変則就労①</t>
    <phoneticPr fontId="1"/>
  </si>
  <si>
    <t>変則就労②</t>
    <phoneticPr fontId="1"/>
  </si>
  <si>
    <t>通勤要する点数</t>
    <rPh sb="0" eb="2">
      <t>ツウキン</t>
    </rPh>
    <rPh sb="2" eb="3">
      <t>ヨウ</t>
    </rPh>
    <rPh sb="5" eb="7">
      <t>テンスウ</t>
    </rPh>
    <phoneticPr fontId="1"/>
  </si>
  <si>
    <t>保育要する点数</t>
    <rPh sb="0" eb="2">
      <t>ホイク</t>
    </rPh>
    <rPh sb="2" eb="3">
      <t>ヨウ</t>
    </rPh>
    <rPh sb="5" eb="7">
      <t>テンスウ</t>
    </rPh>
    <phoneticPr fontId="1"/>
  </si>
  <si>
    <t>（２）きょうだい加点</t>
    <rPh sb="8" eb="10">
      <t>カテン</t>
    </rPh>
    <phoneticPr fontId="1"/>
  </si>
  <si>
    <t>（１）基本利用調整指数</t>
    <rPh sb="3" eb="5">
      <t>キホン</t>
    </rPh>
    <rPh sb="5" eb="7">
      <t>リヨウ</t>
    </rPh>
    <rPh sb="7" eb="9">
      <t>チョウセイ</t>
    </rPh>
    <rPh sb="9" eb="11">
      <t>シスウ</t>
    </rPh>
    <phoneticPr fontId="1"/>
  </si>
  <si>
    <t>基本合計</t>
    <rPh sb="0" eb="2">
      <t>キホン</t>
    </rPh>
    <rPh sb="2" eb="4">
      <t>ゴウケイ</t>
    </rPh>
    <phoneticPr fontId="1"/>
  </si>
  <si>
    <t>保育要件</t>
    <rPh sb="0" eb="4">
      <t>ホイクヨウケン</t>
    </rPh>
    <phoneticPr fontId="1"/>
  </si>
  <si>
    <t>通園施設</t>
    <rPh sb="0" eb="4">
      <t>ツウエンシセツ</t>
    </rPh>
    <phoneticPr fontId="1"/>
  </si>
  <si>
    <t>※きょうだいを別々の施設に申込んでいる場合はきょうだい加点は適用されません。</t>
    <rPh sb="7" eb="9">
      <t>ベツベツ</t>
    </rPh>
    <rPh sb="10" eb="12">
      <t>シセツ</t>
    </rPh>
    <rPh sb="13" eb="15">
      <t>モウシコ</t>
    </rPh>
    <rPh sb="19" eb="21">
      <t>バアイ</t>
    </rPh>
    <rPh sb="27" eb="29">
      <t>カテン</t>
    </rPh>
    <rPh sb="30" eb="32">
      <t>テキヨウ</t>
    </rPh>
    <phoneticPr fontId="1"/>
  </si>
  <si>
    <t>※父または母の合計点数が低い方が採用されます。</t>
  </si>
  <si>
    <t>申請児童数</t>
    <rPh sb="0" eb="4">
      <t>シンセイジドウ</t>
    </rPh>
    <rPh sb="4" eb="5">
      <t>スウ</t>
    </rPh>
    <phoneticPr fontId="1"/>
  </si>
  <si>
    <t>時間数</t>
    <phoneticPr fontId="1"/>
  </si>
  <si>
    <t>（３）施設評価加点</t>
    <rPh sb="3" eb="7">
      <t>シセツヒョウカ</t>
    </rPh>
    <phoneticPr fontId="1"/>
  </si>
  <si>
    <t>時間</t>
    <rPh sb="0" eb="2">
      <t>ジカン</t>
    </rPh>
    <phoneticPr fontId="1"/>
  </si>
  <si>
    <t>日数</t>
    <rPh sb="0" eb="2">
      <t>ニッスウ</t>
    </rPh>
    <phoneticPr fontId="1"/>
  </si>
  <si>
    <t>通勤時間</t>
    <rPh sb="0" eb="2">
      <t>ツウキン</t>
    </rPh>
    <rPh sb="2" eb="4">
      <t>ジカン</t>
    </rPh>
    <phoneticPr fontId="1"/>
  </si>
  <si>
    <t>月間勤務時間</t>
    <rPh sb="0" eb="2">
      <t>ゲッカン</t>
    </rPh>
    <rPh sb="2" eb="6">
      <t>キンムジカン</t>
    </rPh>
    <phoneticPr fontId="1"/>
  </si>
  <si>
    <t>分</t>
    <rPh sb="0" eb="1">
      <t>フン</t>
    </rPh>
    <phoneticPr fontId="1"/>
  </si>
  <si>
    <t>日</t>
    <rPh sb="0" eb="1">
      <t>ニチ</t>
    </rPh>
    <phoneticPr fontId="1"/>
  </si>
  <si>
    <t>月間就学時間</t>
    <rPh sb="0" eb="2">
      <t>ゲッカン</t>
    </rPh>
    <rPh sb="2" eb="4">
      <t>シュウガク</t>
    </rPh>
    <rPh sb="4" eb="6">
      <t>ジカン</t>
    </rPh>
    <phoneticPr fontId="1"/>
  </si>
  <si>
    <t>月間通勤日数</t>
    <rPh sb="0" eb="2">
      <t>ゲッカン</t>
    </rPh>
    <phoneticPr fontId="1"/>
  </si>
  <si>
    <t>月間勤務日数</t>
    <rPh sb="0" eb="2">
      <t>ゲッカン</t>
    </rPh>
    <rPh sb="2" eb="4">
      <t>キンム</t>
    </rPh>
    <rPh sb="4" eb="6">
      <t>ニッスウ</t>
    </rPh>
    <phoneticPr fontId="1"/>
  </si>
  <si>
    <t>月間就学日数</t>
    <rPh sb="0" eb="2">
      <t>ゲッカン</t>
    </rPh>
    <rPh sb="2" eb="4">
      <t>シュウガク</t>
    </rPh>
    <rPh sb="4" eb="6">
      <t>ニッスウ</t>
    </rPh>
    <phoneticPr fontId="1"/>
  </si>
  <si>
    <t>固定就労</t>
    <rPh sb="0" eb="2">
      <t>コテイ</t>
    </rPh>
    <rPh sb="2" eb="4">
      <t>シュウロウ</t>
    </rPh>
    <phoneticPr fontId="1"/>
  </si>
  <si>
    <t>（１日あたり）</t>
    <rPh sb="2" eb="3">
      <t>ニチ</t>
    </rPh>
    <phoneticPr fontId="1"/>
  </si>
  <si>
    <t>通学時間</t>
    <rPh sb="0" eb="2">
      <t>ツウガク</t>
    </rPh>
    <rPh sb="2" eb="4">
      <t>ジカン</t>
    </rPh>
    <phoneticPr fontId="1"/>
  </si>
  <si>
    <t>１週あたり　求職活動時間</t>
    <rPh sb="10" eb="12">
      <t>ジカン</t>
    </rPh>
    <phoneticPr fontId="1"/>
  </si>
  <si>
    <t>１週あたり　移動時間</t>
    <rPh sb="1" eb="2">
      <t>シュウ</t>
    </rPh>
    <rPh sb="6" eb="8">
      <t>イドウ</t>
    </rPh>
    <phoneticPr fontId="1"/>
  </si>
  <si>
    <t>１週あたり　災害復旧活動時間</t>
    <rPh sb="1" eb="2">
      <t>シュウ</t>
    </rPh>
    <rPh sb="6" eb="10">
      <t>サイガイフッキュウ</t>
    </rPh>
    <rPh sb="12" eb="14">
      <t>ジカン</t>
    </rPh>
    <phoneticPr fontId="1"/>
  </si>
  <si>
    <t>１週あたり　介護・看護時間</t>
    <rPh sb="1" eb="2">
      <t>シュウ</t>
    </rPh>
    <rPh sb="6" eb="8">
      <t>カイゴ</t>
    </rPh>
    <rPh sb="9" eb="13">
      <t>カンゴジカン</t>
    </rPh>
    <phoneticPr fontId="1"/>
  </si>
  <si>
    <t>片道</t>
    <phoneticPr fontId="1"/>
  </si>
  <si>
    <t>往復</t>
    <phoneticPr fontId="1"/>
  </si>
  <si>
    <t>加点数</t>
    <phoneticPr fontId="1"/>
  </si>
  <si>
    <t>合計点数</t>
    <rPh sb="0" eb="2">
      <t>ゴウケイ</t>
    </rPh>
    <phoneticPr fontId="1"/>
  </si>
  <si>
    <t>月間勤務時間</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</si>
</sst>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Red]\(0\)"/>
    <numFmt numFmtId="177" formatCode="[h]:mm"/>
    <numFmt numFmtId="178" formatCode="0.00_);[Red]\(0.00\)"/>
    <numFmt numFmtId="179" formatCode="0.0_);[Red]\(0.0\)"/>
  </numFmts>
  <fonts count="18" x14ac:knownFonts="1">
    <font>
      <sz val="11"/>
      <color theme="1"/>
      <name val="ＭＳ Ｐゴシック"/>
      <family val="2"/>
      <charset val="128"/>
    </font>
    <font>
      <sz val="6"/>
      <name val="ＭＳ Ｐゴシック"/>
      <family val="2"/>
      <charset val="128"/>
    </font>
    <font>
      <sz val="11"/>
      <color theme="1"/>
      <name val="游ゴシック"/>
      <family val="3"/>
      <charset val="128"/>
      <scheme val="minor"/>
    </font>
    <font>
      <b/>
      <sz val="11"/>
      <color theme="1"/>
      <name val="游ゴシック"/>
      <family val="3"/>
      <charset val="128"/>
      <scheme val="minor"/>
    </font>
    <font>
      <sz val="26"/>
      <color theme="1"/>
      <name val="ＭＳ Ｐゴシック"/>
      <family val="2"/>
      <charset val="128"/>
    </font>
    <font>
      <sz val="26"/>
      <color theme="1"/>
      <name val="ＭＳ Ｐゴシック"/>
      <family val="3"/>
      <charset val="128"/>
    </font>
    <font>
      <sz val="36"/>
      <color rgb="FFFF0000"/>
      <name val="ＭＳ Ｐゴシック"/>
      <family val="2"/>
      <charset val="128"/>
    </font>
    <font>
      <sz val="28"/>
      <color theme="1"/>
      <name val="ＭＳ Ｐゴシック"/>
      <family val="2"/>
      <charset val="128"/>
    </font>
    <font>
      <sz val="11"/>
      <color rgb="FFFF0000"/>
      <name val="HGS創英角ﾎﾟｯﾌﾟ体"/>
      <family val="3"/>
      <charset val="128"/>
    </font>
    <font>
      <sz val="16"/>
      <color theme="1"/>
      <name val="ＭＳ Ｐゴシック"/>
      <family val="3"/>
      <charset val="128"/>
    </font>
    <font>
      <sz val="20"/>
      <color theme="1"/>
      <name val="ＭＳ Ｐゴシック"/>
      <family val="2"/>
      <charset val="128"/>
    </font>
    <font>
      <sz val="20"/>
      <color theme="1"/>
      <name val="ＭＳ Ｐゴシック"/>
      <family val="3"/>
      <charset val="128"/>
    </font>
    <font>
      <sz val="24"/>
      <color theme="1"/>
      <name val="ＭＳ Ｐゴシック"/>
      <family val="2"/>
      <charset val="128"/>
    </font>
    <font>
      <sz val="24"/>
      <color theme="1"/>
      <name val="ＭＳ Ｐゴシック"/>
      <family val="3"/>
      <charset val="128"/>
    </font>
    <font>
      <sz val="36"/>
      <color theme="1"/>
      <name val="ＭＳ Ｐゴシック"/>
      <family val="2"/>
      <charset val="128"/>
    </font>
    <font>
      <b/>
      <sz val="14"/>
      <color theme="1"/>
      <name val="游ゴシック"/>
      <family val="3"/>
      <charset val="128"/>
      <scheme val="minor"/>
    </font>
    <font>
      <sz val="16"/>
      <color theme="1"/>
      <name val="游ゴシック"/>
      <family val="3"/>
      <charset val="128"/>
      <scheme val="minor"/>
    </font>
    <font>
      <sz val="72"/>
      <color rgb="FFFF0000"/>
      <name val="ＭＳ Ｐゴシック"/>
      <family val="2"/>
      <charset val="128"/>
    </font>
  </fonts>
  <fills count="9">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0"/>
        <bgColor indexed="64"/>
      </patternFill>
    </fill>
    <fill>
      <patternFill patternType="solid">
        <fgColor theme="0" tint="-0.249977111117893"/>
        <bgColor indexed="64"/>
      </patternFill>
    </fill>
  </fills>
  <borders count="10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medium">
        <color indexed="64"/>
      </top>
      <bottom/>
      <diagonal/>
    </border>
    <border>
      <left/>
      <right/>
      <top style="medium">
        <color indexed="64"/>
      </top>
      <bottom style="thin">
        <color indexed="64"/>
      </bottom>
      <diagonal/>
    </border>
    <border>
      <left style="thin">
        <color indexed="64"/>
      </left>
      <right style="thin">
        <color indexed="64"/>
      </right>
      <top/>
      <bottom style="medium">
        <color indexed="64"/>
      </bottom>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ck">
        <color indexed="64"/>
      </bottom>
      <diagonal style="thin">
        <color indexed="64"/>
      </diagonal>
    </border>
    <border diagonalDown="1">
      <left/>
      <right/>
      <top/>
      <bottom style="thick">
        <color indexed="64"/>
      </bottom>
      <diagonal style="thin">
        <color indexed="64"/>
      </diagonal>
    </border>
    <border diagonalDown="1">
      <left/>
      <right style="thin">
        <color indexed="64"/>
      </right>
      <top/>
      <bottom style="thick">
        <color indexed="64"/>
      </bottom>
      <diagonal style="thin">
        <color indexed="64"/>
      </diagonal>
    </border>
    <border>
      <left/>
      <right/>
      <top/>
      <bottom style="double">
        <color indexed="64"/>
      </bottom>
      <diagonal/>
    </border>
    <border>
      <left style="thick">
        <color indexed="64"/>
      </left>
      <right/>
      <top style="thick">
        <color indexed="64"/>
      </top>
      <bottom/>
      <diagonal/>
    </border>
    <border>
      <left/>
      <right/>
      <top style="thick">
        <color indexed="64"/>
      </top>
      <bottom/>
      <diagonal/>
    </border>
    <border>
      <left style="thick">
        <color indexed="64"/>
      </left>
      <right/>
      <top/>
      <bottom style="double">
        <color indexed="64"/>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diagonal/>
    </border>
    <border>
      <left style="thick">
        <color indexed="64"/>
      </left>
      <right style="thin">
        <color indexed="64"/>
      </right>
      <top style="medium">
        <color indexed="64"/>
      </top>
      <bottom/>
      <diagonal/>
    </border>
    <border>
      <left style="thick">
        <color indexed="64"/>
      </left>
      <right style="thin">
        <color indexed="64"/>
      </right>
      <top/>
      <bottom/>
      <diagonal/>
    </border>
    <border>
      <left style="thin">
        <color indexed="64"/>
      </left>
      <right style="thick">
        <color indexed="64"/>
      </right>
      <top/>
      <bottom/>
      <diagonal/>
    </border>
    <border>
      <left/>
      <right style="thick">
        <color indexed="64"/>
      </right>
      <top style="thin">
        <color indexed="64"/>
      </top>
      <bottom style="thin">
        <color indexed="64"/>
      </bottom>
      <diagonal/>
    </border>
    <border>
      <left style="thick">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thick">
        <color indexed="64"/>
      </right>
      <top style="medium">
        <color indexed="64"/>
      </top>
      <bottom/>
      <diagonal/>
    </border>
    <border>
      <left style="thick">
        <color indexed="64"/>
      </left>
      <right/>
      <top/>
      <bottom style="medium">
        <color indexed="64"/>
      </bottom>
      <diagonal/>
    </border>
    <border>
      <left style="thick">
        <color indexed="64"/>
      </left>
      <right style="thin">
        <color indexed="64"/>
      </right>
      <top/>
      <bottom style="medium">
        <color indexed="64"/>
      </bottom>
      <diagonal/>
    </border>
    <border>
      <left style="medium">
        <color indexed="64"/>
      </left>
      <right/>
      <top style="thin">
        <color indexed="64"/>
      </top>
      <bottom style="medium">
        <color indexed="64"/>
      </bottom>
      <diagonal/>
    </border>
    <border>
      <left style="thick">
        <color indexed="64"/>
      </left>
      <right style="thin">
        <color indexed="64"/>
      </right>
      <top style="medium">
        <color indexed="64"/>
      </top>
      <bottom style="thin">
        <color indexed="64"/>
      </bottom>
      <diagonal/>
    </border>
    <border>
      <left style="thick">
        <color indexed="64"/>
      </left>
      <right style="thin">
        <color indexed="64"/>
      </right>
      <top style="thin">
        <color indexed="64"/>
      </top>
      <bottom style="medium">
        <color indexed="64"/>
      </bottom>
      <diagonal/>
    </border>
    <border>
      <left/>
      <right style="thick">
        <color indexed="64"/>
      </right>
      <top/>
      <bottom style="thin">
        <color indexed="64"/>
      </bottom>
      <diagonal/>
    </border>
    <border>
      <left style="thin">
        <color indexed="64"/>
      </left>
      <right style="thick">
        <color indexed="64"/>
      </right>
      <top style="thin">
        <color indexed="64"/>
      </top>
      <bottom style="medium">
        <color indexed="64"/>
      </bottom>
      <diagonal/>
    </border>
    <border>
      <left style="thick">
        <color indexed="64"/>
      </left>
      <right/>
      <top style="medium">
        <color indexed="64"/>
      </top>
      <bottom style="thick">
        <color indexed="64"/>
      </bottom>
      <diagonal/>
    </border>
    <border>
      <left/>
      <right/>
      <top style="medium">
        <color indexed="64"/>
      </top>
      <bottom style="thick">
        <color indexed="64"/>
      </bottom>
      <diagonal/>
    </border>
    <border>
      <left style="thin">
        <color indexed="64"/>
      </left>
      <right style="thick">
        <color indexed="64"/>
      </right>
      <top style="medium">
        <color indexed="64"/>
      </top>
      <bottom style="thick">
        <color indexed="64"/>
      </bottom>
      <diagonal/>
    </border>
    <border>
      <left/>
      <right style="thick">
        <color indexed="64"/>
      </right>
      <top style="thin">
        <color indexed="64"/>
      </top>
      <bottom/>
      <diagonal/>
    </border>
    <border>
      <left/>
      <right style="thick">
        <color indexed="64"/>
      </right>
      <top style="thick">
        <color indexed="64"/>
      </top>
      <bottom/>
      <diagonal/>
    </border>
    <border>
      <left style="thick">
        <color indexed="64"/>
      </left>
      <right style="thick">
        <color indexed="64"/>
      </right>
      <top style="thick">
        <color indexed="64"/>
      </top>
      <bottom/>
      <diagonal/>
    </border>
    <border>
      <left style="thick">
        <color indexed="64"/>
      </left>
      <right style="thick">
        <color indexed="64"/>
      </right>
      <top/>
      <bottom style="thick">
        <color indexed="64"/>
      </bottom>
      <diagonal/>
    </border>
    <border>
      <left style="thick">
        <color indexed="64"/>
      </left>
      <right/>
      <top/>
      <bottom/>
      <diagonal/>
    </border>
    <border>
      <left style="thick">
        <color indexed="64"/>
      </left>
      <right style="thick">
        <color indexed="64"/>
      </right>
      <top/>
      <bottom/>
      <diagonal/>
    </border>
    <border>
      <left/>
      <right style="thick">
        <color indexed="64"/>
      </right>
      <top/>
      <bottom/>
      <diagonal/>
    </border>
    <border>
      <left style="thin">
        <color indexed="64"/>
      </left>
      <right style="thin">
        <color indexed="64"/>
      </right>
      <top style="thin">
        <color indexed="64"/>
      </top>
      <bottom style="medium">
        <color indexed="64"/>
      </bottom>
      <diagonal/>
    </border>
    <border>
      <left/>
      <right style="thick">
        <color indexed="64"/>
      </right>
      <top/>
      <bottom style="double">
        <color indexed="64"/>
      </bottom>
      <diagonal/>
    </border>
    <border>
      <left style="thick">
        <color indexed="64"/>
      </left>
      <right style="thick">
        <color indexed="64"/>
      </right>
      <top style="double">
        <color indexed="64"/>
      </top>
      <bottom style="thick">
        <color indexed="64"/>
      </bottom>
      <diagonal/>
    </border>
    <border>
      <left style="thick">
        <color indexed="64"/>
      </left>
      <right/>
      <top style="double">
        <color indexed="64"/>
      </top>
      <bottom style="thick">
        <color indexed="64"/>
      </bottom>
      <diagonal/>
    </border>
    <border>
      <left/>
      <right style="thick">
        <color indexed="64"/>
      </right>
      <top style="double">
        <color indexed="64"/>
      </top>
      <bottom style="thick">
        <color indexed="64"/>
      </bottom>
      <diagonal/>
    </border>
    <border>
      <left/>
      <right/>
      <top style="thin">
        <color indexed="64"/>
      </top>
      <bottom style="thin">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Down="1">
      <left style="thin">
        <color indexed="64"/>
      </left>
      <right/>
      <top style="thin">
        <color indexed="64"/>
      </top>
      <bottom style="double">
        <color indexed="64"/>
      </bottom>
      <diagonal style="thin">
        <color indexed="64"/>
      </diagonal>
    </border>
    <border diagonalDown="1">
      <left/>
      <right style="thin">
        <color indexed="64"/>
      </right>
      <top style="thin">
        <color indexed="64"/>
      </top>
      <bottom style="double">
        <color indexed="64"/>
      </bottom>
      <diagonal style="thin">
        <color indexed="64"/>
      </diagonal>
    </border>
    <border>
      <left style="thick">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diagonalDown="1">
      <left style="thin">
        <color indexed="64"/>
      </left>
      <right/>
      <top style="thin">
        <color indexed="64"/>
      </top>
      <bottom style="medium">
        <color indexed="64"/>
      </bottom>
      <diagonal style="thin">
        <color indexed="64"/>
      </diagonal>
    </border>
    <border diagonalDown="1">
      <left/>
      <right style="thin">
        <color indexed="64"/>
      </right>
      <top style="thin">
        <color indexed="64"/>
      </top>
      <bottom style="medium">
        <color indexed="64"/>
      </bottom>
      <diagonal style="thin">
        <color indexed="64"/>
      </diagonal>
    </border>
    <border>
      <left style="thin">
        <color indexed="64"/>
      </left>
      <right style="thick">
        <color indexed="64"/>
      </right>
      <top style="double">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style="double">
        <color indexed="64"/>
      </bottom>
      <diagonal/>
    </border>
    <border>
      <left style="thin">
        <color indexed="64"/>
      </left>
      <right style="thick">
        <color indexed="64"/>
      </right>
      <top style="medium">
        <color indexed="64"/>
      </top>
      <bottom style="thin">
        <color indexed="64"/>
      </bottom>
      <diagonal/>
    </border>
    <border>
      <left style="thick">
        <color indexed="64"/>
      </left>
      <right/>
      <top style="thin">
        <color indexed="64"/>
      </top>
      <bottom style="medium">
        <color indexed="64"/>
      </bottom>
      <diagonal/>
    </border>
    <border>
      <left style="thick">
        <color indexed="64"/>
      </left>
      <right/>
      <top/>
      <bottom style="thin">
        <color indexed="64"/>
      </bottom>
      <diagonal/>
    </border>
    <border>
      <left style="thick">
        <color indexed="64"/>
      </left>
      <right/>
      <top style="medium">
        <color indexed="64"/>
      </top>
      <bottom style="thin">
        <color indexed="64"/>
      </bottom>
      <diagonal/>
    </border>
    <border>
      <left style="thick">
        <color indexed="64"/>
      </left>
      <right/>
      <top style="thin">
        <color indexed="64"/>
      </top>
      <bottom style="thin">
        <color indexed="64"/>
      </bottom>
      <diagonal/>
    </border>
    <border diagonalDown="1">
      <left style="thin">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thin">
        <color indexed="64"/>
      </right>
      <top style="medium">
        <color indexed="64"/>
      </top>
      <bottom/>
      <diagonal style="thin">
        <color indexed="64"/>
      </diagonal>
    </border>
    <border>
      <left style="thick">
        <color indexed="64"/>
      </left>
      <right/>
      <top style="double">
        <color indexed="64"/>
      </top>
      <bottom style="thin">
        <color indexed="64"/>
      </bottom>
      <diagonal/>
    </border>
    <border>
      <left style="thick">
        <color indexed="64"/>
      </left>
      <right/>
      <top style="thin">
        <color indexed="64"/>
      </top>
      <bottom style="double">
        <color indexed="64"/>
      </bottom>
      <diagonal/>
    </border>
    <border>
      <left style="medium">
        <color indexed="64"/>
      </left>
      <right style="thin">
        <color indexed="64"/>
      </right>
      <top style="thin">
        <color indexed="64"/>
      </top>
      <bottom style="thin">
        <color indexed="64"/>
      </bottom>
      <diagonal/>
    </border>
  </borders>
  <cellStyleXfs count="1">
    <xf numFmtId="0" fontId="0" fillId="0" borderId="0">
      <alignment vertical="center"/>
    </xf>
  </cellStyleXfs>
  <cellXfs count="197">
    <xf numFmtId="0" fontId="0" fillId="0" borderId="0" xfId="0">
      <alignment vertical="center"/>
    </xf>
    <xf numFmtId="0" fontId="0" fillId="0" borderId="0" xfId="0" applyNumberFormat="1">
      <alignment vertical="center"/>
    </xf>
    <xf numFmtId="0" fontId="0" fillId="6" borderId="1" xfId="0" applyNumberFormat="1" applyFill="1" applyBorder="1" applyProtection="1">
      <alignment vertical="center"/>
      <protection locked="0"/>
    </xf>
    <xf numFmtId="0" fontId="0" fillId="6" borderId="8" xfId="0" applyNumberFormat="1" applyFill="1" applyBorder="1" applyProtection="1">
      <alignment vertical="center"/>
      <protection locked="0"/>
    </xf>
    <xf numFmtId="0" fontId="0" fillId="6" borderId="84" xfId="0" applyNumberFormat="1" applyFill="1" applyBorder="1" applyProtection="1">
      <alignment vertical="center"/>
      <protection locked="0"/>
    </xf>
    <xf numFmtId="0" fontId="0" fillId="6" borderId="5" xfId="0" applyNumberFormat="1" applyFill="1" applyBorder="1" applyProtection="1">
      <alignment vertical="center"/>
      <protection locked="0"/>
    </xf>
    <xf numFmtId="0" fontId="2" fillId="6" borderId="91" xfId="0" applyFont="1" applyFill="1" applyBorder="1" applyAlignment="1" applyProtection="1">
      <alignment vertical="center"/>
      <protection locked="0"/>
    </xf>
    <xf numFmtId="0" fontId="0" fillId="6" borderId="98" xfId="0" applyNumberFormat="1" applyFill="1" applyBorder="1" applyProtection="1">
      <alignment vertical="center"/>
      <protection locked="0"/>
    </xf>
    <xf numFmtId="0" fontId="2" fillId="6" borderId="94" xfId="0" applyFont="1" applyFill="1" applyBorder="1" applyAlignment="1" applyProtection="1">
      <alignment vertical="center"/>
      <protection locked="0"/>
    </xf>
    <xf numFmtId="0" fontId="2" fillId="6" borderId="99" xfId="0" applyFont="1" applyFill="1" applyBorder="1" applyAlignment="1" applyProtection="1">
      <alignment vertical="center"/>
      <protection locked="0"/>
    </xf>
    <xf numFmtId="0" fontId="2" fillId="6" borderId="92" xfId="0" applyFont="1" applyFill="1" applyBorder="1" applyProtection="1">
      <alignment vertical="center"/>
      <protection locked="0"/>
    </xf>
    <xf numFmtId="0" fontId="0" fillId="6" borderId="93" xfId="0" applyNumberFormat="1" applyFill="1" applyBorder="1" applyProtection="1">
      <alignment vertical="center"/>
      <protection locked="0"/>
    </xf>
    <xf numFmtId="0" fontId="0" fillId="6" borderId="92" xfId="0" applyNumberFormat="1" applyFill="1" applyBorder="1" applyProtection="1">
      <alignment vertical="center"/>
      <protection locked="0"/>
    </xf>
    <xf numFmtId="0" fontId="0" fillId="6" borderId="94" xfId="0" applyNumberFormat="1" applyFill="1" applyBorder="1" applyProtection="1">
      <alignment vertical="center"/>
      <protection locked="0"/>
    </xf>
    <xf numFmtId="178" fontId="2" fillId="0" borderId="47" xfId="0" applyNumberFormat="1" applyFont="1" applyBorder="1" applyAlignment="1" applyProtection="1">
      <alignment horizontal="center" vertical="center"/>
    </xf>
    <xf numFmtId="178" fontId="2" fillId="0" borderId="54" xfId="0" applyNumberFormat="1" applyFont="1" applyBorder="1" applyAlignment="1" applyProtection="1">
      <alignment horizontal="center" vertical="center"/>
    </xf>
    <xf numFmtId="178" fontId="2" fillId="0" borderId="43" xfId="0" applyNumberFormat="1" applyFont="1" applyBorder="1" applyAlignment="1" applyProtection="1">
      <alignment horizontal="center" vertical="center"/>
    </xf>
    <xf numFmtId="2" fontId="2" fillId="0" borderId="54" xfId="0" applyNumberFormat="1" applyFont="1" applyBorder="1" applyAlignment="1" applyProtection="1">
      <alignment horizontal="center" vertical="center"/>
    </xf>
    <xf numFmtId="2" fontId="2" fillId="0" borderId="53" xfId="0" applyNumberFormat="1" applyFont="1" applyBorder="1" applyAlignment="1" applyProtection="1">
      <alignment horizontal="center" vertical="center"/>
    </xf>
    <xf numFmtId="2" fontId="2" fillId="0" borderId="44" xfId="0" applyNumberFormat="1" applyFont="1" applyBorder="1" applyAlignment="1" applyProtection="1">
      <alignment horizontal="center" vertical="center"/>
    </xf>
    <xf numFmtId="2" fontId="2" fillId="0" borderId="58" xfId="0" applyNumberFormat="1" applyFont="1" applyBorder="1" applyAlignment="1" applyProtection="1">
      <alignment horizontal="center" vertical="center"/>
    </xf>
    <xf numFmtId="2" fontId="2" fillId="0" borderId="57" xfId="0" applyNumberFormat="1" applyFont="1" applyBorder="1" applyAlignment="1" applyProtection="1">
      <alignment horizontal="center" vertical="center"/>
    </xf>
    <xf numFmtId="176" fontId="17" fillId="0" borderId="0" xfId="0" applyNumberFormat="1" applyFont="1" applyBorder="1" applyAlignment="1">
      <alignment vertical="center"/>
    </xf>
    <xf numFmtId="0" fontId="0" fillId="0" borderId="0" xfId="0" applyProtection="1">
      <alignment vertical="center"/>
    </xf>
    <xf numFmtId="0" fontId="4" fillId="0" borderId="0" xfId="0" applyFont="1" applyAlignment="1" applyProtection="1">
      <alignment horizontal="left" vertical="center"/>
    </xf>
    <xf numFmtId="0" fontId="2" fillId="5" borderId="72" xfId="0" applyFont="1" applyFill="1" applyBorder="1" applyAlignment="1" applyProtection="1">
      <alignment horizontal="center" vertical="center"/>
    </xf>
    <xf numFmtId="177" fontId="0" fillId="0" borderId="84" xfId="0" applyNumberFormat="1" applyFill="1" applyBorder="1" applyProtection="1">
      <alignment vertical="center"/>
    </xf>
    <xf numFmtId="0" fontId="2" fillId="5" borderId="19" xfId="0" applyFont="1" applyFill="1" applyBorder="1" applyAlignment="1" applyProtection="1">
      <alignment horizontal="center" vertical="center"/>
    </xf>
    <xf numFmtId="0" fontId="2" fillId="0" borderId="1" xfId="0" applyFont="1" applyBorder="1" applyAlignment="1" applyProtection="1">
      <alignment vertical="center"/>
    </xf>
    <xf numFmtId="177" fontId="0" fillId="0" borderId="1" xfId="0" applyNumberFormat="1" applyFill="1" applyBorder="1" applyProtection="1">
      <alignment vertical="center"/>
    </xf>
    <xf numFmtId="0" fontId="2" fillId="5" borderId="80" xfId="0" applyFont="1" applyFill="1" applyBorder="1" applyAlignment="1" applyProtection="1">
      <alignment horizontal="center" vertical="center"/>
    </xf>
    <xf numFmtId="0" fontId="2" fillId="0" borderId="79" xfId="0" applyFont="1" applyBorder="1" applyAlignment="1" applyProtection="1">
      <alignment vertical="center"/>
    </xf>
    <xf numFmtId="0" fontId="2" fillId="5" borderId="74" xfId="0" applyFont="1" applyFill="1" applyBorder="1" applyAlignment="1" applyProtection="1">
      <alignment horizontal="center" vertical="center"/>
    </xf>
    <xf numFmtId="0" fontId="2" fillId="0" borderId="17" xfId="0" applyFont="1" applyBorder="1" applyProtection="1">
      <alignment vertical="center"/>
    </xf>
    <xf numFmtId="0" fontId="0" fillId="7" borderId="23" xfId="0" applyFill="1" applyBorder="1" applyAlignment="1" applyProtection="1">
      <alignment vertical="center"/>
    </xf>
    <xf numFmtId="0" fontId="0" fillId="7" borderId="3" xfId="0" applyFill="1" applyBorder="1" applyAlignment="1" applyProtection="1">
      <alignment vertical="center"/>
    </xf>
    <xf numFmtId="0" fontId="2" fillId="5" borderId="70" xfId="0" applyFont="1" applyFill="1" applyBorder="1" applyAlignment="1" applyProtection="1">
      <alignment horizontal="center" vertical="center"/>
    </xf>
    <xf numFmtId="0" fontId="2" fillId="0" borderId="94" xfId="0" applyFont="1" applyBorder="1" applyProtection="1">
      <alignment vertical="center"/>
    </xf>
    <xf numFmtId="0" fontId="2" fillId="0" borderId="18" xfId="0" applyFont="1" applyBorder="1" applyProtection="1">
      <alignment vertical="center"/>
    </xf>
    <xf numFmtId="0" fontId="0" fillId="7" borderId="19" xfId="0" applyFill="1" applyBorder="1" applyAlignment="1" applyProtection="1">
      <alignment vertical="center"/>
    </xf>
    <xf numFmtId="0" fontId="0" fillId="7" borderId="2" xfId="0" applyFill="1" applyBorder="1" applyAlignment="1" applyProtection="1">
      <alignment vertical="center"/>
    </xf>
    <xf numFmtId="0" fontId="2" fillId="5" borderId="20" xfId="0" applyFont="1" applyFill="1" applyBorder="1" applyAlignment="1" applyProtection="1">
      <alignment horizontal="center" vertical="center"/>
    </xf>
    <xf numFmtId="0" fontId="2" fillId="0" borderId="65" xfId="0" applyFont="1" applyBorder="1" applyAlignment="1" applyProtection="1">
      <alignment vertical="center"/>
    </xf>
    <xf numFmtId="0" fontId="2" fillId="5" borderId="24" xfId="0" applyFont="1" applyFill="1" applyBorder="1" applyAlignment="1" applyProtection="1">
      <alignment horizontal="center" vertical="center"/>
    </xf>
    <xf numFmtId="177" fontId="0" fillId="0" borderId="5" xfId="0" applyNumberFormat="1" applyFill="1" applyBorder="1" applyProtection="1">
      <alignment vertical="center"/>
    </xf>
    <xf numFmtId="177" fontId="2" fillId="0" borderId="46" xfId="0" applyNumberFormat="1" applyFont="1" applyBorder="1" applyAlignment="1" applyProtection="1">
      <alignment horizontal="center" vertical="center"/>
    </xf>
    <xf numFmtId="178" fontId="0" fillId="0" borderId="46" xfId="0" applyNumberFormat="1" applyFill="1" applyBorder="1" applyAlignment="1" applyProtection="1">
      <alignment horizontal="center" vertical="center"/>
    </xf>
    <xf numFmtId="177" fontId="2" fillId="0" borderId="65" xfId="0" applyNumberFormat="1" applyFont="1" applyBorder="1" applyAlignment="1" applyProtection="1">
      <alignment horizontal="center" vertical="center"/>
    </xf>
    <xf numFmtId="178" fontId="0" fillId="0" borderId="65" xfId="0" applyNumberFormat="1" applyFill="1" applyBorder="1" applyAlignment="1" applyProtection="1">
      <alignment horizontal="center" vertical="center"/>
    </xf>
    <xf numFmtId="177" fontId="0" fillId="0" borderId="8" xfId="0" applyNumberFormat="1" applyFill="1" applyBorder="1" applyProtection="1">
      <alignment vertical="center"/>
    </xf>
    <xf numFmtId="177" fontId="2" fillId="0" borderId="17" xfId="0" applyNumberFormat="1" applyFont="1" applyBorder="1" applyAlignment="1" applyProtection="1">
      <alignment horizontal="center" vertical="center"/>
    </xf>
    <xf numFmtId="178" fontId="0" fillId="0" borderId="17" xfId="0" applyNumberFormat="1" applyFill="1" applyBorder="1" applyAlignment="1" applyProtection="1">
      <alignment horizontal="center" vertical="center"/>
    </xf>
    <xf numFmtId="0" fontId="4" fillId="0" borderId="0" xfId="0" applyFont="1" applyBorder="1" applyAlignment="1" applyProtection="1">
      <alignment vertical="center"/>
    </xf>
    <xf numFmtId="0" fontId="4" fillId="0" borderId="64" xfId="0" applyFont="1" applyBorder="1" applyAlignment="1" applyProtection="1">
      <alignment vertical="center"/>
    </xf>
    <xf numFmtId="0" fontId="14" fillId="0" borderId="60" xfId="0" applyFont="1" applyBorder="1" applyAlignment="1" applyProtection="1">
      <alignment horizontal="center" vertical="center"/>
    </xf>
    <xf numFmtId="176" fontId="14" fillId="0" borderId="63" xfId="0" applyNumberFormat="1" applyFont="1" applyBorder="1" applyAlignment="1" applyProtection="1">
      <alignment horizontal="center" vertical="center"/>
    </xf>
    <xf numFmtId="0" fontId="5" fillId="0" borderId="0" xfId="0" applyFont="1" applyBorder="1" applyAlignment="1" applyProtection="1">
      <alignment vertical="center"/>
    </xf>
    <xf numFmtId="0" fontId="5" fillId="0" borderId="64" xfId="0" applyFont="1" applyBorder="1" applyAlignment="1" applyProtection="1">
      <alignment vertical="center"/>
    </xf>
    <xf numFmtId="176" fontId="6" fillId="0" borderId="67" xfId="0" applyNumberFormat="1" applyFont="1" applyBorder="1" applyAlignment="1" applyProtection="1">
      <alignment horizontal="center" vertical="center"/>
    </xf>
    <xf numFmtId="0" fontId="9" fillId="0" borderId="0" xfId="0" applyFont="1" applyBorder="1" applyAlignment="1" applyProtection="1">
      <alignment vertical="center" wrapText="1"/>
    </xf>
    <xf numFmtId="0" fontId="7" fillId="0" borderId="0" xfId="0" applyFont="1" applyProtection="1">
      <alignment vertical="center"/>
    </xf>
    <xf numFmtId="0" fontId="5" fillId="0" borderId="0" xfId="0" applyFont="1" applyBorder="1" applyAlignment="1" applyProtection="1">
      <alignment horizontal="center" vertical="center"/>
    </xf>
    <xf numFmtId="0" fontId="6" fillId="0" borderId="0" xfId="0" applyFont="1" applyBorder="1" applyAlignment="1" applyProtection="1">
      <alignment vertical="center"/>
    </xf>
    <xf numFmtId="0" fontId="10" fillId="0" borderId="5" xfId="0" applyFont="1" applyBorder="1" applyAlignment="1" applyProtection="1">
      <alignment horizontal="center" vertical="center"/>
    </xf>
    <xf numFmtId="0" fontId="0" fillId="0" borderId="0" xfId="0" applyBorder="1" applyAlignment="1" applyProtection="1">
      <alignment vertical="center"/>
    </xf>
    <xf numFmtId="0" fontId="8" fillId="0" borderId="0" xfId="0" applyFont="1" applyBorder="1" applyAlignment="1" applyProtection="1">
      <alignment vertical="center"/>
    </xf>
    <xf numFmtId="0" fontId="8" fillId="0" borderId="0" xfId="0" applyFont="1" applyBorder="1" applyAlignment="1" applyProtection="1">
      <alignment horizontal="center" vertical="center"/>
    </xf>
    <xf numFmtId="176" fontId="17" fillId="0" borderId="0" xfId="0" applyNumberFormat="1" applyFont="1" applyBorder="1" applyAlignment="1" applyProtection="1">
      <alignment vertical="center"/>
    </xf>
    <xf numFmtId="0" fontId="2" fillId="6" borderId="91" xfId="0" applyFont="1" applyFill="1" applyBorder="1" applyAlignment="1" applyProtection="1">
      <alignment horizontal="center" vertical="center"/>
      <protection locked="0"/>
    </xf>
    <xf numFmtId="0" fontId="2" fillId="6" borderId="93" xfId="0" applyFont="1" applyFill="1" applyBorder="1" applyAlignment="1" applyProtection="1">
      <alignment horizontal="center" vertical="center"/>
      <protection locked="0"/>
    </xf>
    <xf numFmtId="0" fontId="2" fillId="6" borderId="94" xfId="0" applyFont="1" applyFill="1" applyBorder="1" applyAlignment="1" applyProtection="1">
      <alignment horizontal="center" vertical="center"/>
      <protection locked="0"/>
    </xf>
    <xf numFmtId="0" fontId="2" fillId="6" borderId="55" xfId="0" applyFont="1" applyFill="1" applyBorder="1" applyAlignment="1" applyProtection="1">
      <alignment horizontal="center" vertical="center"/>
      <protection locked="0"/>
    </xf>
    <xf numFmtId="0" fontId="4" fillId="6" borderId="1" xfId="0" applyFont="1" applyFill="1" applyBorder="1" applyAlignment="1" applyProtection="1">
      <alignment horizontal="center" vertical="center"/>
      <protection locked="0"/>
    </xf>
    <xf numFmtId="0" fontId="15" fillId="2" borderId="5" xfId="0" applyFont="1" applyFill="1" applyBorder="1" applyAlignment="1" applyProtection="1">
      <alignment horizontal="center" vertical="center"/>
    </xf>
    <xf numFmtId="0" fontId="15" fillId="2" borderId="21" xfId="0" applyFont="1" applyFill="1" applyBorder="1" applyAlignment="1" applyProtection="1">
      <alignment horizontal="center" vertical="center"/>
    </xf>
    <xf numFmtId="0" fontId="15" fillId="2" borderId="6" xfId="0" applyFont="1" applyFill="1" applyBorder="1" applyAlignment="1" applyProtection="1">
      <alignment horizontal="center" vertical="center"/>
    </xf>
    <xf numFmtId="0" fontId="16" fillId="0" borderId="9" xfId="0" applyFont="1" applyBorder="1" applyAlignment="1" applyProtection="1">
      <alignment horizontal="center" vertical="center" wrapText="1"/>
    </xf>
    <xf numFmtId="0" fontId="16" fillId="0" borderId="20" xfId="0" applyFont="1" applyBorder="1" applyAlignment="1" applyProtection="1">
      <alignment horizontal="center" vertical="center" wrapText="1"/>
    </xf>
    <xf numFmtId="0" fontId="16" fillId="0" borderId="10" xfId="0" applyFont="1" applyBorder="1" applyAlignment="1" applyProtection="1">
      <alignment horizontal="center" vertical="center"/>
    </xf>
    <xf numFmtId="0" fontId="10" fillId="0" borderId="4" xfId="0" applyFont="1" applyBorder="1" applyAlignment="1" applyProtection="1">
      <alignment horizontal="center" vertical="center"/>
    </xf>
    <xf numFmtId="0" fontId="11" fillId="0" borderId="5" xfId="0" applyFont="1" applyBorder="1" applyAlignment="1" applyProtection="1">
      <alignment horizontal="center" vertical="center"/>
    </xf>
    <xf numFmtId="0" fontId="4" fillId="6" borderId="100" xfId="0" applyFont="1" applyFill="1" applyBorder="1" applyAlignment="1" applyProtection="1">
      <alignment horizontal="center" vertical="center"/>
      <protection locked="0"/>
    </xf>
    <xf numFmtId="0" fontId="4" fillId="6" borderId="1" xfId="0" applyFont="1" applyFill="1" applyBorder="1" applyAlignment="1" applyProtection="1">
      <alignment horizontal="center" vertical="center"/>
      <protection locked="0"/>
    </xf>
    <xf numFmtId="0" fontId="12" fillId="0" borderId="60" xfId="0" applyFont="1" applyBorder="1" applyAlignment="1" applyProtection="1">
      <alignment horizontal="center" vertical="center"/>
    </xf>
    <xf numFmtId="0" fontId="12" fillId="0" borderId="61" xfId="0" applyFont="1" applyBorder="1" applyAlignment="1" applyProtection="1">
      <alignment horizontal="center" vertical="center"/>
    </xf>
    <xf numFmtId="0" fontId="0" fillId="0" borderId="0" xfId="0" applyBorder="1" applyAlignment="1" applyProtection="1">
      <alignment horizontal="center" vertical="center"/>
    </xf>
    <xf numFmtId="0" fontId="2" fillId="5" borderId="42" xfId="0" applyFont="1" applyFill="1" applyBorder="1" applyAlignment="1" applyProtection="1">
      <alignment horizontal="center" vertical="center"/>
    </xf>
    <xf numFmtId="0" fontId="2" fillId="5" borderId="49" xfId="0" applyFont="1" applyFill="1" applyBorder="1" applyAlignment="1" applyProtection="1">
      <alignment horizontal="center" vertical="center"/>
    </xf>
    <xf numFmtId="0" fontId="2" fillId="5" borderId="41" xfId="0" applyFont="1" applyFill="1" applyBorder="1" applyAlignment="1" applyProtection="1">
      <alignment horizontal="center" vertical="center"/>
    </xf>
    <xf numFmtId="0" fontId="2" fillId="5" borderId="21" xfId="0" applyFont="1" applyFill="1" applyBorder="1" applyAlignment="1" applyProtection="1">
      <alignment horizontal="left" vertical="center" indent="2"/>
    </xf>
    <xf numFmtId="0" fontId="2" fillId="5" borderId="25" xfId="0" applyFont="1" applyFill="1" applyBorder="1" applyAlignment="1" applyProtection="1">
      <alignment horizontal="left" vertical="center" indent="2"/>
    </xf>
    <xf numFmtId="0" fontId="2" fillId="5" borderId="22" xfId="0" applyFont="1" applyFill="1" applyBorder="1" applyAlignment="1" applyProtection="1">
      <alignment horizontal="center" vertical="center"/>
    </xf>
    <xf numFmtId="0" fontId="2" fillId="5" borderId="73" xfId="0" applyFont="1" applyFill="1" applyBorder="1" applyAlignment="1" applyProtection="1">
      <alignment horizontal="center" vertical="center"/>
    </xf>
    <xf numFmtId="0" fontId="2" fillId="3" borderId="11" xfId="0" applyFont="1" applyFill="1" applyBorder="1" applyAlignment="1" applyProtection="1">
      <alignment horizontal="center" vertical="center"/>
    </xf>
    <xf numFmtId="0" fontId="2" fillId="3" borderId="12" xfId="0" applyFont="1" applyFill="1" applyBorder="1" applyAlignment="1" applyProtection="1">
      <alignment horizontal="center" vertical="center"/>
    </xf>
    <xf numFmtId="0" fontId="2" fillId="3" borderId="13" xfId="0" applyFont="1" applyFill="1" applyBorder="1" applyAlignment="1" applyProtection="1">
      <alignment horizontal="center" vertical="center"/>
    </xf>
    <xf numFmtId="0" fontId="2" fillId="3" borderId="14" xfId="0" applyFont="1" applyFill="1" applyBorder="1" applyAlignment="1" applyProtection="1">
      <alignment horizontal="center" vertical="center"/>
    </xf>
    <xf numFmtId="0" fontId="2" fillId="3" borderId="15" xfId="0" applyFont="1" applyFill="1" applyBorder="1" applyAlignment="1" applyProtection="1">
      <alignment horizontal="center" vertical="center"/>
    </xf>
    <xf numFmtId="0" fontId="2" fillId="3" borderId="16" xfId="0" applyFont="1" applyFill="1" applyBorder="1" applyAlignment="1" applyProtection="1">
      <alignment horizontal="center" vertical="center"/>
    </xf>
    <xf numFmtId="0" fontId="2" fillId="5" borderId="37" xfId="0" applyFont="1" applyFill="1" applyBorder="1" applyAlignment="1" applyProtection="1">
      <alignment horizontal="center" vertical="center"/>
    </xf>
    <xf numFmtId="0" fontId="2" fillId="5" borderId="39" xfId="0" applyFont="1" applyFill="1" applyBorder="1" applyAlignment="1" applyProtection="1">
      <alignment horizontal="center" vertical="center"/>
    </xf>
    <xf numFmtId="0" fontId="2" fillId="5" borderId="40" xfId="0" applyFont="1" applyFill="1" applyBorder="1" applyAlignment="1" applyProtection="1">
      <alignment horizontal="center" vertical="center"/>
    </xf>
    <xf numFmtId="0" fontId="3" fillId="5" borderId="34" xfId="0" applyFont="1" applyFill="1" applyBorder="1" applyAlignment="1" applyProtection="1">
      <alignment horizontal="center" vertical="center"/>
    </xf>
    <xf numFmtId="0" fontId="3" fillId="5" borderId="35" xfId="0" applyFont="1" applyFill="1" applyBorder="1" applyAlignment="1" applyProtection="1">
      <alignment horizontal="center" vertical="center"/>
    </xf>
    <xf numFmtId="0" fontId="3" fillId="5" borderId="36" xfId="0" applyFont="1" applyFill="1" applyBorder="1" applyAlignment="1" applyProtection="1">
      <alignment horizontal="center" vertical="center"/>
    </xf>
    <xf numFmtId="0" fontId="3" fillId="5" borderId="33" xfId="0" applyFont="1" applyFill="1" applyBorder="1" applyAlignment="1" applyProtection="1">
      <alignment horizontal="center" vertical="center"/>
    </xf>
    <xf numFmtId="0" fontId="2" fillId="5" borderId="83" xfId="0" applyFont="1" applyFill="1" applyBorder="1" applyAlignment="1" applyProtection="1">
      <alignment horizontal="center" vertical="center"/>
    </xf>
    <xf numFmtId="0" fontId="2" fillId="5" borderId="52" xfId="0" applyFont="1" applyFill="1" applyBorder="1" applyAlignment="1" applyProtection="1">
      <alignment horizontal="center" vertical="center"/>
    </xf>
    <xf numFmtId="0" fontId="2" fillId="5" borderId="45" xfId="0" applyFont="1" applyFill="1" applyBorder="1" applyAlignment="1" applyProtection="1">
      <alignment horizontal="center" vertical="center"/>
    </xf>
    <xf numFmtId="0" fontId="2" fillId="5" borderId="48" xfId="0" applyFont="1" applyFill="1" applyBorder="1" applyAlignment="1" applyProtection="1">
      <alignment horizontal="center" vertical="center"/>
    </xf>
    <xf numFmtId="0" fontId="2" fillId="5" borderId="9" xfId="0" applyFont="1" applyFill="1" applyBorder="1" applyAlignment="1" applyProtection="1">
      <alignment horizontal="left" vertical="center" indent="2"/>
    </xf>
    <xf numFmtId="0" fontId="2" fillId="5" borderId="20" xfId="0" applyFont="1" applyFill="1" applyBorder="1" applyAlignment="1" applyProtection="1">
      <alignment horizontal="left" vertical="center" indent="2"/>
    </xf>
    <xf numFmtId="0" fontId="2" fillId="5" borderId="24" xfId="0" applyFont="1" applyFill="1" applyBorder="1" applyAlignment="1" applyProtection="1">
      <alignment horizontal="center" vertical="center"/>
    </xf>
    <xf numFmtId="0" fontId="2" fillId="5" borderId="76" xfId="0" applyFont="1" applyFill="1" applyBorder="1" applyAlignment="1" applyProtection="1">
      <alignment horizontal="center" vertical="center"/>
    </xf>
    <xf numFmtId="178" fontId="2" fillId="0" borderId="87" xfId="0" applyNumberFormat="1" applyFont="1" applyBorder="1" applyAlignment="1" applyProtection="1">
      <alignment horizontal="center" vertical="center"/>
    </xf>
    <xf numFmtId="178" fontId="2" fillId="0" borderId="88" xfId="0" applyNumberFormat="1" applyFont="1" applyBorder="1" applyAlignment="1" applyProtection="1">
      <alignment horizontal="center" vertical="center"/>
    </xf>
    <xf numFmtId="178" fontId="0" fillId="0" borderId="84" xfId="0" applyNumberFormat="1" applyFill="1" applyBorder="1" applyAlignment="1" applyProtection="1">
      <alignment horizontal="center" vertical="center"/>
    </xf>
    <xf numFmtId="178" fontId="0" fillId="0" borderId="1" xfId="0" applyNumberFormat="1" applyFill="1" applyBorder="1" applyAlignment="1" applyProtection="1">
      <alignment horizontal="center" vertical="center"/>
    </xf>
    <xf numFmtId="177" fontId="0" fillId="0" borderId="84" xfId="0" applyNumberFormat="1" applyFill="1" applyBorder="1" applyAlignment="1" applyProtection="1">
      <alignment horizontal="center" vertical="center"/>
    </xf>
    <xf numFmtId="177" fontId="0" fillId="0" borderId="1" xfId="0" applyNumberFormat="1" applyFill="1" applyBorder="1" applyAlignment="1" applyProtection="1">
      <alignment horizontal="center" vertical="center"/>
    </xf>
    <xf numFmtId="177" fontId="2" fillId="0" borderId="8" xfId="0" applyNumberFormat="1" applyFont="1" applyBorder="1" applyAlignment="1" applyProtection="1">
      <alignment horizontal="center" vertical="center"/>
    </xf>
    <xf numFmtId="177" fontId="2" fillId="0" borderId="1" xfId="0" applyNumberFormat="1" applyFont="1" applyBorder="1" applyAlignment="1" applyProtection="1">
      <alignment horizontal="center" vertical="center"/>
    </xf>
    <xf numFmtId="177" fontId="2" fillId="0" borderId="65" xfId="0" applyNumberFormat="1" applyFont="1" applyBorder="1" applyAlignment="1" applyProtection="1">
      <alignment horizontal="center" vertical="center"/>
    </xf>
    <xf numFmtId="178" fontId="2" fillId="0" borderId="8" xfId="0" applyNumberFormat="1" applyFont="1" applyBorder="1" applyAlignment="1" applyProtection="1">
      <alignment horizontal="center" vertical="center"/>
    </xf>
    <xf numFmtId="178" fontId="2" fillId="0" borderId="1" xfId="0" applyNumberFormat="1" applyFont="1" applyBorder="1" applyAlignment="1" applyProtection="1">
      <alignment horizontal="center" vertical="center"/>
    </xf>
    <xf numFmtId="178" fontId="2" fillId="0" borderId="65" xfId="0" applyNumberFormat="1" applyFont="1" applyBorder="1" applyAlignment="1" applyProtection="1">
      <alignment horizontal="center" vertical="center"/>
    </xf>
    <xf numFmtId="178" fontId="2" fillId="0" borderId="38" xfId="0" applyNumberFormat="1" applyFont="1" applyBorder="1" applyAlignment="1" applyProtection="1">
      <alignment horizontal="center" vertical="center"/>
    </xf>
    <xf numFmtId="178" fontId="2" fillId="0" borderId="54" xfId="0" applyNumberFormat="1" applyFont="1" applyBorder="1" applyAlignment="1" applyProtection="1">
      <alignment horizontal="center" vertical="center"/>
    </xf>
    <xf numFmtId="178" fontId="0" fillId="0" borderId="79" xfId="0" applyNumberFormat="1" applyFill="1" applyBorder="1" applyAlignment="1" applyProtection="1">
      <alignment horizontal="center" vertical="center"/>
    </xf>
    <xf numFmtId="178" fontId="2" fillId="0" borderId="89" xfId="0" applyNumberFormat="1" applyFont="1" applyBorder="1" applyAlignment="1" applyProtection="1">
      <alignment horizontal="center" vertical="center"/>
    </xf>
    <xf numFmtId="0" fontId="0" fillId="0" borderId="77" xfId="0" applyBorder="1" applyAlignment="1" applyProtection="1">
      <alignment horizontal="center" vertical="center"/>
    </xf>
    <xf numFmtId="0" fontId="0" fillId="0" borderId="78" xfId="0" applyBorder="1" applyAlignment="1" applyProtection="1">
      <alignment horizontal="center" vertical="center"/>
    </xf>
    <xf numFmtId="0" fontId="0" fillId="0" borderId="81" xfId="0" applyBorder="1" applyAlignment="1" applyProtection="1">
      <alignment horizontal="center" vertical="center"/>
    </xf>
    <xf numFmtId="0" fontId="0" fillId="0" borderId="82" xfId="0" applyBorder="1" applyAlignment="1" applyProtection="1">
      <alignment horizontal="center" vertical="center"/>
    </xf>
    <xf numFmtId="0" fontId="0" fillId="0" borderId="85" xfId="0" applyBorder="1" applyAlignment="1" applyProtection="1">
      <alignment horizontal="center" vertical="center"/>
    </xf>
    <xf numFmtId="0" fontId="0" fillId="0" borderId="86" xfId="0" applyBorder="1" applyAlignment="1" applyProtection="1">
      <alignment horizontal="center" vertical="center"/>
    </xf>
    <xf numFmtId="177" fontId="0" fillId="0" borderId="79" xfId="0" applyNumberFormat="1" applyFill="1" applyBorder="1" applyAlignment="1" applyProtection="1">
      <alignment horizontal="center" vertical="center"/>
    </xf>
    <xf numFmtId="177" fontId="0" fillId="0" borderId="5" xfId="0" applyNumberFormat="1" applyFill="1" applyBorder="1" applyAlignment="1" applyProtection="1">
      <alignment horizontal="center" vertical="center"/>
    </xf>
    <xf numFmtId="178" fontId="0" fillId="0" borderId="5" xfId="0" applyNumberFormat="1" applyFill="1" applyBorder="1" applyAlignment="1" applyProtection="1">
      <alignment horizontal="center" vertical="center"/>
    </xf>
    <xf numFmtId="178" fontId="2" fillId="0" borderId="90" xfId="0" applyNumberFormat="1" applyFont="1" applyBorder="1" applyAlignment="1" applyProtection="1">
      <alignment horizontal="center" vertical="center"/>
    </xf>
    <xf numFmtId="0" fontId="2" fillId="5" borderId="17" xfId="0" applyFont="1" applyFill="1" applyBorder="1" applyAlignment="1" applyProtection="1">
      <alignment horizontal="center" vertical="center"/>
    </xf>
    <xf numFmtId="0" fontId="2" fillId="5" borderId="26" xfId="0" applyFont="1" applyFill="1" applyBorder="1" applyAlignment="1" applyProtection="1">
      <alignment horizontal="center" vertical="center"/>
    </xf>
    <xf numFmtId="2" fontId="2" fillId="0" borderId="43" xfId="0" applyNumberFormat="1" applyFont="1" applyBorder="1" applyAlignment="1" applyProtection="1">
      <alignment horizontal="center" vertical="center"/>
    </xf>
    <xf numFmtId="2" fontId="2" fillId="0" borderId="38" xfId="0" applyNumberFormat="1" applyFont="1" applyBorder="1" applyAlignment="1" applyProtection="1">
      <alignment horizontal="center" vertical="center"/>
    </xf>
    <xf numFmtId="0" fontId="2" fillId="5" borderId="23" xfId="0" applyFont="1" applyFill="1" applyBorder="1" applyAlignment="1" applyProtection="1">
      <alignment horizontal="left" vertical="center" indent="2"/>
    </xf>
    <xf numFmtId="0" fontId="2" fillId="5" borderId="74" xfId="0" applyFont="1" applyFill="1" applyBorder="1" applyAlignment="1" applyProtection="1">
      <alignment horizontal="left" vertical="center" indent="2"/>
    </xf>
    <xf numFmtId="0" fontId="2" fillId="8" borderId="95" xfId="0" applyFont="1" applyFill="1" applyBorder="1" applyAlignment="1" applyProtection="1">
      <alignment horizontal="center" vertical="center"/>
    </xf>
    <xf numFmtId="0" fontId="2" fillId="8" borderId="96" xfId="0" applyFont="1" applyFill="1" applyBorder="1" applyAlignment="1" applyProtection="1">
      <alignment horizontal="center" vertical="center"/>
    </xf>
    <xf numFmtId="0" fontId="2" fillId="8" borderId="97" xfId="0" applyFont="1" applyFill="1" applyBorder="1" applyAlignment="1" applyProtection="1">
      <alignment horizontal="center" vertical="center"/>
    </xf>
    <xf numFmtId="0" fontId="2" fillId="8" borderId="27" xfId="0" applyFont="1" applyFill="1" applyBorder="1" applyAlignment="1" applyProtection="1">
      <alignment horizontal="center" vertical="center"/>
    </xf>
    <xf numFmtId="0" fontId="2" fillId="8" borderId="28" xfId="0" applyFont="1" applyFill="1" applyBorder="1" applyAlignment="1" applyProtection="1">
      <alignment horizontal="center" vertical="center"/>
    </xf>
    <xf numFmtId="0" fontId="2" fillId="8" borderId="29" xfId="0" applyFont="1" applyFill="1" applyBorder="1" applyAlignment="1" applyProtection="1">
      <alignment horizontal="center" vertical="center"/>
    </xf>
    <xf numFmtId="0" fontId="2" fillId="8" borderId="30" xfId="0" applyFont="1" applyFill="1" applyBorder="1" applyAlignment="1" applyProtection="1">
      <alignment horizontal="center" vertical="center"/>
    </xf>
    <xf numFmtId="0" fontId="2" fillId="8" borderId="31" xfId="0" applyFont="1" applyFill="1" applyBorder="1" applyAlignment="1" applyProtection="1">
      <alignment horizontal="center" vertical="center"/>
    </xf>
    <xf numFmtId="0" fontId="2" fillId="8" borderId="32" xfId="0" applyFont="1" applyFill="1" applyBorder="1" applyAlignment="1" applyProtection="1">
      <alignment horizontal="center" vertical="center"/>
    </xf>
    <xf numFmtId="0" fontId="6" fillId="0" borderId="60" xfId="0" applyFont="1" applyBorder="1" applyAlignment="1" applyProtection="1">
      <alignment horizontal="center" vertical="center"/>
    </xf>
    <xf numFmtId="0" fontId="6" fillId="0" borderId="61" xfId="0" applyFont="1" applyBorder="1" applyAlignment="1" applyProtection="1">
      <alignment horizontal="center" vertical="center"/>
    </xf>
    <xf numFmtId="0" fontId="5" fillId="0" borderId="68" xfId="0" applyFont="1" applyBorder="1" applyAlignment="1" applyProtection="1">
      <alignment horizontal="center" vertical="center"/>
    </xf>
    <xf numFmtId="0" fontId="5" fillId="0" borderId="69" xfId="0" applyFont="1" applyBorder="1" applyAlignment="1" applyProtection="1">
      <alignment horizontal="center" vertical="center"/>
    </xf>
    <xf numFmtId="0" fontId="4" fillId="0" borderId="62" xfId="0" applyFont="1" applyBorder="1" applyAlignment="1" applyProtection="1">
      <alignment horizontal="center" vertical="center"/>
    </xf>
    <xf numFmtId="0" fontId="4" fillId="0" borderId="64" xfId="0" applyFont="1" applyBorder="1" applyAlignment="1" applyProtection="1">
      <alignment horizontal="center" vertical="center"/>
    </xf>
    <xf numFmtId="0" fontId="9" fillId="0" borderId="35" xfId="0" applyFont="1" applyBorder="1" applyAlignment="1" applyProtection="1">
      <alignment horizontal="center" vertical="center" wrapText="1"/>
    </xf>
    <xf numFmtId="0" fontId="2" fillId="5" borderId="9" xfId="0" applyFont="1" applyFill="1" applyBorder="1" applyAlignment="1" applyProtection="1">
      <alignment horizontal="center" vertical="center"/>
    </xf>
    <xf numFmtId="0" fontId="2" fillId="5" borderId="20" xfId="0" applyFont="1" applyFill="1" applyBorder="1" applyAlignment="1" applyProtection="1">
      <alignment horizontal="center" vertical="center"/>
    </xf>
    <xf numFmtId="0" fontId="2" fillId="5" borderId="23" xfId="0" applyFont="1" applyFill="1" applyBorder="1" applyAlignment="1" applyProtection="1">
      <alignment horizontal="center" vertical="center"/>
    </xf>
    <xf numFmtId="0" fontId="2" fillId="5" borderId="74" xfId="0" applyFont="1" applyFill="1" applyBorder="1" applyAlignment="1" applyProtection="1">
      <alignment horizontal="center" vertical="center"/>
    </xf>
    <xf numFmtId="0" fontId="2" fillId="5" borderId="19" xfId="0" applyFont="1" applyFill="1" applyBorder="1" applyAlignment="1" applyProtection="1">
      <alignment horizontal="center" vertical="center"/>
    </xf>
    <xf numFmtId="0" fontId="2" fillId="5" borderId="70" xfId="0" applyFont="1" applyFill="1" applyBorder="1" applyAlignment="1" applyProtection="1">
      <alignment horizontal="center" vertical="center"/>
    </xf>
    <xf numFmtId="0" fontId="10" fillId="0" borderId="0" xfId="0" applyFont="1" applyBorder="1" applyAlignment="1" applyProtection="1">
      <alignment horizontal="center" vertical="center"/>
    </xf>
    <xf numFmtId="0" fontId="3" fillId="4" borderId="34" xfId="0" applyFont="1" applyFill="1" applyBorder="1" applyAlignment="1" applyProtection="1">
      <alignment horizontal="center" vertical="center"/>
    </xf>
    <xf numFmtId="0" fontId="3" fillId="4" borderId="35" xfId="0" applyFont="1" applyFill="1" applyBorder="1" applyAlignment="1" applyProtection="1">
      <alignment horizontal="center" vertical="center"/>
    </xf>
    <xf numFmtId="0" fontId="3" fillId="4" borderId="59" xfId="0" applyFont="1" applyFill="1" applyBorder="1" applyAlignment="1" applyProtection="1">
      <alignment horizontal="center" vertical="center"/>
    </xf>
    <xf numFmtId="0" fontId="3" fillId="4" borderId="36" xfId="0" applyFont="1" applyFill="1" applyBorder="1" applyAlignment="1" applyProtection="1">
      <alignment horizontal="center" vertical="center"/>
    </xf>
    <xf numFmtId="0" fontId="3" fillId="4" borderId="33" xfId="0" applyFont="1" applyFill="1" applyBorder="1" applyAlignment="1" applyProtection="1">
      <alignment horizontal="center" vertical="center"/>
    </xf>
    <xf numFmtId="0" fontId="3" fillId="4" borderId="66" xfId="0" applyFont="1" applyFill="1" applyBorder="1" applyAlignment="1" applyProtection="1">
      <alignment horizontal="center" vertical="center"/>
    </xf>
    <xf numFmtId="179" fontId="6" fillId="0" borderId="60" xfId="0" applyNumberFormat="1" applyFont="1" applyBorder="1" applyAlignment="1" applyProtection="1">
      <alignment horizontal="center" vertical="center"/>
    </xf>
    <xf numFmtId="179" fontId="6" fillId="0" borderId="61" xfId="0" applyNumberFormat="1" applyFont="1" applyBorder="1" applyAlignment="1" applyProtection="1">
      <alignment horizontal="center" vertical="center"/>
    </xf>
    <xf numFmtId="0" fontId="12" fillId="0" borderId="5" xfId="0" applyFont="1" applyBorder="1" applyAlignment="1" applyProtection="1">
      <alignment horizontal="center" vertical="center"/>
    </xf>
    <xf numFmtId="0" fontId="12" fillId="0" borderId="6" xfId="0" applyFont="1" applyBorder="1" applyAlignment="1" applyProtection="1">
      <alignment horizontal="center" vertical="center"/>
    </xf>
    <xf numFmtId="0" fontId="13" fillId="0" borderId="1" xfId="0" applyFont="1" applyBorder="1" applyAlignment="1" applyProtection="1">
      <alignment horizontal="center" vertical="center"/>
    </xf>
    <xf numFmtId="0" fontId="13" fillId="0" borderId="7" xfId="0" applyFont="1" applyBorder="1" applyAlignment="1" applyProtection="1">
      <alignment horizontal="center" vertical="center"/>
    </xf>
    <xf numFmtId="0" fontId="8" fillId="0" borderId="50" xfId="0" applyFont="1" applyBorder="1" applyAlignment="1" applyProtection="1">
      <alignment horizontal="center" vertical="center"/>
    </xf>
    <xf numFmtId="0" fontId="8" fillId="0" borderId="20" xfId="0" applyFont="1" applyBorder="1" applyAlignment="1" applyProtection="1">
      <alignment horizontal="center" vertical="center"/>
    </xf>
    <xf numFmtId="0" fontId="8" fillId="0" borderId="10" xfId="0" applyFont="1" applyBorder="1" applyAlignment="1" applyProtection="1">
      <alignment horizontal="center" vertical="center"/>
    </xf>
    <xf numFmtId="0" fontId="4" fillId="0" borderId="59" xfId="0" applyFont="1" applyBorder="1" applyAlignment="1" applyProtection="1">
      <alignment horizontal="center" vertical="center"/>
    </xf>
    <xf numFmtId="0" fontId="2" fillId="5" borderId="71" xfId="0" applyFont="1" applyFill="1" applyBorder="1" applyAlignment="1" applyProtection="1">
      <alignment horizontal="center" vertical="center" wrapText="1"/>
    </xf>
    <xf numFmtId="0" fontId="2" fillId="5" borderId="8" xfId="0" applyFont="1" applyFill="1" applyBorder="1" applyAlignment="1" applyProtection="1">
      <alignment horizontal="center" vertical="center" wrapText="1"/>
    </xf>
    <xf numFmtId="0" fontId="2" fillId="5" borderId="18" xfId="0" applyFont="1" applyFill="1" applyBorder="1" applyAlignment="1" applyProtection="1">
      <alignment horizontal="center" vertical="center"/>
    </xf>
    <xf numFmtId="0" fontId="2" fillId="5" borderId="8" xfId="0" applyFont="1" applyFill="1" applyBorder="1" applyAlignment="1" applyProtection="1">
      <alignment horizontal="center" vertical="center"/>
    </xf>
    <xf numFmtId="0" fontId="2" fillId="5" borderId="75" xfId="0" applyFont="1" applyFill="1" applyBorder="1" applyAlignment="1" applyProtection="1">
      <alignment horizontal="center" vertical="center"/>
    </xf>
    <xf numFmtId="0" fontId="2" fillId="5" borderId="55" xfId="0" applyFont="1" applyFill="1" applyBorder="1" applyAlignment="1" applyProtection="1">
      <alignment horizontal="center" vertical="center"/>
    </xf>
    <xf numFmtId="0" fontId="2" fillId="5" borderId="56" xfId="0" applyFont="1" applyFill="1" applyBorder="1" applyAlignment="1" applyProtection="1">
      <alignment horizontal="center" vertical="center"/>
    </xf>
    <xf numFmtId="0" fontId="2" fillId="5" borderId="51" xfId="0" applyFont="1" applyFill="1" applyBorder="1" applyAlignment="1" applyProtection="1">
      <alignment horizontal="center" vertical="center"/>
    </xf>
    <xf numFmtId="0" fontId="2" fillId="5" borderId="21" xfId="0" applyFont="1" applyFill="1" applyBorder="1" applyAlignment="1" applyProtection="1">
      <alignment horizontal="center" vertical="center"/>
    </xf>
    <xf numFmtId="0" fontId="2" fillId="5" borderId="25" xfId="0" applyFont="1" applyFill="1" applyBorder="1" applyAlignment="1" applyProtection="1">
      <alignment horizontal="center" vertical="center"/>
    </xf>
    <xf numFmtId="0" fontId="2" fillId="6" borderId="62" xfId="0" applyFont="1" applyFill="1" applyBorder="1" applyAlignment="1" applyProtection="1">
      <alignment horizontal="center" vertical="center"/>
      <protection locked="0"/>
    </xf>
    <xf numFmtId="0" fontId="2" fillId="6" borderId="92" xfId="0" applyFont="1" applyFill="1" applyBorder="1" applyAlignment="1" applyProtection="1">
      <alignment horizontal="center" vertical="center"/>
      <protection locked="0"/>
    </xf>
  </cellXfs>
  <cellStyles count="1">
    <cellStyle name="標準" xfId="0" builtinId="0"/>
  </cellStyles>
  <dxfs count="5">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9E7FF-4286-4559-A5F6-ED7B15AE7C8F}">
  <sheetPr>
    <pageSetUpPr fitToPage="1"/>
  </sheetPr>
  <dimension ref="A2:L50"/>
  <sheetViews>
    <sheetView tabSelected="1" view="pageBreakPreview" zoomScale="106" zoomScaleNormal="106" zoomScaleSheetLayoutView="106" workbookViewId="0">
      <selection activeCell="D6" sqref="D6"/>
    </sheetView>
  </sheetViews>
  <sheetFormatPr defaultRowHeight="13.5" x14ac:dyDescent="0.15"/>
  <cols>
    <col min="1" max="1" width="15" customWidth="1"/>
    <col min="2" max="2" width="16.5" customWidth="1"/>
    <col min="3" max="3" width="21.25" customWidth="1"/>
    <col min="4" max="4" width="11.75" customWidth="1"/>
    <col min="5" max="5" width="7.375" customWidth="1"/>
    <col min="6" max="6" width="11.75" customWidth="1"/>
    <col min="7" max="7" width="6.375" customWidth="1"/>
    <col min="8" max="9" width="17.25" hidden="1" customWidth="1"/>
    <col min="10" max="10" width="30.25" customWidth="1"/>
    <col min="12" max="12" width="25.125" customWidth="1"/>
  </cols>
  <sheetData>
    <row r="2" spans="1:12" x14ac:dyDescent="0.15">
      <c r="A2" s="23"/>
      <c r="B2" s="23"/>
      <c r="C2" s="23"/>
      <c r="D2" s="23"/>
      <c r="E2" s="23"/>
      <c r="F2" s="23"/>
      <c r="G2" s="23"/>
      <c r="H2" s="23"/>
      <c r="I2" s="23"/>
      <c r="J2" s="23"/>
      <c r="K2" s="23"/>
      <c r="L2" s="23"/>
    </row>
    <row r="3" spans="1:12" ht="36.75" customHeight="1" thickBot="1" x14ac:dyDescent="0.2">
      <c r="A3" s="24" t="s">
        <v>24</v>
      </c>
      <c r="B3" s="23"/>
      <c r="C3" s="23"/>
      <c r="D3" s="23"/>
      <c r="E3" s="23"/>
      <c r="F3" s="23"/>
      <c r="G3" s="23"/>
      <c r="H3" s="23"/>
      <c r="I3" s="23"/>
      <c r="J3" s="23"/>
      <c r="K3" s="23"/>
      <c r="L3" s="23"/>
    </row>
    <row r="4" spans="1:12" ht="32.25" customHeight="1" thickTop="1" x14ac:dyDescent="0.15">
      <c r="A4" s="102" t="s">
        <v>26</v>
      </c>
      <c r="B4" s="103"/>
      <c r="C4" s="103"/>
      <c r="D4" s="169" t="s">
        <v>18</v>
      </c>
      <c r="E4" s="170"/>
      <c r="F4" s="170"/>
      <c r="G4" s="170"/>
      <c r="H4" s="170"/>
      <c r="I4" s="170"/>
      <c r="J4" s="171"/>
      <c r="K4" s="23"/>
      <c r="L4" s="23"/>
    </row>
    <row r="5" spans="1:12" ht="34.5" customHeight="1" thickBot="1" x14ac:dyDescent="0.2">
      <c r="A5" s="104"/>
      <c r="B5" s="105"/>
      <c r="C5" s="105"/>
      <c r="D5" s="172"/>
      <c r="E5" s="173"/>
      <c r="F5" s="173"/>
      <c r="G5" s="173"/>
      <c r="H5" s="173"/>
      <c r="I5" s="173"/>
      <c r="J5" s="174"/>
      <c r="K5" s="23"/>
      <c r="L5" s="23"/>
    </row>
    <row r="6" spans="1:12" ht="35.25" customHeight="1" thickTop="1" x14ac:dyDescent="0.15">
      <c r="A6" s="106" t="s">
        <v>0</v>
      </c>
      <c r="B6" s="185" t="s">
        <v>43</v>
      </c>
      <c r="C6" s="25" t="s">
        <v>36</v>
      </c>
      <c r="D6" s="7"/>
      <c r="E6" s="26" t="s">
        <v>33</v>
      </c>
      <c r="F6" s="4"/>
      <c r="G6" s="26" t="s">
        <v>37</v>
      </c>
      <c r="H6" s="118">
        <f>D6/24+F6/1440</f>
        <v>0</v>
      </c>
      <c r="I6" s="116">
        <f>H6*24</f>
        <v>0</v>
      </c>
      <c r="J6" s="114">
        <f>ROUNDDOWN(I6,1)</f>
        <v>0</v>
      </c>
      <c r="K6" s="23"/>
      <c r="L6" s="23"/>
    </row>
    <row r="7" spans="1:12" ht="35.25" customHeight="1" x14ac:dyDescent="0.15">
      <c r="A7" s="99"/>
      <c r="B7" s="186"/>
      <c r="C7" s="27" t="s">
        <v>41</v>
      </c>
      <c r="D7" s="8"/>
      <c r="E7" s="28" t="s">
        <v>38</v>
      </c>
      <c r="F7" s="130"/>
      <c r="G7" s="131"/>
      <c r="H7" s="119"/>
      <c r="I7" s="117"/>
      <c r="J7" s="115"/>
      <c r="K7" s="23"/>
      <c r="L7" s="23"/>
    </row>
    <row r="8" spans="1:12" ht="35.25" customHeight="1" x14ac:dyDescent="0.15">
      <c r="A8" s="99"/>
      <c r="B8" s="187" t="s">
        <v>19</v>
      </c>
      <c r="C8" s="27" t="s">
        <v>54</v>
      </c>
      <c r="D8" s="13"/>
      <c r="E8" s="29" t="s">
        <v>33</v>
      </c>
      <c r="F8" s="2"/>
      <c r="G8" s="29" t="s">
        <v>37</v>
      </c>
      <c r="H8" s="119">
        <f>D8/24+F8/1440</f>
        <v>0</v>
      </c>
      <c r="I8" s="117">
        <f>H8*24</f>
        <v>0</v>
      </c>
      <c r="J8" s="115">
        <f>ROUNDDOWN(I8,1)</f>
        <v>0</v>
      </c>
      <c r="K8" s="23"/>
      <c r="L8" s="23"/>
    </row>
    <row r="9" spans="1:12" ht="35.25" customHeight="1" x14ac:dyDescent="0.15">
      <c r="A9" s="99"/>
      <c r="B9" s="188"/>
      <c r="C9" s="27" t="s">
        <v>41</v>
      </c>
      <c r="D9" s="8"/>
      <c r="E9" s="28" t="s">
        <v>38</v>
      </c>
      <c r="F9" s="130"/>
      <c r="G9" s="131"/>
      <c r="H9" s="119"/>
      <c r="I9" s="117"/>
      <c r="J9" s="115"/>
      <c r="K9" s="23"/>
      <c r="L9" s="23"/>
    </row>
    <row r="10" spans="1:12" ht="35.25" customHeight="1" x14ac:dyDescent="0.15">
      <c r="A10" s="99"/>
      <c r="B10" s="187" t="s">
        <v>20</v>
      </c>
      <c r="C10" s="27" t="s">
        <v>54</v>
      </c>
      <c r="D10" s="13"/>
      <c r="E10" s="29" t="s">
        <v>33</v>
      </c>
      <c r="F10" s="2"/>
      <c r="G10" s="29" t="s">
        <v>37</v>
      </c>
      <c r="H10" s="119">
        <f>D10/24+F10/1440</f>
        <v>0</v>
      </c>
      <c r="I10" s="117">
        <f>H10*24</f>
        <v>0</v>
      </c>
      <c r="J10" s="115">
        <f>ROUNDDOWN(I10,1)</f>
        <v>0</v>
      </c>
      <c r="K10" s="23"/>
      <c r="L10" s="23"/>
    </row>
    <row r="11" spans="1:12" ht="35.25" customHeight="1" thickBot="1" x14ac:dyDescent="0.2">
      <c r="A11" s="100"/>
      <c r="B11" s="189"/>
      <c r="C11" s="30" t="s">
        <v>41</v>
      </c>
      <c r="D11" s="9"/>
      <c r="E11" s="31" t="s">
        <v>38</v>
      </c>
      <c r="F11" s="132"/>
      <c r="G11" s="133"/>
      <c r="H11" s="136"/>
      <c r="I11" s="128"/>
      <c r="J11" s="129"/>
      <c r="K11" s="23"/>
      <c r="L11" s="23"/>
    </row>
    <row r="12" spans="1:12" ht="35.25" customHeight="1" thickTop="1" x14ac:dyDescent="0.15">
      <c r="A12" s="100"/>
      <c r="B12" s="140" t="s">
        <v>35</v>
      </c>
      <c r="C12" s="32" t="s">
        <v>50</v>
      </c>
      <c r="D12" s="10"/>
      <c r="E12" s="33" t="s">
        <v>37</v>
      </c>
      <c r="F12" s="34" t="s">
        <v>44</v>
      </c>
      <c r="G12" s="35"/>
      <c r="H12" s="120">
        <f>TIME(0,D13,)*D14</f>
        <v>0</v>
      </c>
      <c r="I12" s="123">
        <f>H12*24</f>
        <v>0</v>
      </c>
      <c r="J12" s="126">
        <f>ROUNDDOWN(I12,1)</f>
        <v>0</v>
      </c>
      <c r="K12" s="23"/>
      <c r="L12" s="23"/>
    </row>
    <row r="13" spans="1:12" ht="35.25" customHeight="1" x14ac:dyDescent="0.15">
      <c r="A13" s="101"/>
      <c r="B13" s="140"/>
      <c r="C13" s="36" t="s">
        <v>51</v>
      </c>
      <c r="D13" s="37">
        <f>D12*2</f>
        <v>0</v>
      </c>
      <c r="E13" s="38" t="s">
        <v>37</v>
      </c>
      <c r="F13" s="39" t="s">
        <v>44</v>
      </c>
      <c r="G13" s="40"/>
      <c r="H13" s="121"/>
      <c r="I13" s="124"/>
      <c r="J13" s="115"/>
      <c r="K13" s="23"/>
      <c r="L13" s="23"/>
    </row>
    <row r="14" spans="1:12" ht="35.25" customHeight="1" thickBot="1" x14ac:dyDescent="0.2">
      <c r="A14" s="107"/>
      <c r="B14" s="141"/>
      <c r="C14" s="41" t="s">
        <v>40</v>
      </c>
      <c r="D14" s="6"/>
      <c r="E14" s="42" t="s">
        <v>38</v>
      </c>
      <c r="F14" s="134"/>
      <c r="G14" s="135"/>
      <c r="H14" s="122"/>
      <c r="I14" s="125"/>
      <c r="J14" s="127"/>
      <c r="K14" s="23"/>
      <c r="L14" s="23"/>
    </row>
    <row r="15" spans="1:12" ht="35.25" customHeight="1" x14ac:dyDescent="0.15">
      <c r="A15" s="88" t="s">
        <v>3</v>
      </c>
      <c r="B15" s="112" t="s">
        <v>2</v>
      </c>
      <c r="C15" s="43" t="s">
        <v>39</v>
      </c>
      <c r="D15" s="11"/>
      <c r="E15" s="44" t="s">
        <v>33</v>
      </c>
      <c r="F15" s="5"/>
      <c r="G15" s="44" t="s">
        <v>37</v>
      </c>
      <c r="H15" s="137">
        <f>D15/24+F15/1440</f>
        <v>0</v>
      </c>
      <c r="I15" s="138">
        <f>H15*24</f>
        <v>0</v>
      </c>
      <c r="J15" s="139">
        <f>ROUNDDOWN(I15,1)</f>
        <v>0</v>
      </c>
      <c r="K15" s="23"/>
      <c r="L15" s="23"/>
    </row>
    <row r="16" spans="1:12" ht="35.25" customHeight="1" thickBot="1" x14ac:dyDescent="0.2">
      <c r="A16" s="86"/>
      <c r="B16" s="113"/>
      <c r="C16" s="30" t="s">
        <v>42</v>
      </c>
      <c r="D16" s="9"/>
      <c r="E16" s="31" t="s">
        <v>38</v>
      </c>
      <c r="F16" s="132"/>
      <c r="G16" s="133"/>
      <c r="H16" s="136"/>
      <c r="I16" s="128"/>
      <c r="J16" s="129"/>
      <c r="K16" s="23"/>
      <c r="L16" s="23"/>
    </row>
    <row r="17" spans="1:12" ht="35.25" customHeight="1" thickTop="1" x14ac:dyDescent="0.15">
      <c r="A17" s="86"/>
      <c r="B17" s="140" t="s">
        <v>45</v>
      </c>
      <c r="C17" s="32" t="s">
        <v>50</v>
      </c>
      <c r="D17" s="10"/>
      <c r="E17" s="33" t="s">
        <v>37</v>
      </c>
      <c r="F17" s="34" t="s">
        <v>44</v>
      </c>
      <c r="G17" s="35"/>
      <c r="H17" s="120">
        <f>TIME(0,D18,)*D19</f>
        <v>0</v>
      </c>
      <c r="I17" s="123">
        <f>H17*24</f>
        <v>0</v>
      </c>
      <c r="J17" s="126">
        <f>ROUNDDOWN(I17,1)</f>
        <v>0</v>
      </c>
      <c r="K17" s="23"/>
      <c r="L17" s="23"/>
    </row>
    <row r="18" spans="1:12" ht="35.25" customHeight="1" x14ac:dyDescent="0.15">
      <c r="A18" s="86"/>
      <c r="B18" s="140"/>
      <c r="C18" s="36" t="s">
        <v>51</v>
      </c>
      <c r="D18" s="37">
        <f>D17*2</f>
        <v>0</v>
      </c>
      <c r="E18" s="38" t="s">
        <v>37</v>
      </c>
      <c r="F18" s="39" t="s">
        <v>44</v>
      </c>
      <c r="G18" s="40"/>
      <c r="H18" s="121"/>
      <c r="I18" s="124"/>
      <c r="J18" s="115"/>
      <c r="K18" s="23"/>
      <c r="L18" s="23"/>
    </row>
    <row r="19" spans="1:12" ht="35.25" customHeight="1" thickBot="1" x14ac:dyDescent="0.2">
      <c r="A19" s="87"/>
      <c r="B19" s="141"/>
      <c r="C19" s="41" t="s">
        <v>40</v>
      </c>
      <c r="D19" s="6"/>
      <c r="E19" s="42" t="s">
        <v>38</v>
      </c>
      <c r="F19" s="134"/>
      <c r="G19" s="135"/>
      <c r="H19" s="122"/>
      <c r="I19" s="125"/>
      <c r="J19" s="127"/>
      <c r="K19" s="23"/>
      <c r="L19" s="23"/>
    </row>
    <row r="20" spans="1:12" ht="35.25" customHeight="1" x14ac:dyDescent="0.15">
      <c r="A20" s="108" t="s">
        <v>14</v>
      </c>
      <c r="B20" s="89" t="s">
        <v>46</v>
      </c>
      <c r="C20" s="90"/>
      <c r="D20" s="11"/>
      <c r="E20" s="44" t="s">
        <v>33</v>
      </c>
      <c r="F20" s="5"/>
      <c r="G20" s="44" t="s">
        <v>37</v>
      </c>
      <c r="H20" s="45">
        <f>(D20/24+F20/1440)*4</f>
        <v>0</v>
      </c>
      <c r="I20" s="46">
        <f>H20*24</f>
        <v>0</v>
      </c>
      <c r="J20" s="14">
        <f>ROUNDDOWN(I20,1)</f>
        <v>0</v>
      </c>
      <c r="K20" s="23"/>
      <c r="L20" s="23"/>
    </row>
    <row r="21" spans="1:12" ht="37.5" customHeight="1" thickBot="1" x14ac:dyDescent="0.2">
      <c r="A21" s="109"/>
      <c r="B21" s="110" t="s">
        <v>47</v>
      </c>
      <c r="C21" s="111"/>
      <c r="D21" s="6"/>
      <c r="E21" s="42" t="s">
        <v>37</v>
      </c>
      <c r="F21" s="134"/>
      <c r="G21" s="135"/>
      <c r="H21" s="47">
        <f>TIME(0,D21,)</f>
        <v>0</v>
      </c>
      <c r="I21" s="48">
        <f>H21*24*4</f>
        <v>0</v>
      </c>
      <c r="J21" s="15">
        <f t="shared" ref="J21:J25" si="0">ROUNDDOWN(I21,1)</f>
        <v>0</v>
      </c>
      <c r="K21" s="23"/>
      <c r="L21" s="23"/>
    </row>
    <row r="22" spans="1:12" ht="35.25" customHeight="1" x14ac:dyDescent="0.15">
      <c r="A22" s="88" t="s">
        <v>13</v>
      </c>
      <c r="B22" s="89" t="s">
        <v>48</v>
      </c>
      <c r="C22" s="90"/>
      <c r="D22" s="11"/>
      <c r="E22" s="44" t="s">
        <v>33</v>
      </c>
      <c r="F22" s="5"/>
      <c r="G22" s="44" t="s">
        <v>37</v>
      </c>
      <c r="H22" s="45">
        <f>(D22/24+F22/1440)*4</f>
        <v>0</v>
      </c>
      <c r="I22" s="46">
        <f>H22*24</f>
        <v>0</v>
      </c>
      <c r="J22" s="14">
        <f>ROUNDDOWN(I22,1)</f>
        <v>0</v>
      </c>
      <c r="K22" s="23"/>
      <c r="L22" s="23"/>
    </row>
    <row r="23" spans="1:12" ht="35.25" customHeight="1" thickBot="1" x14ac:dyDescent="0.2">
      <c r="A23" s="87"/>
      <c r="B23" s="110" t="s">
        <v>47</v>
      </c>
      <c r="C23" s="111"/>
      <c r="D23" s="6"/>
      <c r="E23" s="42" t="s">
        <v>37</v>
      </c>
      <c r="F23" s="134"/>
      <c r="G23" s="135"/>
      <c r="H23" s="47">
        <f>TIME(0,D23,)</f>
        <v>0</v>
      </c>
      <c r="I23" s="48">
        <f>H23*24*4</f>
        <v>0</v>
      </c>
      <c r="J23" s="15">
        <f t="shared" si="0"/>
        <v>0</v>
      </c>
      <c r="K23" s="23"/>
      <c r="L23" s="23"/>
    </row>
    <row r="24" spans="1:12" ht="35.25" customHeight="1" x14ac:dyDescent="0.15">
      <c r="A24" s="86" t="s">
        <v>12</v>
      </c>
      <c r="B24" s="144" t="s">
        <v>49</v>
      </c>
      <c r="C24" s="145"/>
      <c r="D24" s="12"/>
      <c r="E24" s="49" t="s">
        <v>33</v>
      </c>
      <c r="F24" s="3"/>
      <c r="G24" s="49" t="s">
        <v>37</v>
      </c>
      <c r="H24" s="50">
        <f>(D24/24+F24/1440)*4</f>
        <v>0</v>
      </c>
      <c r="I24" s="51">
        <f>H24*24</f>
        <v>0</v>
      </c>
      <c r="J24" s="16">
        <f>ROUNDDOWN(I24,1)</f>
        <v>0</v>
      </c>
      <c r="K24" s="23"/>
      <c r="L24" s="23"/>
    </row>
    <row r="25" spans="1:12" ht="35.25" customHeight="1" thickBot="1" x14ac:dyDescent="0.2">
      <c r="A25" s="87"/>
      <c r="B25" s="110" t="s">
        <v>47</v>
      </c>
      <c r="C25" s="111"/>
      <c r="D25" s="6"/>
      <c r="E25" s="42" t="s">
        <v>37</v>
      </c>
      <c r="F25" s="134"/>
      <c r="G25" s="135"/>
      <c r="H25" s="47">
        <f>TIME(0,D25,)</f>
        <v>0</v>
      </c>
      <c r="I25" s="48">
        <f>H25*24*4</f>
        <v>0</v>
      </c>
      <c r="J25" s="15">
        <f t="shared" si="0"/>
        <v>0</v>
      </c>
      <c r="K25" s="23"/>
      <c r="L25" s="23"/>
    </row>
    <row r="26" spans="1:12" ht="35.25" customHeight="1" x14ac:dyDescent="0.15">
      <c r="A26" s="192" t="s">
        <v>4</v>
      </c>
      <c r="B26" s="193" t="s">
        <v>5</v>
      </c>
      <c r="C26" s="194"/>
      <c r="D26" s="195"/>
      <c r="E26" s="146"/>
      <c r="F26" s="147"/>
      <c r="G26" s="147"/>
      <c r="H26" s="147"/>
      <c r="I26" s="148"/>
      <c r="J26" s="142" cm="1">
        <f t="array" ref="J26">_xlfn.IFS(D26="✔",180,D26="",0)</f>
        <v>0</v>
      </c>
      <c r="K26" s="23"/>
      <c r="L26" s="23"/>
    </row>
    <row r="27" spans="1:12" ht="35.25" customHeight="1" x14ac:dyDescent="0.15">
      <c r="A27" s="100"/>
      <c r="B27" s="166" t="s">
        <v>6</v>
      </c>
      <c r="C27" s="167"/>
      <c r="D27" s="196"/>
      <c r="E27" s="149"/>
      <c r="F27" s="150"/>
      <c r="G27" s="150"/>
      <c r="H27" s="150"/>
      <c r="I27" s="151"/>
      <c r="J27" s="143"/>
      <c r="K27" s="23"/>
      <c r="L27" s="23"/>
    </row>
    <row r="28" spans="1:12" ht="35.25" customHeight="1" thickBot="1" x14ac:dyDescent="0.2">
      <c r="A28" s="107"/>
      <c r="B28" s="162" t="s">
        <v>7</v>
      </c>
      <c r="C28" s="163"/>
      <c r="D28" s="68"/>
      <c r="E28" s="149"/>
      <c r="F28" s="150"/>
      <c r="G28" s="150"/>
      <c r="H28" s="150"/>
      <c r="I28" s="151"/>
      <c r="J28" s="17" cm="1">
        <f t="array" ref="J28">_xlfn.IFS(D28="✔",140,D28="",0)</f>
        <v>0</v>
      </c>
      <c r="K28" s="23"/>
      <c r="L28" s="23"/>
    </row>
    <row r="29" spans="1:12" ht="35.25" customHeight="1" x14ac:dyDescent="0.15">
      <c r="A29" s="99" t="s">
        <v>8</v>
      </c>
      <c r="B29" s="164" t="s">
        <v>9</v>
      </c>
      <c r="C29" s="165"/>
      <c r="D29" s="69"/>
      <c r="E29" s="149"/>
      <c r="F29" s="150"/>
      <c r="G29" s="150"/>
      <c r="H29" s="150"/>
      <c r="I29" s="151"/>
      <c r="J29" s="18" cm="1">
        <f t="array" ref="J29">_xlfn.IFS(D29="✔",180,D29="",0)</f>
        <v>0</v>
      </c>
      <c r="K29" s="23"/>
      <c r="L29" s="23"/>
    </row>
    <row r="30" spans="1:12" ht="35.25" customHeight="1" x14ac:dyDescent="0.15">
      <c r="A30" s="100"/>
      <c r="B30" s="166" t="s">
        <v>10</v>
      </c>
      <c r="C30" s="167"/>
      <c r="D30" s="70"/>
      <c r="E30" s="149"/>
      <c r="F30" s="150"/>
      <c r="G30" s="150"/>
      <c r="H30" s="150"/>
      <c r="I30" s="151"/>
      <c r="J30" s="19" cm="1">
        <f t="array" ref="J30">_xlfn.IFS(D30="✔",160,D30="",0)</f>
        <v>0</v>
      </c>
      <c r="K30" s="23"/>
      <c r="L30" s="23"/>
    </row>
    <row r="31" spans="1:12" ht="35.25" customHeight="1" thickBot="1" x14ac:dyDescent="0.2">
      <c r="A31" s="101"/>
      <c r="B31" s="91" t="s">
        <v>11</v>
      </c>
      <c r="C31" s="92"/>
      <c r="D31" s="68"/>
      <c r="E31" s="149"/>
      <c r="F31" s="150"/>
      <c r="G31" s="150"/>
      <c r="H31" s="150"/>
      <c r="I31" s="151"/>
      <c r="J31" s="20" cm="1">
        <f t="array" ref="J31">_xlfn.IFS(D31="✔",140,D31="",0)</f>
        <v>0</v>
      </c>
      <c r="K31" s="23"/>
      <c r="L31" s="23"/>
    </row>
    <row r="32" spans="1:12" ht="35.25" customHeight="1" thickBot="1" x14ac:dyDescent="0.2">
      <c r="A32" s="190" t="s">
        <v>15</v>
      </c>
      <c r="B32" s="191"/>
      <c r="C32" s="191"/>
      <c r="D32" s="71"/>
      <c r="E32" s="152"/>
      <c r="F32" s="153"/>
      <c r="G32" s="153"/>
      <c r="H32" s="153"/>
      <c r="I32" s="154"/>
      <c r="J32" s="21" cm="1">
        <f t="array" ref="J32">_xlfn.IFS(D32="✔",240,D32="",0)</f>
        <v>0</v>
      </c>
      <c r="K32" s="23"/>
      <c r="L32" s="23"/>
    </row>
    <row r="33" spans="1:12" ht="37.9" customHeight="1" thickTop="1" x14ac:dyDescent="0.15">
      <c r="A33" s="23"/>
      <c r="B33" s="23"/>
      <c r="C33" s="23"/>
      <c r="D33" s="23"/>
      <c r="E33" s="23"/>
      <c r="F33" s="23"/>
      <c r="G33" s="23"/>
      <c r="H33" s="52"/>
      <c r="I33" s="53"/>
      <c r="J33" s="159" t="s">
        <v>22</v>
      </c>
      <c r="K33" s="184"/>
      <c r="L33" s="54">
        <f>IF(J32=240,240,IF(ROUNDDOWN((J6+J8+J10+J15+J20+J22+J24+J26+J28+J29+J30+J31),1)&gt;=180,180,ROUNDDOWN((J6+J8+J10+J15+J20+J22+J24+J26+J28+J29+J30+J31),1)))</f>
        <v>0</v>
      </c>
    </row>
    <row r="34" spans="1:12" ht="37.9" customHeight="1" thickBot="1" x14ac:dyDescent="0.2">
      <c r="A34" s="23"/>
      <c r="B34" s="23"/>
      <c r="C34" s="23"/>
      <c r="D34" s="23"/>
      <c r="E34" s="23"/>
      <c r="F34" s="23"/>
      <c r="G34" s="23"/>
      <c r="H34" s="52"/>
      <c r="I34" s="53"/>
      <c r="J34" s="159" t="s">
        <v>21</v>
      </c>
      <c r="K34" s="160"/>
      <c r="L34" s="55">
        <f>J12+J17+J21+J23+J25</f>
        <v>0</v>
      </c>
    </row>
    <row r="35" spans="1:12" ht="37.9" customHeight="1" thickTop="1" thickBot="1" x14ac:dyDescent="0.2">
      <c r="A35" s="23"/>
      <c r="B35" s="23"/>
      <c r="C35" s="23"/>
      <c r="D35" s="23"/>
      <c r="E35" s="23"/>
      <c r="F35" s="23"/>
      <c r="G35" s="23"/>
      <c r="H35" s="56"/>
      <c r="I35" s="57"/>
      <c r="J35" s="157" t="s">
        <v>25</v>
      </c>
      <c r="K35" s="158"/>
      <c r="L35" s="58">
        <f>L33+L34</f>
        <v>0</v>
      </c>
    </row>
    <row r="36" spans="1:12" ht="37.9" customHeight="1" thickTop="1" x14ac:dyDescent="0.15">
      <c r="A36" s="23"/>
      <c r="B36" s="23"/>
      <c r="C36" s="23"/>
      <c r="D36" s="23"/>
      <c r="E36" s="23"/>
      <c r="F36" s="23"/>
      <c r="G36" s="23"/>
      <c r="H36" s="59"/>
      <c r="I36" s="59"/>
      <c r="J36" s="161" t="s">
        <v>29</v>
      </c>
      <c r="K36" s="161"/>
      <c r="L36" s="161"/>
    </row>
    <row r="37" spans="1:12" ht="37.9" customHeight="1" thickBot="1" x14ac:dyDescent="0.2">
      <c r="A37" s="60" t="s">
        <v>23</v>
      </c>
      <c r="B37" s="23"/>
      <c r="C37" s="23"/>
      <c r="D37" s="23"/>
      <c r="E37" s="23"/>
      <c r="F37" s="23"/>
      <c r="G37" s="23"/>
      <c r="H37" s="61"/>
      <c r="I37" s="61"/>
      <c r="J37" s="62"/>
      <c r="K37" s="23"/>
      <c r="L37" s="23"/>
    </row>
    <row r="38" spans="1:12" ht="37.9" customHeight="1" thickTop="1" x14ac:dyDescent="0.15">
      <c r="A38" s="79" t="s">
        <v>27</v>
      </c>
      <c r="B38" s="80"/>
      <c r="C38" s="63" t="s">
        <v>30</v>
      </c>
      <c r="D38" s="177" t="s">
        <v>31</v>
      </c>
      <c r="E38" s="178"/>
      <c r="F38" s="168"/>
      <c r="G38" s="168"/>
      <c r="H38" s="168"/>
      <c r="I38" s="168"/>
      <c r="J38" s="83" t="s">
        <v>52</v>
      </c>
      <c r="K38" s="83"/>
      <c r="L38" s="155">
        <f>IF((A39+C39-1)*D39&lt;0,0,(A39+C39-1)*D39)</f>
        <v>0</v>
      </c>
    </row>
    <row r="39" spans="1:12" ht="37.9" customHeight="1" thickBot="1" x14ac:dyDescent="0.2">
      <c r="A39" s="81"/>
      <c r="B39" s="82"/>
      <c r="C39" s="72"/>
      <c r="D39" s="179">
        <v>37.5</v>
      </c>
      <c r="E39" s="180"/>
      <c r="F39" s="85"/>
      <c r="G39" s="85"/>
      <c r="H39" s="85"/>
      <c r="I39" s="64"/>
      <c r="J39" s="84"/>
      <c r="K39" s="84"/>
      <c r="L39" s="156"/>
    </row>
    <row r="40" spans="1:12" ht="37.9" customHeight="1" thickTop="1" thickBot="1" x14ac:dyDescent="0.2">
      <c r="A40" s="181" t="s">
        <v>28</v>
      </c>
      <c r="B40" s="182"/>
      <c r="C40" s="182"/>
      <c r="D40" s="182"/>
      <c r="E40" s="183"/>
      <c r="F40" s="65"/>
      <c r="G40" s="65"/>
      <c r="H40" s="61"/>
      <c r="I40" s="61"/>
      <c r="J40" s="62"/>
      <c r="K40" s="23"/>
      <c r="L40" s="23"/>
    </row>
    <row r="41" spans="1:12" ht="20.25" customHeight="1" x14ac:dyDescent="0.15">
      <c r="A41" s="66"/>
      <c r="B41" s="66"/>
      <c r="C41" s="66"/>
      <c r="D41" s="66"/>
      <c r="E41" s="66"/>
      <c r="F41" s="65"/>
      <c r="G41" s="65"/>
      <c r="H41" s="61"/>
      <c r="I41" s="61"/>
      <c r="J41" s="62"/>
      <c r="K41" s="23"/>
      <c r="L41" s="23"/>
    </row>
    <row r="42" spans="1:12" ht="37.9" customHeight="1" thickBot="1" x14ac:dyDescent="0.2">
      <c r="A42" s="60" t="s">
        <v>32</v>
      </c>
      <c r="B42" s="23"/>
      <c r="C42" s="23"/>
      <c r="D42" s="23"/>
      <c r="E42" s="23"/>
      <c r="F42" s="23"/>
      <c r="G42" s="23"/>
      <c r="H42" s="61"/>
      <c r="I42" s="61"/>
      <c r="J42" s="62"/>
      <c r="K42" s="23"/>
      <c r="L42" s="23"/>
    </row>
    <row r="43" spans="1:12" ht="37.9" customHeight="1" x14ac:dyDescent="0.15">
      <c r="A43" s="93" t="s">
        <v>16</v>
      </c>
      <c r="B43" s="94"/>
      <c r="C43" s="95"/>
      <c r="D43" s="73" t="s">
        <v>1</v>
      </c>
      <c r="E43" s="74"/>
      <c r="F43" s="74"/>
      <c r="G43" s="74"/>
      <c r="H43" s="74"/>
      <c r="I43" s="74"/>
      <c r="J43" s="75"/>
      <c r="K43" s="23"/>
      <c r="L43" s="23"/>
    </row>
    <row r="44" spans="1:12" ht="57" customHeight="1" thickBot="1" x14ac:dyDescent="0.2">
      <c r="A44" s="96"/>
      <c r="B44" s="97"/>
      <c r="C44" s="98"/>
      <c r="D44" s="76" t="s">
        <v>17</v>
      </c>
      <c r="E44" s="77"/>
      <c r="F44" s="77"/>
      <c r="G44" s="77"/>
      <c r="H44" s="77"/>
      <c r="I44" s="77"/>
      <c r="J44" s="78"/>
      <c r="K44" s="23"/>
      <c r="L44" s="23"/>
    </row>
    <row r="45" spans="1:12" ht="14.25" thickBot="1" x14ac:dyDescent="0.2">
      <c r="A45" s="23"/>
      <c r="B45" s="23"/>
      <c r="C45" s="23"/>
      <c r="D45" s="23"/>
      <c r="E45" s="23"/>
      <c r="F45" s="23"/>
      <c r="G45" s="23"/>
      <c r="H45" s="23"/>
      <c r="I45" s="23"/>
      <c r="J45" s="23"/>
      <c r="K45" s="23"/>
      <c r="L45" s="23"/>
    </row>
    <row r="46" spans="1:12" ht="69.75" customHeight="1" thickTop="1" x14ac:dyDescent="0.15">
      <c r="A46" s="60"/>
      <c r="B46" s="23"/>
      <c r="C46" s="23"/>
      <c r="D46" s="23"/>
      <c r="E46" s="23"/>
      <c r="F46" s="23"/>
      <c r="G46" s="23"/>
      <c r="H46" s="23"/>
      <c r="I46" s="23"/>
      <c r="J46" s="83" t="s">
        <v>53</v>
      </c>
      <c r="K46" s="83"/>
      <c r="L46" s="175">
        <f>L35+L38</f>
        <v>0</v>
      </c>
    </row>
    <row r="47" spans="1:12" ht="13.5" customHeight="1" thickBot="1" x14ac:dyDescent="0.2">
      <c r="A47" s="67"/>
      <c r="B47" s="67"/>
      <c r="C47" s="67"/>
      <c r="D47" s="67"/>
      <c r="E47" s="67"/>
      <c r="F47" s="67"/>
      <c r="G47" s="67"/>
      <c r="H47" s="67"/>
      <c r="I47" s="67"/>
      <c r="J47" s="84"/>
      <c r="K47" s="84"/>
      <c r="L47" s="176"/>
    </row>
    <row r="48" spans="1:12" ht="13.5" customHeight="1" thickTop="1" x14ac:dyDescent="0.15">
      <c r="A48" s="67"/>
      <c r="B48" s="67"/>
      <c r="C48" s="67"/>
      <c r="D48" s="67"/>
      <c r="E48" s="67"/>
      <c r="F48" s="67"/>
      <c r="G48" s="67"/>
      <c r="H48" s="67"/>
      <c r="I48" s="67"/>
      <c r="J48" s="67"/>
      <c r="K48" s="67"/>
      <c r="L48" s="67"/>
    </row>
    <row r="49" spans="1:12" ht="13.5" customHeight="1" x14ac:dyDescent="0.15">
      <c r="A49" s="22"/>
      <c r="B49" s="22"/>
      <c r="C49" s="22"/>
      <c r="D49" s="22"/>
      <c r="E49" s="22"/>
      <c r="F49" s="22"/>
      <c r="G49" s="22"/>
      <c r="H49" s="22"/>
      <c r="I49" s="22"/>
      <c r="J49" s="22"/>
      <c r="K49" s="22"/>
      <c r="L49" s="22"/>
    </row>
    <row r="50" spans="1:12" ht="14.25" customHeight="1" x14ac:dyDescent="0.15">
      <c r="A50" s="22"/>
      <c r="B50" s="22"/>
      <c r="C50" s="22"/>
      <c r="D50" s="22"/>
      <c r="E50" s="22"/>
      <c r="F50" s="22"/>
      <c r="G50" s="22"/>
      <c r="H50" s="22"/>
      <c r="I50" s="22"/>
      <c r="J50" s="22"/>
      <c r="K50" s="22"/>
      <c r="L50" s="22"/>
    </row>
  </sheetData>
  <sheetProtection algorithmName="SHA-512" hashValue="UEdO6tAXG31hH1gmRwYX5QF3THWF43DkD3KExTVBqbbslvZvi1bdwk5lKqtyc5yPzEhVfMqZTeq/Liw9aHCG4w==" saltValue="AhMRZ3k7JxYe5r0zlEVjkw==" spinCount="100000" sheet="1" objects="1" scenarios="1" selectLockedCells="1"/>
  <mergeCells count="76">
    <mergeCell ref="D4:J5"/>
    <mergeCell ref="J46:K47"/>
    <mergeCell ref="L46:L47"/>
    <mergeCell ref="D38:E38"/>
    <mergeCell ref="D39:E39"/>
    <mergeCell ref="A40:E40"/>
    <mergeCell ref="J33:K33"/>
    <mergeCell ref="B6:B7"/>
    <mergeCell ref="B8:B9"/>
    <mergeCell ref="B10:B11"/>
    <mergeCell ref="B12:B14"/>
    <mergeCell ref="A32:C32"/>
    <mergeCell ref="A26:A28"/>
    <mergeCell ref="B26:C26"/>
    <mergeCell ref="D26:D27"/>
    <mergeCell ref="B27:C27"/>
    <mergeCell ref="L38:L39"/>
    <mergeCell ref="J35:K35"/>
    <mergeCell ref="J34:K34"/>
    <mergeCell ref="J36:L36"/>
    <mergeCell ref="B28:C28"/>
    <mergeCell ref="B29:C29"/>
    <mergeCell ref="B30:C30"/>
    <mergeCell ref="F38:I38"/>
    <mergeCell ref="J26:J27"/>
    <mergeCell ref="B25:C25"/>
    <mergeCell ref="B23:C23"/>
    <mergeCell ref="B24:C24"/>
    <mergeCell ref="F19:G19"/>
    <mergeCell ref="E26:I32"/>
    <mergeCell ref="F21:G21"/>
    <mergeCell ref="F23:G23"/>
    <mergeCell ref="F25:G25"/>
    <mergeCell ref="H15:H16"/>
    <mergeCell ref="I15:I16"/>
    <mergeCell ref="J15:J16"/>
    <mergeCell ref="F16:G16"/>
    <mergeCell ref="B17:B19"/>
    <mergeCell ref="H17:H19"/>
    <mergeCell ref="I17:I19"/>
    <mergeCell ref="J17:J19"/>
    <mergeCell ref="F7:G7"/>
    <mergeCell ref="F9:G9"/>
    <mergeCell ref="F11:G11"/>
    <mergeCell ref="F14:G14"/>
    <mergeCell ref="H10:H11"/>
    <mergeCell ref="J6:J7"/>
    <mergeCell ref="I6:I7"/>
    <mergeCell ref="H6:H7"/>
    <mergeCell ref="H12:H14"/>
    <mergeCell ref="I12:I14"/>
    <mergeCell ref="J12:J14"/>
    <mergeCell ref="H8:H9"/>
    <mergeCell ref="I8:I9"/>
    <mergeCell ref="J8:J9"/>
    <mergeCell ref="I10:I11"/>
    <mergeCell ref="J10:J11"/>
    <mergeCell ref="A4:C5"/>
    <mergeCell ref="A6:A14"/>
    <mergeCell ref="A20:A21"/>
    <mergeCell ref="B20:C20"/>
    <mergeCell ref="B21:C21"/>
    <mergeCell ref="A15:A19"/>
    <mergeCell ref="B15:B16"/>
    <mergeCell ref="A24:A25"/>
    <mergeCell ref="A22:A23"/>
    <mergeCell ref="B22:C22"/>
    <mergeCell ref="B31:C31"/>
    <mergeCell ref="A43:C44"/>
    <mergeCell ref="A29:A31"/>
    <mergeCell ref="D43:J43"/>
    <mergeCell ref="D44:J44"/>
    <mergeCell ref="A38:B38"/>
    <mergeCell ref="A39:B39"/>
    <mergeCell ref="J38:K39"/>
    <mergeCell ref="F39:H39"/>
  </mergeCells>
  <phoneticPr fontId="1"/>
  <conditionalFormatting sqref="A39:B39">
    <cfRule type="containsBlanks" dxfId="4" priority="17">
      <formula>LEN(TRIM(A39))=0</formula>
    </cfRule>
  </conditionalFormatting>
  <conditionalFormatting sqref="C39">
    <cfRule type="containsBlanks" dxfId="3" priority="16">
      <formula>LEN(TRIM(C39))=0</formula>
    </cfRule>
  </conditionalFormatting>
  <conditionalFormatting sqref="D6:D7 F20 F22 F24 F6 F15 D12:D32">
    <cfRule type="containsBlanks" dxfId="2" priority="18">
      <formula>LEN(TRIM(D6))=0</formula>
    </cfRule>
  </conditionalFormatting>
  <conditionalFormatting sqref="D8:D9 F8">
    <cfRule type="containsBlanks" dxfId="1" priority="2">
      <formula>LEN(TRIM(D8))=0</formula>
    </cfRule>
  </conditionalFormatting>
  <conditionalFormatting sqref="D10:D11 F10">
    <cfRule type="containsBlanks" dxfId="0" priority="1">
      <formula>LEN(TRIM(D10))=0</formula>
    </cfRule>
  </conditionalFormatting>
  <dataValidations count="2">
    <dataValidation type="list" allowBlank="1" showInputMessage="1" showErrorMessage="1" sqref="D28:D32 D26" xr:uid="{89BF2EA7-8A8D-406B-8617-13560621268E}">
      <formula1>"✔"</formula1>
    </dataValidation>
    <dataValidation type="whole" operator="greaterThanOrEqual" allowBlank="1" showInputMessage="1" showErrorMessage="1" sqref="D6 F6 D8 F8 D10 F10 D12 D15 F15 D17 F20 F22 F24 D20:D25" xr:uid="{6D5C7524-E9B4-4C76-BA54-52721BF910F9}">
      <formula1>0</formula1>
    </dataValidation>
  </dataValidations>
  <pageMargins left="0.70866141732283472" right="0.70866141732283472" top="0.74803149606299213" bottom="0.74803149606299213" header="0.31496062992125984" footer="0.31496062992125984"/>
  <pageSetup paperSize="9" scale="57" fitToHeight="0" orientation="portrait" r:id="rId1"/>
  <headerFooter>
    <oddHeader>&amp;L&amp;"+,太字"&amp;14新旧対照表（指数の計算方法、提出書類）</oddHeader>
  </headerFooter>
  <rowBreaks count="1" manualBreakCount="1">
    <brk id="36" max="11" man="1"/>
  </rowBreaks>
  <extLst>
    <ext xmlns:x14="http://schemas.microsoft.com/office/spreadsheetml/2009/9/main" uri="{CCE6A557-97BC-4b89-ADB6-D9C93CAAB3DF}">
      <x14:dataValidations xmlns:xm="http://schemas.microsoft.com/office/excel/2006/main" count="1">
        <x14:dataValidation type="list" allowBlank="1" showInputMessage="1" showErrorMessage="1" xr:uid="{23686358-D0DD-42D7-BFA7-ACE671B14B8C}">
          <x14:formula1>
            <xm:f>Sheet2!$A$3:$A$33</xm:f>
          </x14:formula1>
          <xm:sqref>D7 D19 D16 D14 D11 D9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5BCF1-066E-41D6-BD8B-BA42F9B80DA8}">
  <dimension ref="A2:A33"/>
  <sheetViews>
    <sheetView topLeftCell="C1" workbookViewId="0">
      <selection sqref="A1:B1048576"/>
    </sheetView>
  </sheetViews>
  <sheetFormatPr defaultRowHeight="13.5" x14ac:dyDescent="0.15"/>
  <cols>
    <col min="1" max="2" width="0" hidden="1" customWidth="1"/>
  </cols>
  <sheetData>
    <row r="2" spans="1:1" x14ac:dyDescent="0.15">
      <c r="A2" t="s">
        <v>34</v>
      </c>
    </row>
    <row r="3" spans="1:1" x14ac:dyDescent="0.15">
      <c r="A3" s="1">
        <v>1</v>
      </c>
    </row>
    <row r="4" spans="1:1" x14ac:dyDescent="0.15">
      <c r="A4" s="1">
        <v>2</v>
      </c>
    </row>
    <row r="5" spans="1:1" x14ac:dyDescent="0.15">
      <c r="A5" s="1">
        <v>3</v>
      </c>
    </row>
    <row r="6" spans="1:1" x14ac:dyDescent="0.15">
      <c r="A6" s="1">
        <v>4</v>
      </c>
    </row>
    <row r="7" spans="1:1" x14ac:dyDescent="0.15">
      <c r="A7" s="1">
        <v>5</v>
      </c>
    </row>
    <row r="8" spans="1:1" x14ac:dyDescent="0.15">
      <c r="A8" s="1">
        <v>6</v>
      </c>
    </row>
    <row r="9" spans="1:1" x14ac:dyDescent="0.15">
      <c r="A9" s="1">
        <v>7</v>
      </c>
    </row>
    <row r="10" spans="1:1" x14ac:dyDescent="0.15">
      <c r="A10" s="1">
        <v>8</v>
      </c>
    </row>
    <row r="11" spans="1:1" x14ac:dyDescent="0.15">
      <c r="A11" s="1">
        <v>9</v>
      </c>
    </row>
    <row r="12" spans="1:1" x14ac:dyDescent="0.15">
      <c r="A12" s="1">
        <v>10</v>
      </c>
    </row>
    <row r="13" spans="1:1" x14ac:dyDescent="0.15">
      <c r="A13" s="1">
        <v>11</v>
      </c>
    </row>
    <row r="14" spans="1:1" x14ac:dyDescent="0.15">
      <c r="A14" s="1">
        <v>12</v>
      </c>
    </row>
    <row r="15" spans="1:1" x14ac:dyDescent="0.15">
      <c r="A15" s="1">
        <v>13</v>
      </c>
    </row>
    <row r="16" spans="1:1" x14ac:dyDescent="0.15">
      <c r="A16" s="1">
        <v>14</v>
      </c>
    </row>
    <row r="17" spans="1:1" x14ac:dyDescent="0.15">
      <c r="A17" s="1">
        <v>15</v>
      </c>
    </row>
    <row r="18" spans="1:1" x14ac:dyDescent="0.15">
      <c r="A18" s="1">
        <v>16</v>
      </c>
    </row>
    <row r="19" spans="1:1" x14ac:dyDescent="0.15">
      <c r="A19" s="1">
        <v>17</v>
      </c>
    </row>
    <row r="20" spans="1:1" x14ac:dyDescent="0.15">
      <c r="A20" s="1">
        <v>18</v>
      </c>
    </row>
    <row r="21" spans="1:1" x14ac:dyDescent="0.15">
      <c r="A21" s="1">
        <v>19</v>
      </c>
    </row>
    <row r="22" spans="1:1" x14ac:dyDescent="0.15">
      <c r="A22" s="1">
        <v>20</v>
      </c>
    </row>
    <row r="23" spans="1:1" x14ac:dyDescent="0.15">
      <c r="A23" s="1">
        <v>21</v>
      </c>
    </row>
    <row r="24" spans="1:1" x14ac:dyDescent="0.15">
      <c r="A24" s="1">
        <v>22</v>
      </c>
    </row>
    <row r="25" spans="1:1" x14ac:dyDescent="0.15">
      <c r="A25" s="1">
        <v>23</v>
      </c>
    </row>
    <row r="26" spans="1:1" x14ac:dyDescent="0.15">
      <c r="A26" s="1">
        <v>24</v>
      </c>
    </row>
    <row r="27" spans="1:1" x14ac:dyDescent="0.15">
      <c r="A27" s="1">
        <v>25</v>
      </c>
    </row>
    <row r="28" spans="1:1" x14ac:dyDescent="0.15">
      <c r="A28" s="1">
        <v>26</v>
      </c>
    </row>
    <row r="29" spans="1:1" x14ac:dyDescent="0.15">
      <c r="A29" s="1">
        <v>27</v>
      </c>
    </row>
    <row r="30" spans="1:1" x14ac:dyDescent="0.15">
      <c r="A30" s="1">
        <v>28</v>
      </c>
    </row>
    <row r="31" spans="1:1" x14ac:dyDescent="0.15">
      <c r="A31" s="1">
        <v>29</v>
      </c>
    </row>
    <row r="32" spans="1:1" x14ac:dyDescent="0.15">
      <c r="A32" s="1">
        <v>30</v>
      </c>
    </row>
    <row r="33" spans="1:1" x14ac:dyDescent="0.15">
      <c r="A33" s="1">
        <v>31</v>
      </c>
    </row>
  </sheetData>
  <sheetProtection algorithmName="SHA-512" hashValue="ZckJPLQuBC+wWq1gKcdJpgrVnG++X6ZrLunqdelz9o4hPr3UNxgrBdnwqx5O10FFlGxCphGL0nT+DDUVkeRejQ==" saltValue="rpwSEo9MbPbw5de7lWnyoA==" spinCount="100000" sheet="1" objects="1" scenarios="1"/>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指数計算表</vt:lpstr>
      <vt:lpstr>Sheet2</vt:lpstr>
      <vt:lpstr>指数計算表!Print_Area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中野　翔大</dc:creator>
  <cp:lastModifiedBy>縄江　遼</cp:lastModifiedBy>
  <cp:lastPrinted>2025-09-30T11:00:48Z</cp:lastPrinted>
  <dcterms:created xsi:type="dcterms:W3CDTF">2025-08-14T11:30:13Z</dcterms:created>
  <dcterms:modified xsi:type="dcterms:W3CDTF">2025-10-01T10:56:20Z</dcterms:modified>
</cp:coreProperties>
</file>